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8700" windowHeight="3855" activeTab="0"/>
  </bookViews>
  <sheets>
    <sheet name="Cuadro 12" sheetId="1" r:id="rId1"/>
  </sheets>
  <definedNames/>
  <calcPr fullCalcOnLoad="1"/>
</workbook>
</file>

<file path=xl/sharedStrings.xml><?xml version="1.0" encoding="utf-8"?>
<sst xmlns="http://schemas.openxmlformats.org/spreadsheetml/2006/main" count="305" uniqueCount="179">
  <si>
    <t>EXPORTACIONES</t>
  </si>
  <si>
    <t>CONSUMO FINAL</t>
  </si>
  <si>
    <t>BIENES</t>
  </si>
  <si>
    <t>SERVICIOS</t>
  </si>
  <si>
    <t>TOTAL</t>
  </si>
  <si>
    <t xml:space="preserve"> GASTO DE LOS HOGARES</t>
  </si>
  <si>
    <t>TRANSFERENCIAS A LOS HOGARES</t>
  </si>
  <si>
    <t>SUBTOTAL HOGARES</t>
  </si>
  <si>
    <t>GOBIERNO</t>
  </si>
  <si>
    <t>Ajuste CIF/FOB fletes y seguros de producción nacional</t>
  </si>
  <si>
    <t>Usos de la producción nacional a precios básicos</t>
  </si>
  <si>
    <t>Ajustes:</t>
  </si>
  <si>
    <t>Compras directas en el exterior por residentes</t>
  </si>
  <si>
    <t>Compras directas en el mercado interno por no residentes</t>
  </si>
  <si>
    <t>Subtotal</t>
  </si>
  <si>
    <t>Más: Importaciones CIF</t>
  </si>
  <si>
    <t>Usos totales a precios básicos</t>
  </si>
  <si>
    <t>Más: Impuestos netos de subsidios sobre los productos y las importaciones</t>
  </si>
  <si>
    <t>Impuestos netos de subsidios sobre los productos nacionales</t>
  </si>
  <si>
    <t>Impuestos netos de subsidios sobre los productos importados</t>
  </si>
  <si>
    <t>Usos totales a precios de comprador</t>
  </si>
  <si>
    <t>Valor agregado bruto a precios básicos</t>
  </si>
  <si>
    <t>Valor bruto de la producción a precios básicos</t>
  </si>
  <si>
    <t>Menos: Importaciones FOB</t>
  </si>
  <si>
    <t>PIB a precios de mercado</t>
  </si>
  <si>
    <t>Cultivo de cereales, oleaginosas y forrajeras</t>
  </si>
  <si>
    <t>Cultivo de hortalizas, legumbres, flores y plantas ornamentales</t>
  </si>
  <si>
    <t>Cultivo de frutas y nueces</t>
  </si>
  <si>
    <t>Cultivos industriales</t>
  </si>
  <si>
    <t>Producción de semillas</t>
  </si>
  <si>
    <t>Cría de ganado y producción de leche, lana y pelos</t>
  </si>
  <si>
    <t>Producción de granja</t>
  </si>
  <si>
    <t>Servicios agropecuarios</t>
  </si>
  <si>
    <t>Caza</t>
  </si>
  <si>
    <t>Silvicultura y extracción de madera</t>
  </si>
  <si>
    <t>Pesca</t>
  </si>
  <si>
    <t>Extracción de petróleo, gas, carbón y uranio</t>
  </si>
  <si>
    <t>Extracción de minerales metalíferos</t>
  </si>
  <si>
    <t>Extracción de otros minerales</t>
  </si>
  <si>
    <t>Matanza de animales, conservación y procesamiento de carnes</t>
  </si>
  <si>
    <t>Elaboración y conservación de pescado y productos de pescado</t>
  </si>
  <si>
    <t>Aceites y subproductos oleaginosos</t>
  </si>
  <si>
    <t>Productos lácteos</t>
  </si>
  <si>
    <t>Molienda de trigo y de otros cereales</t>
  </si>
  <si>
    <t>Alimentos balanceados</t>
  </si>
  <si>
    <t>Productos de panadería</t>
  </si>
  <si>
    <t>Azúcar</t>
  </si>
  <si>
    <t>Cacao, chocolate y productos de confitería</t>
  </si>
  <si>
    <t>Pastas alimenticias</t>
  </si>
  <si>
    <t>Otros productos alimenticios</t>
  </si>
  <si>
    <t>Bebidas alcohólicas</t>
  </si>
  <si>
    <t>Producción vitivinícola</t>
  </si>
  <si>
    <t>Cerveza y malta</t>
  </si>
  <si>
    <t>Gaseosas, agua mineral y otras bebidas no alcohólicas</t>
  </si>
  <si>
    <t>Productos de tabaco</t>
  </si>
  <si>
    <t>Fibras, hilados y tejeduría de productos textiles</t>
  </si>
  <si>
    <t>Acabado de productos textiles</t>
  </si>
  <si>
    <t>Fabricación de productos textiles</t>
  </si>
  <si>
    <t>Tejidos de punto</t>
  </si>
  <si>
    <t>Prendas de vestir, terminación y teñido de pieles</t>
  </si>
  <si>
    <t>Curtido y terminación de cueros</t>
  </si>
  <si>
    <t>Marroquinería y talabartería</t>
  </si>
  <si>
    <t>Calzado y sus partes</t>
  </si>
  <si>
    <t>Aserraderos</t>
  </si>
  <si>
    <t>Madera y sus productos</t>
  </si>
  <si>
    <t>Celulosa y papel</t>
  </si>
  <si>
    <t>Papel y cartón ondulado y envases de papel y cartón</t>
  </si>
  <si>
    <t>Productos de papel y cartón</t>
  </si>
  <si>
    <t>Edición de libros, folletos, grabaciones y otras ediciones</t>
  </si>
  <si>
    <t>Edición de periódicos y revistas</t>
  </si>
  <si>
    <t>Impresiones y reproducción de grabaciones</t>
  </si>
  <si>
    <t>Refinación de petróleo</t>
  </si>
  <si>
    <t>Química básica</t>
  </si>
  <si>
    <t>Fertilizantes y plaguicidas</t>
  </si>
  <si>
    <t>Materias primas plásticas y caucho sintético</t>
  </si>
  <si>
    <t>Pinturas y barnices</t>
  </si>
  <si>
    <t>Productos medicinales</t>
  </si>
  <si>
    <t>Jabones, detergentes y cosméticos</t>
  </si>
  <si>
    <t>Otros productos químicos</t>
  </si>
  <si>
    <t>Fibras sintéticas manufacturadas</t>
  </si>
  <si>
    <t>Cubiertas, cámaras y recauchutado de cubiertas</t>
  </si>
  <si>
    <t>Productos de caucho</t>
  </si>
  <si>
    <t>Productos de plástico</t>
  </si>
  <si>
    <t>Vidrio y productos de vidrio</t>
  </si>
  <si>
    <t>Productos de cerámica refractaria y no refractaria para uso no estructural</t>
  </si>
  <si>
    <t>Arcilla y cerámica no refractaria para uso estructural</t>
  </si>
  <si>
    <t>Cemento, cal y yeso</t>
  </si>
  <si>
    <t>Artículos de hormigón, cemento y yeso</t>
  </si>
  <si>
    <t>Industrias básicas de hierro y acero</t>
  </si>
  <si>
    <t>Metalurgia de no ferrosos</t>
  </si>
  <si>
    <t>Fundición de metales</t>
  </si>
  <si>
    <t>Estructuras metálicas, tanques, depósitos y generadores de vapor</t>
  </si>
  <si>
    <t>Forja, laminado y tratamiento de metales</t>
  </si>
  <si>
    <t>Artículos de cuchillería y ferretería y herramientas de mano</t>
  </si>
  <si>
    <t>Otros productos metálicos</t>
  </si>
  <si>
    <t>Motores, turbinas, bombas y compresores</t>
  </si>
  <si>
    <t>Engranajes, hornos, elevadores y otras maquinarias de uso general</t>
  </si>
  <si>
    <t>Tractores y maquinaria agrícola</t>
  </si>
  <si>
    <t>Otra maquinaria de uso especial</t>
  </si>
  <si>
    <t>Aparatos de uso doméstico</t>
  </si>
  <si>
    <t>Máquinas de oficina e informática</t>
  </si>
  <si>
    <t>Motores, generadores y transformadores eléctricos</t>
  </si>
  <si>
    <t>Aparatos de control y distribución de energía eléctrica</t>
  </si>
  <si>
    <t>Hilos y cables aislados</t>
  </si>
  <si>
    <t>Acumuladores y pilas</t>
  </si>
  <si>
    <t>Lámparas eléctricas y equipos de iluminación</t>
  </si>
  <si>
    <t>Tubos y transmisores de radio, TV y telefonía</t>
  </si>
  <si>
    <t>Receptores de radio y TV</t>
  </si>
  <si>
    <t>Instrumentos médicos, ópticos y de precisión y relojes</t>
  </si>
  <si>
    <t>Vehículos automotores</t>
  </si>
  <si>
    <t>Carrocerías y remolques</t>
  </si>
  <si>
    <t>Autopartes</t>
  </si>
  <si>
    <t>Buques, locomotoras y aeronaves</t>
  </si>
  <si>
    <t>Motocicletas, bicicletas y otros tipos de transportes</t>
  </si>
  <si>
    <t>Muebles y colchones</t>
  </si>
  <si>
    <t>Otras industrias manufactureras</t>
  </si>
  <si>
    <t>Electricidad</t>
  </si>
  <si>
    <t>Gas</t>
  </si>
  <si>
    <t>Agua</t>
  </si>
  <si>
    <t>Construcción</t>
  </si>
  <si>
    <t>Comercio mayorista</t>
  </si>
  <si>
    <t>Comercio minorista</t>
  </si>
  <si>
    <t>Hoteles</t>
  </si>
  <si>
    <t>Restaurantes</t>
  </si>
  <si>
    <t>Transporte terrestre de pasajeros</t>
  </si>
  <si>
    <t>Transporte terrestre de carga</t>
  </si>
  <si>
    <t>Transporte por tuberías</t>
  </si>
  <si>
    <t>Transporte marítimo</t>
  </si>
  <si>
    <t>Transporte aéreo</t>
  </si>
  <si>
    <t>Actividades de transporte complementarias</t>
  </si>
  <si>
    <t>Correos</t>
  </si>
  <si>
    <t>Telecomunicaciones</t>
  </si>
  <si>
    <t>Instituciones Financieras</t>
  </si>
  <si>
    <t>Seguros</t>
  </si>
  <si>
    <t>Servicios a las empresas y profesionales</t>
  </si>
  <si>
    <t>Actividades inmobiliarias</t>
  </si>
  <si>
    <t>Administración pública y defensa y planes de la seguridad social de afiliación obligatoria</t>
  </si>
  <si>
    <t>Enseñanza pública</t>
  </si>
  <si>
    <t>Enseñanza privada</t>
  </si>
  <si>
    <t>Salud humana pública</t>
  </si>
  <si>
    <t>Salud humana privada</t>
  </si>
  <si>
    <t>Servicios veterinarios</t>
  </si>
  <si>
    <t>Servicios sociales</t>
  </si>
  <si>
    <t>Servicios de saneamiento</t>
  </si>
  <si>
    <t>Actividad de asociaciones</t>
  </si>
  <si>
    <t>Servicios de cine, radio y televisión</t>
  </si>
  <si>
    <t>Servicios personales, de reparación, actividades deportivas y de esparcimiento</t>
  </si>
  <si>
    <t>Servicio doméstico</t>
  </si>
  <si>
    <t>A. y B. AGRICULTURA, GANADERÍA, CAZA, SILVICULTURA Y PESCA</t>
  </si>
  <si>
    <t>C. MINERÍA</t>
  </si>
  <si>
    <t>D. INDUSTRIAS MANUFACTURERAS</t>
  </si>
  <si>
    <t>E. SUMINISTRO DE ELECTRICIDAD, GAS Y AGUA</t>
  </si>
  <si>
    <t>F. CONSTRUCCIÓN</t>
  </si>
  <si>
    <t>G. COMERCIO MAYORISTA</t>
  </si>
  <si>
    <t>G. COMERCIO MINORISTA</t>
  </si>
  <si>
    <t>H. HOTELES Y RESTAURANTES</t>
  </si>
  <si>
    <t>I. TRANSPORTE Y ALMACENAMIENTO</t>
  </si>
  <si>
    <t>I. CORREOS Y TELECOMUNICACIONES</t>
  </si>
  <si>
    <t>J. INTERMEDIACIÓN FINANCIERA</t>
  </si>
  <si>
    <t>K. ACTIVIDADES INMOBILIARIAS, EMPRESARIALES Y DE ALQUILER</t>
  </si>
  <si>
    <t>L. ADMINISTRACIÓN PÚBLICA Y DEFENSA</t>
  </si>
  <si>
    <t>M. ENSEÑANZA</t>
  </si>
  <si>
    <t>N. SALUD</t>
  </si>
  <si>
    <t>O. OTRAS ACTIVIDADES DE SERVICIOS COMUNITARIAS, SOCIALES Y PERSONALES</t>
  </si>
  <si>
    <t>DEMANDA INTERMEDIA</t>
  </si>
  <si>
    <t>12.- MATRIZ SIMÉTRICA DE INSUMO PRODUCTO</t>
  </si>
  <si>
    <t>Año 1997</t>
  </si>
  <si>
    <t>En miles de pesos</t>
  </si>
  <si>
    <t>FORMACIÓN BRUTA DE CAPITAL</t>
  </si>
  <si>
    <t>INSTITUCIONES SIN FINES DE LUCRO QUE SIRVEN A LOS HOGARES</t>
  </si>
  <si>
    <t>FORMACIÓN BRUTA DE CAPITAL FIJO</t>
  </si>
  <si>
    <t>VARIACIÓN DE EXISTENCIAS</t>
  </si>
  <si>
    <t>Nº</t>
  </si>
  <si>
    <t>P. SERVICIO DOMÉSTICO</t>
  </si>
  <si>
    <t>Elaboración y conservación de frutas, legumbres y hortalizas</t>
  </si>
  <si>
    <t>DEMANDA FINAL a precios básicos</t>
  </si>
  <si>
    <t>DEMANDA TOTAL a precios básicos</t>
  </si>
  <si>
    <t>DEMANDA TOTAL a precios básicos ajustada por CIF/FOB nacional</t>
  </si>
  <si>
    <t>Fuente: INDEC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</si>
</sst>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_);_(* \(#,##0\);_(* &quot;-&quot;??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176" fontId="3" fillId="2" borderId="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top"/>
    </xf>
    <xf numFmtId="0" fontId="9" fillId="12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176" fontId="3" fillId="2" borderId="0" xfId="0" applyNumberFormat="1" applyFont="1" applyFill="1" applyBorder="1" applyAlignment="1">
      <alignment/>
    </xf>
    <xf numFmtId="176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176" fontId="0" fillId="2" borderId="0" xfId="17" applyNumberFormat="1" applyFont="1" applyFill="1" applyBorder="1" applyAlignment="1">
      <alignment/>
    </xf>
    <xf numFmtId="176" fontId="0" fillId="2" borderId="0" xfId="17" applyNumberFormat="1" applyFont="1" applyFill="1" applyAlignment="1">
      <alignment/>
    </xf>
    <xf numFmtId="176" fontId="0" fillId="2" borderId="0" xfId="17" applyNumberFormat="1" applyFill="1" applyAlignment="1">
      <alignment/>
    </xf>
    <xf numFmtId="176" fontId="0" fillId="2" borderId="0" xfId="17" applyNumberFormat="1" applyFill="1" applyAlignment="1">
      <alignment/>
    </xf>
    <xf numFmtId="176" fontId="3" fillId="2" borderId="0" xfId="17" applyNumberFormat="1" applyFont="1" applyFill="1" applyAlignment="1">
      <alignment/>
    </xf>
    <xf numFmtId="176" fontId="7" fillId="2" borderId="0" xfId="17" applyNumberFormat="1" applyFont="1" applyFill="1" applyAlignment="1">
      <alignment/>
    </xf>
    <xf numFmtId="175" fontId="0" fillId="2" borderId="0" xfId="17" applyFill="1" applyAlignment="1">
      <alignment/>
    </xf>
    <xf numFmtId="175" fontId="0" fillId="2" borderId="0" xfId="0" applyNumberFormat="1" applyFill="1" applyAlignment="1">
      <alignment/>
    </xf>
    <xf numFmtId="0" fontId="3" fillId="1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176" fontId="0" fillId="2" borderId="2" xfId="17" applyNumberFormat="1" applyFont="1" applyFill="1" applyBorder="1" applyAlignment="1">
      <alignment/>
    </xf>
    <xf numFmtId="176" fontId="0" fillId="2" borderId="3" xfId="17" applyNumberFormat="1" applyFont="1" applyFill="1" applyBorder="1" applyAlignment="1">
      <alignment/>
    </xf>
    <xf numFmtId="176" fontId="3" fillId="2" borderId="3" xfId="17" applyNumberFormat="1" applyFont="1" applyFill="1" applyBorder="1" applyAlignment="1">
      <alignment/>
    </xf>
    <xf numFmtId="0" fontId="0" fillId="2" borderId="4" xfId="0" applyFill="1" applyBorder="1" applyAlignment="1">
      <alignment/>
    </xf>
    <xf numFmtId="176" fontId="0" fillId="2" borderId="4" xfId="17" applyNumberForma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0" borderId="6" xfId="0" applyFont="1" applyFill="1" applyBorder="1" applyAlignment="1">
      <alignment horizontal="left" vertical="center"/>
    </xf>
    <xf numFmtId="176" fontId="0" fillId="2" borderId="6" xfId="17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0" fillId="1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4" borderId="1" xfId="15" applyFont="1" applyFill="1" applyBorder="1" applyAlignment="1">
      <alignment horizontal="center" vertical="center"/>
    </xf>
    <xf numFmtId="0" fontId="5" fillId="5" borderId="1" xfId="15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17" borderId="8" xfId="0" applyFont="1" applyFill="1" applyBorder="1" applyAlignment="1">
      <alignment horizontal="center" vertical="center" wrapText="1"/>
    </xf>
    <xf numFmtId="0" fontId="3" fillId="17" borderId="9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7</xdr:row>
      <xdr:rowOff>352425</xdr:rowOff>
    </xdr:from>
    <xdr:to>
      <xdr:col>1</xdr:col>
      <xdr:colOff>1352550</xdr:colOff>
      <xdr:row>7</xdr:row>
      <xdr:rowOff>695325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028700" y="2276475"/>
          <a:ext cx="9048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  <xdr:twoCellAnchor>
    <xdr:from>
      <xdr:col>1</xdr:col>
      <xdr:colOff>3000375</xdr:colOff>
      <xdr:row>6</xdr:row>
      <xdr:rowOff>114300</xdr:rowOff>
    </xdr:from>
    <xdr:to>
      <xdr:col>1</xdr:col>
      <xdr:colOff>3905250</xdr:colOff>
      <xdr:row>6</xdr:row>
      <xdr:rowOff>409575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581400" y="1362075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67"/>
  <sheetViews>
    <sheetView tabSelected="1" zoomScale="75" zoomScaleNormal="75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64" sqref="A164"/>
    </sheetView>
  </sheetViews>
  <sheetFormatPr defaultColWidth="11.421875" defaultRowHeight="12.75"/>
  <cols>
    <col min="1" max="1" width="8.7109375" style="5" customWidth="1"/>
    <col min="2" max="2" width="65.7109375" style="5" customWidth="1"/>
    <col min="3" max="97" width="15.7109375" style="5" customWidth="1"/>
    <col min="98" max="98" width="19.7109375" style="5" customWidth="1"/>
    <col min="99" max="114" width="15.7109375" style="5" customWidth="1"/>
    <col min="115" max="115" width="19.7109375" style="5" customWidth="1"/>
    <col min="116" max="125" width="15.7109375" style="5" customWidth="1"/>
    <col min="126" max="126" width="19.7109375" style="5" customWidth="1"/>
    <col min="127" max="131" width="16.7109375" style="5" customWidth="1"/>
    <col min="132" max="132" width="20.7109375" style="5" customWidth="1"/>
    <col min="133" max="133" width="16.7109375" style="5" customWidth="1"/>
    <col min="134" max="134" width="20.7109375" style="5" customWidth="1"/>
    <col min="135" max="143" width="16.7109375" style="5" customWidth="1"/>
    <col min="144" max="16384" width="11.421875" style="5" customWidth="1"/>
  </cols>
  <sheetData>
    <row r="1" ht="16.5" customHeight="1">
      <c r="A1" s="4" t="s">
        <v>165</v>
      </c>
    </row>
    <row r="2" spans="1:121" ht="16.5" customHeight="1">
      <c r="A2" s="4" t="s">
        <v>166</v>
      </c>
      <c r="DQ2" s="6"/>
    </row>
    <row r="3" spans="1:121" ht="16.5" customHeight="1">
      <c r="A3" s="4" t="s">
        <v>167</v>
      </c>
      <c r="DQ3" s="6"/>
    </row>
    <row r="4" ht="16.5" customHeight="1">
      <c r="DQ4" s="6"/>
    </row>
    <row r="5" ht="16.5" customHeight="1">
      <c r="DQ5" s="6"/>
    </row>
    <row r="6" spans="1:143" ht="15.75" customHeight="1">
      <c r="A6" s="52" t="s">
        <v>172</v>
      </c>
      <c r="B6" s="53"/>
      <c r="C6" s="1">
        <v>1</v>
      </c>
      <c r="D6" s="1">
        <f aca="true" t="shared" si="0" ref="D6:AW6">+C6+1</f>
        <v>2</v>
      </c>
      <c r="E6" s="1">
        <f t="shared" si="0"/>
        <v>3</v>
      </c>
      <c r="F6" s="1">
        <f t="shared" si="0"/>
        <v>4</v>
      </c>
      <c r="G6" s="1">
        <f t="shared" si="0"/>
        <v>5</v>
      </c>
      <c r="H6" s="1">
        <f t="shared" si="0"/>
        <v>6</v>
      </c>
      <c r="I6" s="1">
        <f t="shared" si="0"/>
        <v>7</v>
      </c>
      <c r="J6" s="1">
        <f t="shared" si="0"/>
        <v>8</v>
      </c>
      <c r="K6" s="1">
        <f t="shared" si="0"/>
        <v>9</v>
      </c>
      <c r="L6" s="1">
        <f t="shared" si="0"/>
        <v>10</v>
      </c>
      <c r="M6" s="1">
        <f t="shared" si="0"/>
        <v>11</v>
      </c>
      <c r="N6" s="1">
        <f t="shared" si="0"/>
        <v>12</v>
      </c>
      <c r="O6" s="1">
        <f t="shared" si="0"/>
        <v>13</v>
      </c>
      <c r="P6" s="1">
        <f t="shared" si="0"/>
        <v>14</v>
      </c>
      <c r="Q6" s="1">
        <f t="shared" si="0"/>
        <v>15</v>
      </c>
      <c r="R6" s="1">
        <f t="shared" si="0"/>
        <v>16</v>
      </c>
      <c r="S6" s="1">
        <f t="shared" si="0"/>
        <v>17</v>
      </c>
      <c r="T6" s="1">
        <f t="shared" si="0"/>
        <v>18</v>
      </c>
      <c r="U6" s="1">
        <f t="shared" si="0"/>
        <v>19</v>
      </c>
      <c r="V6" s="1">
        <f t="shared" si="0"/>
        <v>20</v>
      </c>
      <c r="W6" s="1">
        <f t="shared" si="0"/>
        <v>21</v>
      </c>
      <c r="X6" s="1">
        <f t="shared" si="0"/>
        <v>22</v>
      </c>
      <c r="Y6" s="1">
        <f t="shared" si="0"/>
        <v>23</v>
      </c>
      <c r="Z6" s="1">
        <f t="shared" si="0"/>
        <v>24</v>
      </c>
      <c r="AA6" s="1">
        <f t="shared" si="0"/>
        <v>25</v>
      </c>
      <c r="AB6" s="1">
        <f t="shared" si="0"/>
        <v>26</v>
      </c>
      <c r="AC6" s="1">
        <f t="shared" si="0"/>
        <v>27</v>
      </c>
      <c r="AD6" s="1">
        <f t="shared" si="0"/>
        <v>28</v>
      </c>
      <c r="AE6" s="1">
        <f t="shared" si="0"/>
        <v>29</v>
      </c>
      <c r="AF6" s="1">
        <f t="shared" si="0"/>
        <v>30</v>
      </c>
      <c r="AG6" s="1">
        <f t="shared" si="0"/>
        <v>31</v>
      </c>
      <c r="AH6" s="1">
        <f t="shared" si="0"/>
        <v>32</v>
      </c>
      <c r="AI6" s="1">
        <f t="shared" si="0"/>
        <v>33</v>
      </c>
      <c r="AJ6" s="1">
        <f t="shared" si="0"/>
        <v>34</v>
      </c>
      <c r="AK6" s="1">
        <f t="shared" si="0"/>
        <v>35</v>
      </c>
      <c r="AL6" s="1">
        <f t="shared" si="0"/>
        <v>36</v>
      </c>
      <c r="AM6" s="1">
        <f t="shared" si="0"/>
        <v>37</v>
      </c>
      <c r="AN6" s="1">
        <f t="shared" si="0"/>
        <v>38</v>
      </c>
      <c r="AO6" s="1">
        <f t="shared" si="0"/>
        <v>39</v>
      </c>
      <c r="AP6" s="1">
        <f t="shared" si="0"/>
        <v>40</v>
      </c>
      <c r="AQ6" s="1">
        <f t="shared" si="0"/>
        <v>41</v>
      </c>
      <c r="AR6" s="1">
        <f t="shared" si="0"/>
        <v>42</v>
      </c>
      <c r="AS6" s="1">
        <f t="shared" si="0"/>
        <v>43</v>
      </c>
      <c r="AT6" s="1">
        <f t="shared" si="0"/>
        <v>44</v>
      </c>
      <c r="AU6" s="1">
        <f t="shared" si="0"/>
        <v>45</v>
      </c>
      <c r="AV6" s="1">
        <f t="shared" si="0"/>
        <v>46</v>
      </c>
      <c r="AW6" s="1">
        <f t="shared" si="0"/>
        <v>47</v>
      </c>
      <c r="AX6" s="1">
        <f>AW6+1</f>
        <v>48</v>
      </c>
      <c r="AY6" s="1">
        <f aca="true" t="shared" si="1" ref="AY6:DJ6">+AX6+1</f>
        <v>49</v>
      </c>
      <c r="AZ6" s="1">
        <f t="shared" si="1"/>
        <v>50</v>
      </c>
      <c r="BA6" s="1">
        <f t="shared" si="1"/>
        <v>51</v>
      </c>
      <c r="BB6" s="1">
        <f t="shared" si="1"/>
        <v>52</v>
      </c>
      <c r="BC6" s="1">
        <f t="shared" si="1"/>
        <v>53</v>
      </c>
      <c r="BD6" s="1">
        <f t="shared" si="1"/>
        <v>54</v>
      </c>
      <c r="BE6" s="1">
        <f t="shared" si="1"/>
        <v>55</v>
      </c>
      <c r="BF6" s="1">
        <f t="shared" si="1"/>
        <v>56</v>
      </c>
      <c r="BG6" s="1">
        <f t="shared" si="1"/>
        <v>57</v>
      </c>
      <c r="BH6" s="1">
        <f t="shared" si="1"/>
        <v>58</v>
      </c>
      <c r="BI6" s="1">
        <f t="shared" si="1"/>
        <v>59</v>
      </c>
      <c r="BJ6" s="1">
        <f t="shared" si="1"/>
        <v>60</v>
      </c>
      <c r="BK6" s="1">
        <f t="shared" si="1"/>
        <v>61</v>
      </c>
      <c r="BL6" s="1">
        <f t="shared" si="1"/>
        <v>62</v>
      </c>
      <c r="BM6" s="1">
        <f t="shared" si="1"/>
        <v>63</v>
      </c>
      <c r="BN6" s="1">
        <f t="shared" si="1"/>
        <v>64</v>
      </c>
      <c r="BO6" s="1">
        <f t="shared" si="1"/>
        <v>65</v>
      </c>
      <c r="BP6" s="1">
        <f t="shared" si="1"/>
        <v>66</v>
      </c>
      <c r="BQ6" s="1">
        <f t="shared" si="1"/>
        <v>67</v>
      </c>
      <c r="BR6" s="1">
        <f t="shared" si="1"/>
        <v>68</v>
      </c>
      <c r="BS6" s="1">
        <f t="shared" si="1"/>
        <v>69</v>
      </c>
      <c r="BT6" s="1">
        <f t="shared" si="1"/>
        <v>70</v>
      </c>
      <c r="BU6" s="1">
        <f t="shared" si="1"/>
        <v>71</v>
      </c>
      <c r="BV6" s="1">
        <f t="shared" si="1"/>
        <v>72</v>
      </c>
      <c r="BW6" s="1">
        <f t="shared" si="1"/>
        <v>73</v>
      </c>
      <c r="BX6" s="1">
        <f t="shared" si="1"/>
        <v>74</v>
      </c>
      <c r="BY6" s="1">
        <f t="shared" si="1"/>
        <v>75</v>
      </c>
      <c r="BZ6" s="1">
        <f t="shared" si="1"/>
        <v>76</v>
      </c>
      <c r="CA6" s="1">
        <f t="shared" si="1"/>
        <v>77</v>
      </c>
      <c r="CB6" s="1">
        <f t="shared" si="1"/>
        <v>78</v>
      </c>
      <c r="CC6" s="1">
        <f t="shared" si="1"/>
        <v>79</v>
      </c>
      <c r="CD6" s="1">
        <f t="shared" si="1"/>
        <v>80</v>
      </c>
      <c r="CE6" s="1">
        <f t="shared" si="1"/>
        <v>81</v>
      </c>
      <c r="CF6" s="1">
        <f t="shared" si="1"/>
        <v>82</v>
      </c>
      <c r="CG6" s="1">
        <f t="shared" si="1"/>
        <v>83</v>
      </c>
      <c r="CH6" s="1">
        <f t="shared" si="1"/>
        <v>84</v>
      </c>
      <c r="CI6" s="1">
        <f t="shared" si="1"/>
        <v>85</v>
      </c>
      <c r="CJ6" s="1">
        <f t="shared" si="1"/>
        <v>86</v>
      </c>
      <c r="CK6" s="1">
        <f t="shared" si="1"/>
        <v>87</v>
      </c>
      <c r="CL6" s="1">
        <f t="shared" si="1"/>
        <v>88</v>
      </c>
      <c r="CM6" s="1">
        <f t="shared" si="1"/>
        <v>89</v>
      </c>
      <c r="CN6" s="1">
        <f t="shared" si="1"/>
        <v>90</v>
      </c>
      <c r="CO6" s="1">
        <f t="shared" si="1"/>
        <v>91</v>
      </c>
      <c r="CP6" s="1">
        <f t="shared" si="1"/>
        <v>92</v>
      </c>
      <c r="CQ6" s="1">
        <f t="shared" si="1"/>
        <v>93</v>
      </c>
      <c r="CR6" s="1">
        <f t="shared" si="1"/>
        <v>94</v>
      </c>
      <c r="CS6" s="1">
        <f t="shared" si="1"/>
        <v>95</v>
      </c>
      <c r="CT6" s="1">
        <f t="shared" si="1"/>
        <v>96</v>
      </c>
      <c r="CU6" s="1">
        <f t="shared" si="1"/>
        <v>97</v>
      </c>
      <c r="CV6" s="1">
        <f t="shared" si="1"/>
        <v>98</v>
      </c>
      <c r="CW6" s="1">
        <f t="shared" si="1"/>
        <v>99</v>
      </c>
      <c r="CX6" s="1">
        <f t="shared" si="1"/>
        <v>100</v>
      </c>
      <c r="CY6" s="1">
        <f t="shared" si="1"/>
        <v>101</v>
      </c>
      <c r="CZ6" s="1">
        <f t="shared" si="1"/>
        <v>102</v>
      </c>
      <c r="DA6" s="1">
        <f t="shared" si="1"/>
        <v>103</v>
      </c>
      <c r="DB6" s="1">
        <f t="shared" si="1"/>
        <v>104</v>
      </c>
      <c r="DC6" s="1">
        <f t="shared" si="1"/>
        <v>105</v>
      </c>
      <c r="DD6" s="1">
        <f t="shared" si="1"/>
        <v>106</v>
      </c>
      <c r="DE6" s="1">
        <f t="shared" si="1"/>
        <v>107</v>
      </c>
      <c r="DF6" s="1">
        <f t="shared" si="1"/>
        <v>108</v>
      </c>
      <c r="DG6" s="1">
        <f t="shared" si="1"/>
        <v>109</v>
      </c>
      <c r="DH6" s="1">
        <f t="shared" si="1"/>
        <v>110</v>
      </c>
      <c r="DI6" s="1">
        <f t="shared" si="1"/>
        <v>111</v>
      </c>
      <c r="DJ6" s="1">
        <f t="shared" si="1"/>
        <v>112</v>
      </c>
      <c r="DK6" s="1">
        <f aca="true" t="shared" si="2" ref="DK6:DV6">+DJ6+1</f>
        <v>113</v>
      </c>
      <c r="DL6" s="1">
        <f t="shared" si="2"/>
        <v>114</v>
      </c>
      <c r="DM6" s="1">
        <f t="shared" si="2"/>
        <v>115</v>
      </c>
      <c r="DN6" s="1">
        <f t="shared" si="2"/>
        <v>116</v>
      </c>
      <c r="DO6" s="1">
        <f t="shared" si="2"/>
        <v>117</v>
      </c>
      <c r="DP6" s="1">
        <f t="shared" si="2"/>
        <v>118</v>
      </c>
      <c r="DQ6" s="1">
        <f t="shared" si="2"/>
        <v>119</v>
      </c>
      <c r="DR6" s="1">
        <f t="shared" si="2"/>
        <v>120</v>
      </c>
      <c r="DS6" s="1">
        <f t="shared" si="2"/>
        <v>121</v>
      </c>
      <c r="DT6" s="1">
        <f t="shared" si="2"/>
        <v>122</v>
      </c>
      <c r="DU6" s="1">
        <f t="shared" si="2"/>
        <v>123</v>
      </c>
      <c r="DV6" s="1">
        <f t="shared" si="2"/>
        <v>124</v>
      </c>
      <c r="DW6" s="65" t="s">
        <v>164</v>
      </c>
      <c r="DX6" s="67" t="s">
        <v>0</v>
      </c>
      <c r="DY6" s="67"/>
      <c r="DZ6" s="67"/>
      <c r="EA6" s="68" t="s">
        <v>1</v>
      </c>
      <c r="EB6" s="69"/>
      <c r="EC6" s="69"/>
      <c r="ED6" s="69"/>
      <c r="EE6" s="69"/>
      <c r="EF6" s="70"/>
      <c r="EG6" s="71" t="s">
        <v>168</v>
      </c>
      <c r="EH6" s="71"/>
      <c r="EI6" s="71"/>
      <c r="EJ6" s="65" t="s">
        <v>175</v>
      </c>
      <c r="EK6" s="65" t="s">
        <v>176</v>
      </c>
      <c r="EL6" s="65" t="s">
        <v>9</v>
      </c>
      <c r="EM6" s="65" t="s">
        <v>177</v>
      </c>
    </row>
    <row r="7" spans="1:143" ht="53.25" customHeight="1">
      <c r="A7" s="52"/>
      <c r="B7" s="53"/>
      <c r="C7" s="54" t="s">
        <v>148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5" t="s">
        <v>149</v>
      </c>
      <c r="O7" s="55"/>
      <c r="P7" s="55"/>
      <c r="Q7" s="56" t="s">
        <v>150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7" t="s">
        <v>151</v>
      </c>
      <c r="CR7" s="57"/>
      <c r="CS7" s="57"/>
      <c r="CT7" s="33" t="s">
        <v>152</v>
      </c>
      <c r="CU7" s="7" t="s">
        <v>153</v>
      </c>
      <c r="CV7" s="7" t="s">
        <v>154</v>
      </c>
      <c r="CW7" s="58" t="s">
        <v>155</v>
      </c>
      <c r="CX7" s="58"/>
      <c r="CY7" s="59" t="s">
        <v>156</v>
      </c>
      <c r="CZ7" s="59"/>
      <c r="DA7" s="59"/>
      <c r="DB7" s="59"/>
      <c r="DC7" s="59"/>
      <c r="DD7" s="59"/>
      <c r="DE7" s="60" t="s">
        <v>157</v>
      </c>
      <c r="DF7" s="60"/>
      <c r="DG7" s="61" t="s">
        <v>158</v>
      </c>
      <c r="DH7" s="61"/>
      <c r="DI7" s="62" t="s">
        <v>159</v>
      </c>
      <c r="DJ7" s="62"/>
      <c r="DK7" s="34" t="s">
        <v>160</v>
      </c>
      <c r="DL7" s="63" t="s">
        <v>161</v>
      </c>
      <c r="DM7" s="63"/>
      <c r="DN7" s="64" t="s">
        <v>162</v>
      </c>
      <c r="DO7" s="64"/>
      <c r="DP7" s="64"/>
      <c r="DQ7" s="64"/>
      <c r="DR7" s="65" t="s">
        <v>163</v>
      </c>
      <c r="DS7" s="65"/>
      <c r="DT7" s="65"/>
      <c r="DU7" s="65"/>
      <c r="DV7" s="35" t="s">
        <v>173</v>
      </c>
      <c r="DW7" s="65"/>
      <c r="DX7" s="66" t="s">
        <v>2</v>
      </c>
      <c r="DY7" s="66" t="s">
        <v>3</v>
      </c>
      <c r="DZ7" s="66" t="s">
        <v>4</v>
      </c>
      <c r="EA7" s="66" t="s">
        <v>5</v>
      </c>
      <c r="EB7" s="66" t="s">
        <v>6</v>
      </c>
      <c r="EC7" s="66" t="s">
        <v>7</v>
      </c>
      <c r="ED7" s="66" t="s">
        <v>169</v>
      </c>
      <c r="EE7" s="66" t="s">
        <v>8</v>
      </c>
      <c r="EF7" s="66" t="s">
        <v>4</v>
      </c>
      <c r="EG7" s="66" t="s">
        <v>170</v>
      </c>
      <c r="EH7" s="66" t="s">
        <v>171</v>
      </c>
      <c r="EI7" s="66" t="s">
        <v>4</v>
      </c>
      <c r="EJ7" s="65"/>
      <c r="EK7" s="65"/>
      <c r="EL7" s="65"/>
      <c r="EM7" s="65"/>
    </row>
    <row r="8" spans="1:143" ht="67.5">
      <c r="A8" s="52"/>
      <c r="B8" s="53"/>
      <c r="C8" s="2" t="s">
        <v>25</v>
      </c>
      <c r="D8" s="3" t="s">
        <v>26</v>
      </c>
      <c r="E8" s="3" t="s">
        <v>27</v>
      </c>
      <c r="F8" s="3" t="s">
        <v>28</v>
      </c>
      <c r="G8" s="3" t="s">
        <v>29</v>
      </c>
      <c r="H8" s="3" t="s">
        <v>30</v>
      </c>
      <c r="I8" s="3" t="s">
        <v>31</v>
      </c>
      <c r="J8" s="2" t="s">
        <v>32</v>
      </c>
      <c r="K8" s="2" t="s">
        <v>33</v>
      </c>
      <c r="L8" s="2" t="s">
        <v>34</v>
      </c>
      <c r="M8" s="2" t="s">
        <v>35</v>
      </c>
      <c r="N8" s="2" t="s">
        <v>36</v>
      </c>
      <c r="O8" s="2" t="s">
        <v>37</v>
      </c>
      <c r="P8" s="2" t="s">
        <v>38</v>
      </c>
      <c r="Q8" s="3" t="s">
        <v>39</v>
      </c>
      <c r="R8" s="3" t="s">
        <v>40</v>
      </c>
      <c r="S8" s="3" t="s">
        <v>174</v>
      </c>
      <c r="T8" s="3" t="s">
        <v>41</v>
      </c>
      <c r="U8" s="3" t="s">
        <v>42</v>
      </c>
      <c r="V8" s="3" t="s">
        <v>43</v>
      </c>
      <c r="W8" s="3" t="s">
        <v>44</v>
      </c>
      <c r="X8" s="3" t="s">
        <v>45</v>
      </c>
      <c r="Y8" s="3" t="s">
        <v>46</v>
      </c>
      <c r="Z8" s="3" t="s">
        <v>47</v>
      </c>
      <c r="AA8" s="3" t="s">
        <v>48</v>
      </c>
      <c r="AB8" s="3" t="s">
        <v>49</v>
      </c>
      <c r="AC8" s="3" t="s">
        <v>50</v>
      </c>
      <c r="AD8" s="2" t="s">
        <v>51</v>
      </c>
      <c r="AE8" s="3" t="s">
        <v>52</v>
      </c>
      <c r="AF8" s="3" t="s">
        <v>53</v>
      </c>
      <c r="AG8" s="3" t="s">
        <v>54</v>
      </c>
      <c r="AH8" s="3" t="s">
        <v>55</v>
      </c>
      <c r="AI8" s="3" t="s">
        <v>56</v>
      </c>
      <c r="AJ8" s="3" t="s">
        <v>57</v>
      </c>
      <c r="AK8" s="3" t="s">
        <v>58</v>
      </c>
      <c r="AL8" s="3" t="s">
        <v>59</v>
      </c>
      <c r="AM8" s="3" t="s">
        <v>60</v>
      </c>
      <c r="AN8" s="3" t="s">
        <v>61</v>
      </c>
      <c r="AO8" s="3" t="s">
        <v>62</v>
      </c>
      <c r="AP8" s="3" t="s">
        <v>63</v>
      </c>
      <c r="AQ8" s="3" t="s">
        <v>64</v>
      </c>
      <c r="AR8" s="3" t="s">
        <v>65</v>
      </c>
      <c r="AS8" s="3" t="s">
        <v>66</v>
      </c>
      <c r="AT8" s="3" t="s">
        <v>67</v>
      </c>
      <c r="AU8" s="3" t="s">
        <v>68</v>
      </c>
      <c r="AV8" s="3" t="s">
        <v>69</v>
      </c>
      <c r="AW8" s="3" t="s">
        <v>70</v>
      </c>
      <c r="AX8" s="3" t="s">
        <v>71</v>
      </c>
      <c r="AY8" s="3" t="s">
        <v>72</v>
      </c>
      <c r="AZ8" s="3" t="s">
        <v>73</v>
      </c>
      <c r="BA8" s="3" t="s">
        <v>74</v>
      </c>
      <c r="BB8" s="3" t="s">
        <v>75</v>
      </c>
      <c r="BC8" s="3" t="s">
        <v>76</v>
      </c>
      <c r="BD8" s="3" t="s">
        <v>77</v>
      </c>
      <c r="BE8" s="3" t="s">
        <v>78</v>
      </c>
      <c r="BF8" s="3" t="s">
        <v>79</v>
      </c>
      <c r="BG8" s="3" t="s">
        <v>80</v>
      </c>
      <c r="BH8" s="3" t="s">
        <v>81</v>
      </c>
      <c r="BI8" s="3" t="s">
        <v>82</v>
      </c>
      <c r="BJ8" s="3" t="s">
        <v>83</v>
      </c>
      <c r="BK8" s="3" t="s">
        <v>84</v>
      </c>
      <c r="BL8" s="3" t="s">
        <v>85</v>
      </c>
      <c r="BM8" s="3" t="s">
        <v>86</v>
      </c>
      <c r="BN8" s="3" t="s">
        <v>87</v>
      </c>
      <c r="BO8" s="3" t="s">
        <v>88</v>
      </c>
      <c r="BP8" s="3" t="s">
        <v>89</v>
      </c>
      <c r="BQ8" s="3" t="s">
        <v>90</v>
      </c>
      <c r="BR8" s="3" t="s">
        <v>91</v>
      </c>
      <c r="BS8" s="3" t="s">
        <v>92</v>
      </c>
      <c r="BT8" s="3" t="s">
        <v>93</v>
      </c>
      <c r="BU8" s="3" t="s">
        <v>94</v>
      </c>
      <c r="BV8" s="3" t="s">
        <v>95</v>
      </c>
      <c r="BW8" s="3" t="s">
        <v>96</v>
      </c>
      <c r="BX8" s="3" t="s">
        <v>97</v>
      </c>
      <c r="BY8" s="3" t="s">
        <v>98</v>
      </c>
      <c r="BZ8" s="3" t="s">
        <v>99</v>
      </c>
      <c r="CA8" s="3" t="s">
        <v>100</v>
      </c>
      <c r="CB8" s="3" t="s">
        <v>101</v>
      </c>
      <c r="CC8" s="3" t="s">
        <v>102</v>
      </c>
      <c r="CD8" s="3" t="s">
        <v>103</v>
      </c>
      <c r="CE8" s="3" t="s">
        <v>104</v>
      </c>
      <c r="CF8" s="3" t="s">
        <v>105</v>
      </c>
      <c r="CG8" s="3" t="s">
        <v>106</v>
      </c>
      <c r="CH8" s="3" t="s">
        <v>107</v>
      </c>
      <c r="CI8" s="3" t="s">
        <v>108</v>
      </c>
      <c r="CJ8" s="3" t="s">
        <v>109</v>
      </c>
      <c r="CK8" s="3" t="s">
        <v>110</v>
      </c>
      <c r="CL8" s="3" t="s">
        <v>111</v>
      </c>
      <c r="CM8" s="3" t="s">
        <v>112</v>
      </c>
      <c r="CN8" s="3" t="s">
        <v>113</v>
      </c>
      <c r="CO8" s="3" t="s">
        <v>114</v>
      </c>
      <c r="CP8" s="3" t="s">
        <v>115</v>
      </c>
      <c r="CQ8" s="2" t="s">
        <v>116</v>
      </c>
      <c r="CR8" s="2" t="s">
        <v>117</v>
      </c>
      <c r="CS8" s="2" t="s">
        <v>118</v>
      </c>
      <c r="CT8" s="2" t="s">
        <v>119</v>
      </c>
      <c r="CU8" s="2" t="s">
        <v>120</v>
      </c>
      <c r="CV8" s="2" t="s">
        <v>121</v>
      </c>
      <c r="CW8" s="2" t="s">
        <v>122</v>
      </c>
      <c r="CX8" s="2" t="s">
        <v>123</v>
      </c>
      <c r="CY8" s="2" t="s">
        <v>124</v>
      </c>
      <c r="CZ8" s="2" t="s">
        <v>125</v>
      </c>
      <c r="DA8" s="2" t="s">
        <v>126</v>
      </c>
      <c r="DB8" s="2" t="s">
        <v>127</v>
      </c>
      <c r="DC8" s="2" t="s">
        <v>128</v>
      </c>
      <c r="DD8" s="2" t="s">
        <v>129</v>
      </c>
      <c r="DE8" s="2" t="s">
        <v>130</v>
      </c>
      <c r="DF8" s="2" t="s">
        <v>131</v>
      </c>
      <c r="DG8" s="2" t="s">
        <v>132</v>
      </c>
      <c r="DH8" s="2" t="s">
        <v>133</v>
      </c>
      <c r="DI8" s="2" t="s">
        <v>134</v>
      </c>
      <c r="DJ8" s="2" t="s">
        <v>135</v>
      </c>
      <c r="DK8" s="2" t="s">
        <v>136</v>
      </c>
      <c r="DL8" s="2" t="s">
        <v>137</v>
      </c>
      <c r="DM8" s="2" t="s">
        <v>138</v>
      </c>
      <c r="DN8" s="2" t="s">
        <v>139</v>
      </c>
      <c r="DO8" s="2" t="s">
        <v>140</v>
      </c>
      <c r="DP8" s="2" t="s">
        <v>141</v>
      </c>
      <c r="DQ8" s="2" t="s">
        <v>142</v>
      </c>
      <c r="DR8" s="2" t="s">
        <v>143</v>
      </c>
      <c r="DS8" s="2" t="s">
        <v>144</v>
      </c>
      <c r="DT8" s="2" t="s">
        <v>145</v>
      </c>
      <c r="DU8" s="2" t="s">
        <v>146</v>
      </c>
      <c r="DV8" s="2" t="s">
        <v>147</v>
      </c>
      <c r="DW8" s="65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5"/>
      <c r="EK8" s="65"/>
      <c r="EL8" s="65"/>
      <c r="EM8" s="65"/>
    </row>
    <row r="9" spans="1:143" ht="12.75" customHeight="1">
      <c r="A9" s="8">
        <v>1</v>
      </c>
      <c r="B9" s="49" t="s">
        <v>25</v>
      </c>
      <c r="C9" s="36">
        <v>59472.62872238024</v>
      </c>
      <c r="D9" s="36">
        <v>0</v>
      </c>
      <c r="E9" s="36">
        <v>8886.925791127425</v>
      </c>
      <c r="F9" s="36">
        <v>9226.358493620046</v>
      </c>
      <c r="G9" s="36">
        <v>0</v>
      </c>
      <c r="H9" s="36">
        <v>1046998.2032364756</v>
      </c>
      <c r="I9" s="36">
        <v>70678.91626423378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814.5161536196194</v>
      </c>
      <c r="R9" s="36">
        <v>0</v>
      </c>
      <c r="S9" s="36">
        <v>0</v>
      </c>
      <c r="T9" s="36">
        <v>3321792.7024108693</v>
      </c>
      <c r="U9" s="36">
        <v>2183.5301887408928</v>
      </c>
      <c r="V9" s="36">
        <v>935145.1737109146</v>
      </c>
      <c r="W9" s="36">
        <v>199199.44978074433</v>
      </c>
      <c r="X9" s="36">
        <v>1602.4225438564604</v>
      </c>
      <c r="Y9" s="36">
        <v>0</v>
      </c>
      <c r="Z9" s="36">
        <v>33979.94035478477</v>
      </c>
      <c r="AA9" s="36">
        <v>8268.445336497412</v>
      </c>
      <c r="AB9" s="36">
        <v>10042.007982447074</v>
      </c>
      <c r="AC9" s="36">
        <v>0</v>
      </c>
      <c r="AD9" s="36">
        <v>0</v>
      </c>
      <c r="AE9" s="36">
        <v>30821.308999899942</v>
      </c>
      <c r="AF9" s="36">
        <v>648.3538401613421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0</v>
      </c>
      <c r="CB9" s="36">
        <v>0</v>
      </c>
      <c r="CC9" s="36">
        <v>0</v>
      </c>
      <c r="CD9" s="36">
        <v>0</v>
      </c>
      <c r="CE9" s="36">
        <v>0</v>
      </c>
      <c r="CF9" s="36">
        <v>0</v>
      </c>
      <c r="CG9" s="36">
        <v>0</v>
      </c>
      <c r="CH9" s="36">
        <v>0</v>
      </c>
      <c r="CI9" s="36">
        <v>0</v>
      </c>
      <c r="CJ9" s="36">
        <v>0</v>
      </c>
      <c r="CK9" s="36">
        <v>0</v>
      </c>
      <c r="CL9" s="36">
        <v>0</v>
      </c>
      <c r="CM9" s="36">
        <v>0</v>
      </c>
      <c r="CN9" s="36">
        <v>0</v>
      </c>
      <c r="CO9" s="36">
        <v>0</v>
      </c>
      <c r="CP9" s="36">
        <v>0</v>
      </c>
      <c r="CQ9" s="36">
        <v>0</v>
      </c>
      <c r="CR9" s="36">
        <v>0</v>
      </c>
      <c r="CS9" s="36">
        <v>0</v>
      </c>
      <c r="CT9" s="36">
        <v>1312.347431286427</v>
      </c>
      <c r="CU9" s="36">
        <v>0</v>
      </c>
      <c r="CV9" s="36">
        <v>0</v>
      </c>
      <c r="CW9" s="36">
        <v>65.87598792170974</v>
      </c>
      <c r="CX9" s="36">
        <v>2132.8219800929874</v>
      </c>
      <c r="CY9" s="36">
        <v>0</v>
      </c>
      <c r="CZ9" s="36">
        <v>0</v>
      </c>
      <c r="DA9" s="36">
        <v>0</v>
      </c>
      <c r="DB9" s="36">
        <v>0</v>
      </c>
      <c r="DC9" s="36">
        <v>0</v>
      </c>
      <c r="DD9" s="36">
        <v>0</v>
      </c>
      <c r="DE9" s="36">
        <v>0</v>
      </c>
      <c r="DF9" s="36">
        <v>0</v>
      </c>
      <c r="DG9" s="36">
        <v>0</v>
      </c>
      <c r="DH9" s="36">
        <v>0</v>
      </c>
      <c r="DI9" s="36">
        <v>0</v>
      </c>
      <c r="DJ9" s="36">
        <v>0</v>
      </c>
      <c r="DK9" s="36">
        <v>429.85613799389796</v>
      </c>
      <c r="DL9" s="36">
        <v>218.71202712436346</v>
      </c>
      <c r="DM9" s="36">
        <v>462.92541352118496</v>
      </c>
      <c r="DN9" s="36">
        <v>42.942753112956204</v>
      </c>
      <c r="DO9" s="36">
        <v>242.8078487692325</v>
      </c>
      <c r="DP9" s="36">
        <v>70.99773166276734</v>
      </c>
      <c r="DQ9" s="36">
        <v>0</v>
      </c>
      <c r="DR9" s="36">
        <v>0</v>
      </c>
      <c r="DS9" s="36">
        <v>0</v>
      </c>
      <c r="DT9" s="36">
        <v>0.005789182879747898</v>
      </c>
      <c r="DU9" s="36">
        <v>18767.820576733022</v>
      </c>
      <c r="DV9" s="36">
        <v>0</v>
      </c>
      <c r="DW9" s="36">
        <f>SUM(C9:DV9)</f>
        <v>5763507.997487773</v>
      </c>
      <c r="DX9" s="36">
        <v>2174164.8900397127</v>
      </c>
      <c r="DY9" s="36">
        <v>0</v>
      </c>
      <c r="DZ9" s="36">
        <f>SUM(DX9:DY9)</f>
        <v>2174164.8900397127</v>
      </c>
      <c r="EA9" s="36">
        <v>4188.940510206454</v>
      </c>
      <c r="EB9" s="36">
        <v>55.628663526113144</v>
      </c>
      <c r="EC9" s="36">
        <f>SUM(EA9:EB9)</f>
        <v>4244.569173732567</v>
      </c>
      <c r="ED9" s="36">
        <v>0</v>
      </c>
      <c r="EE9" s="36">
        <v>0</v>
      </c>
      <c r="EF9" s="36">
        <f>SUM(EC9:EE9)</f>
        <v>4244.569173732567</v>
      </c>
      <c r="EG9" s="36">
        <v>46851.34714685016</v>
      </c>
      <c r="EH9" s="36">
        <v>181657.2104811802</v>
      </c>
      <c r="EI9" s="36">
        <f>SUM(EG9:EH9)</f>
        <v>228508.55762803036</v>
      </c>
      <c r="EJ9" s="36">
        <f>+EI9+EF9+DZ9</f>
        <v>2406918.0168414754</v>
      </c>
      <c r="EK9" s="36">
        <f>+EJ9+DW9</f>
        <v>8170426.014329249</v>
      </c>
      <c r="EL9" s="36">
        <v>0</v>
      </c>
      <c r="EM9" s="36">
        <f>+EK9+EL9</f>
        <v>8170426.014329249</v>
      </c>
    </row>
    <row r="10" spans="1:143" ht="12.75" customHeight="1">
      <c r="A10" s="8">
        <f aca="true" t="shared" si="3" ref="A10:A55">+A9+1</f>
        <v>2</v>
      </c>
      <c r="B10" s="50" t="s">
        <v>26</v>
      </c>
      <c r="C10" s="37">
        <v>0</v>
      </c>
      <c r="D10" s="37">
        <v>93225.58106072557</v>
      </c>
      <c r="E10" s="37">
        <v>5332.155474676455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0.2645312287079066</v>
      </c>
      <c r="N10" s="37">
        <v>0</v>
      </c>
      <c r="O10" s="37">
        <v>0</v>
      </c>
      <c r="P10" s="37">
        <v>0</v>
      </c>
      <c r="Q10" s="37">
        <v>2222.3865684876746</v>
      </c>
      <c r="R10" s="37">
        <v>0</v>
      </c>
      <c r="S10" s="37">
        <v>201991.9825006858</v>
      </c>
      <c r="T10" s="37">
        <v>15957.191530949833</v>
      </c>
      <c r="U10" s="37">
        <v>176.05102501550832</v>
      </c>
      <c r="V10" s="37">
        <v>531.5984354310044</v>
      </c>
      <c r="W10" s="37">
        <v>0</v>
      </c>
      <c r="X10" s="37">
        <v>3452.21191242824</v>
      </c>
      <c r="Y10" s="37">
        <v>187.84544484818866</v>
      </c>
      <c r="Z10" s="37">
        <v>576.2058701357757</v>
      </c>
      <c r="AA10" s="37">
        <v>12050.094710545669</v>
      </c>
      <c r="AB10" s="37">
        <v>28697.135779149277</v>
      </c>
      <c r="AC10" s="37">
        <v>12.518421309793771</v>
      </c>
      <c r="AD10" s="37">
        <v>0</v>
      </c>
      <c r="AE10" s="37">
        <v>0</v>
      </c>
      <c r="AF10" s="37">
        <v>33.41918479535394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214.98769510106916</v>
      </c>
      <c r="BD10" s="37">
        <v>0</v>
      </c>
      <c r="BE10" s="37">
        <v>407.38932287544407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299.37052329474255</v>
      </c>
      <c r="BV10" s="37">
        <v>0</v>
      </c>
      <c r="BW10" s="37">
        <v>0</v>
      </c>
      <c r="BX10" s="37">
        <v>0</v>
      </c>
      <c r="BY10" s="37">
        <v>0</v>
      </c>
      <c r="BZ10" s="37">
        <v>0</v>
      </c>
      <c r="CA10" s="37">
        <v>0</v>
      </c>
      <c r="CB10" s="37">
        <v>0</v>
      </c>
      <c r="CC10" s="37">
        <v>0</v>
      </c>
      <c r="CD10" s="37">
        <v>0</v>
      </c>
      <c r="CE10" s="37">
        <v>0</v>
      </c>
      <c r="CF10" s="37">
        <v>0</v>
      </c>
      <c r="CG10" s="37">
        <v>0</v>
      </c>
      <c r="CH10" s="37">
        <v>0</v>
      </c>
      <c r="CI10" s="37">
        <v>0</v>
      </c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0</v>
      </c>
      <c r="CR10" s="37">
        <v>0</v>
      </c>
      <c r="CS10" s="37">
        <v>0</v>
      </c>
      <c r="CT10" s="37">
        <v>0</v>
      </c>
      <c r="CU10" s="37">
        <v>0</v>
      </c>
      <c r="CV10" s="37">
        <v>0</v>
      </c>
      <c r="CW10" s="37">
        <v>3686.797069420433</v>
      </c>
      <c r="CX10" s="37">
        <v>120658.21938050014</v>
      </c>
      <c r="CY10" s="37">
        <v>0</v>
      </c>
      <c r="CZ10" s="37">
        <v>6.488128754948507</v>
      </c>
      <c r="DA10" s="37">
        <v>0</v>
      </c>
      <c r="DB10" s="37">
        <v>0</v>
      </c>
      <c r="DC10" s="37">
        <v>0</v>
      </c>
      <c r="DD10" s="37">
        <v>0</v>
      </c>
      <c r="DE10" s="37">
        <v>0</v>
      </c>
      <c r="DF10" s="37">
        <v>0</v>
      </c>
      <c r="DG10" s="37">
        <v>0</v>
      </c>
      <c r="DH10" s="37">
        <v>0</v>
      </c>
      <c r="DI10" s="37">
        <v>17.80436068786899</v>
      </c>
      <c r="DJ10" s="37">
        <v>0</v>
      </c>
      <c r="DK10" s="37">
        <v>2325.9292421618848</v>
      </c>
      <c r="DL10" s="37">
        <v>3166.1382509783552</v>
      </c>
      <c r="DM10" s="37">
        <v>6706.737927644467</v>
      </c>
      <c r="DN10" s="37">
        <v>1222.244205873042</v>
      </c>
      <c r="DO10" s="37">
        <v>4969.112808702395</v>
      </c>
      <c r="DP10" s="37">
        <v>0</v>
      </c>
      <c r="DQ10" s="37">
        <v>690.3047027344403</v>
      </c>
      <c r="DR10" s="37">
        <v>0</v>
      </c>
      <c r="DS10" s="37">
        <v>4459.062417541872</v>
      </c>
      <c r="DT10" s="37">
        <v>0.6895682441695168</v>
      </c>
      <c r="DU10" s="37">
        <v>44203.749862096316</v>
      </c>
      <c r="DV10" s="37">
        <v>0</v>
      </c>
      <c r="DW10" s="37">
        <f aca="true" t="shared" si="4" ref="DW10:DW73">SUM(C10:DV10)</f>
        <v>557481.6679170243</v>
      </c>
      <c r="DX10" s="37">
        <v>287184.8481559589</v>
      </c>
      <c r="DY10" s="37">
        <v>0</v>
      </c>
      <c r="DZ10" s="37">
        <f>SUM(DX10:DY10)</f>
        <v>287184.8481559589</v>
      </c>
      <c r="EA10" s="37">
        <v>656963.756860452</v>
      </c>
      <c r="EB10" s="37">
        <v>3780.9429011901234</v>
      </c>
      <c r="EC10" s="37">
        <f>SUM(EA10:EB10)</f>
        <v>660744.6997616421</v>
      </c>
      <c r="ED10" s="37">
        <v>0</v>
      </c>
      <c r="EE10" s="37">
        <v>0</v>
      </c>
      <c r="EF10" s="37">
        <f>SUM(EC10:EE10)</f>
        <v>660744.6997616421</v>
      </c>
      <c r="EG10" s="37">
        <v>79885.62549693297</v>
      </c>
      <c r="EH10" s="37">
        <v>17661.64157100659</v>
      </c>
      <c r="EI10" s="37">
        <f>SUM(EG10:EH10)</f>
        <v>97547.26706793957</v>
      </c>
      <c r="EJ10" s="37">
        <f aca="true" t="shared" si="5" ref="EJ10:EJ73">+EI10+EF10+DZ10</f>
        <v>1045476.8149855406</v>
      </c>
      <c r="EK10" s="37">
        <f aca="true" t="shared" si="6" ref="EK10:EK73">+EJ10+DW10</f>
        <v>1602958.482902565</v>
      </c>
      <c r="EL10" s="37">
        <v>0</v>
      </c>
      <c r="EM10" s="37">
        <f aca="true" t="shared" si="7" ref="EM10:EM73">+EK10+EL10</f>
        <v>1602958.482902565</v>
      </c>
    </row>
    <row r="11" spans="1:143" ht="12.75" customHeight="1">
      <c r="A11" s="8">
        <f t="shared" si="3"/>
        <v>3</v>
      </c>
      <c r="B11" s="50" t="s">
        <v>27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2856.4544778552363</v>
      </c>
      <c r="R11" s="37">
        <v>0</v>
      </c>
      <c r="S11" s="37">
        <v>241791.80918137738</v>
      </c>
      <c r="T11" s="37">
        <v>0</v>
      </c>
      <c r="U11" s="37">
        <v>2024.5867876783457</v>
      </c>
      <c r="V11" s="37">
        <v>0</v>
      </c>
      <c r="W11" s="37">
        <v>0</v>
      </c>
      <c r="X11" s="37">
        <v>18785.40581103432</v>
      </c>
      <c r="Y11" s="37">
        <v>2160.22261575417</v>
      </c>
      <c r="Z11" s="37">
        <v>6626.367506561422</v>
      </c>
      <c r="AA11" s="37">
        <v>0</v>
      </c>
      <c r="AB11" s="37">
        <v>399.2242152005927</v>
      </c>
      <c r="AC11" s="37">
        <v>143.96184506262838</v>
      </c>
      <c r="AD11" s="37">
        <v>21614.138020659946</v>
      </c>
      <c r="AE11" s="37">
        <v>0</v>
      </c>
      <c r="AF11" s="37">
        <v>303.186232399588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4684.9772130676065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>
        <v>0</v>
      </c>
      <c r="BX11" s="37">
        <v>0</v>
      </c>
      <c r="BY11" s="37">
        <v>0</v>
      </c>
      <c r="BZ11" s="37">
        <v>0</v>
      </c>
      <c r="CA11" s="37">
        <v>0</v>
      </c>
      <c r="CB11" s="37">
        <v>0</v>
      </c>
      <c r="CC11" s="37">
        <v>0</v>
      </c>
      <c r="CD11" s="37">
        <v>0</v>
      </c>
      <c r="CE11" s="37">
        <v>0</v>
      </c>
      <c r="CF11" s="37">
        <v>0</v>
      </c>
      <c r="CG11" s="37">
        <v>0</v>
      </c>
      <c r="CH11" s="37">
        <v>0</v>
      </c>
      <c r="CI11" s="37">
        <v>0</v>
      </c>
      <c r="CJ11" s="37">
        <v>0</v>
      </c>
      <c r="CK11" s="37">
        <v>0</v>
      </c>
      <c r="CL11" s="37">
        <v>0</v>
      </c>
      <c r="CM11" s="37">
        <v>0</v>
      </c>
      <c r="CN11" s="37">
        <v>0</v>
      </c>
      <c r="CO11" s="37">
        <v>0</v>
      </c>
      <c r="CP11" s="37">
        <v>0</v>
      </c>
      <c r="CQ11" s="37">
        <v>0</v>
      </c>
      <c r="CR11" s="37">
        <v>0</v>
      </c>
      <c r="CS11" s="37">
        <v>0</v>
      </c>
      <c r="CT11" s="37">
        <v>0</v>
      </c>
      <c r="CU11" s="37">
        <v>0</v>
      </c>
      <c r="CV11" s="37">
        <v>0</v>
      </c>
      <c r="CW11" s="37">
        <v>2647.885370950946</v>
      </c>
      <c r="CX11" s="37">
        <v>89006.4406433396</v>
      </c>
      <c r="CY11" s="37">
        <v>0</v>
      </c>
      <c r="CZ11" s="37">
        <v>0</v>
      </c>
      <c r="DA11" s="37">
        <v>0</v>
      </c>
      <c r="DB11" s="37">
        <v>0</v>
      </c>
      <c r="DC11" s="37">
        <v>0</v>
      </c>
      <c r="DD11" s="37">
        <v>0</v>
      </c>
      <c r="DE11" s="37">
        <v>0</v>
      </c>
      <c r="DF11" s="37">
        <v>0</v>
      </c>
      <c r="DG11" s="37">
        <v>0</v>
      </c>
      <c r="DH11" s="37">
        <v>0</v>
      </c>
      <c r="DI11" s="37">
        <v>0</v>
      </c>
      <c r="DJ11" s="37">
        <v>0</v>
      </c>
      <c r="DK11" s="37">
        <v>2090.7621224482123</v>
      </c>
      <c r="DL11" s="37">
        <v>1559.6818618937018</v>
      </c>
      <c r="DM11" s="37">
        <v>3301.2197312830244</v>
      </c>
      <c r="DN11" s="37">
        <v>4510.5959311578545</v>
      </c>
      <c r="DO11" s="37">
        <v>2406.392636613221</v>
      </c>
      <c r="DP11" s="37">
        <v>0</v>
      </c>
      <c r="DQ11" s="37">
        <v>667.5315368053283</v>
      </c>
      <c r="DR11" s="37">
        <v>0</v>
      </c>
      <c r="DS11" s="37">
        <v>0</v>
      </c>
      <c r="DT11" s="37">
        <v>0.06022874769457673</v>
      </c>
      <c r="DU11" s="37">
        <v>2.416986274294747</v>
      </c>
      <c r="DV11" s="37">
        <v>0</v>
      </c>
      <c r="DW11" s="37">
        <f t="shared" si="4"/>
        <v>407583.32095616515</v>
      </c>
      <c r="DX11" s="37">
        <v>141012.17043640558</v>
      </c>
      <c r="DY11" s="37">
        <v>0</v>
      </c>
      <c r="DZ11" s="37">
        <f>SUM(DX11:DY11)</f>
        <v>141012.17043640558</v>
      </c>
      <c r="EA11" s="37">
        <v>110893.20810006169</v>
      </c>
      <c r="EB11" s="37">
        <v>659.603042732603</v>
      </c>
      <c r="EC11" s="37">
        <f>SUM(EA11:EB11)</f>
        <v>111552.8111427943</v>
      </c>
      <c r="ED11" s="37">
        <v>0</v>
      </c>
      <c r="EE11" s="37">
        <v>0</v>
      </c>
      <c r="EF11" s="37">
        <f>SUM(EC11:EE11)</f>
        <v>111552.8111427943</v>
      </c>
      <c r="EG11" s="37">
        <v>95840.7050301177</v>
      </c>
      <c r="EH11" s="37">
        <v>62516.2707490718</v>
      </c>
      <c r="EI11" s="37">
        <f>SUM(EG11:EH11)</f>
        <v>158356.9757791895</v>
      </c>
      <c r="EJ11" s="37">
        <f t="shared" si="5"/>
        <v>410921.9573583894</v>
      </c>
      <c r="EK11" s="37">
        <f t="shared" si="6"/>
        <v>818505.2783145546</v>
      </c>
      <c r="EL11" s="37">
        <v>0</v>
      </c>
      <c r="EM11" s="37">
        <f t="shared" si="7"/>
        <v>818505.2783145546</v>
      </c>
    </row>
    <row r="12" spans="1:143" ht="12.75" customHeight="1">
      <c r="A12" s="8">
        <f t="shared" si="3"/>
        <v>4</v>
      </c>
      <c r="B12" s="50" t="s">
        <v>28</v>
      </c>
      <c r="C12" s="37">
        <v>0</v>
      </c>
      <c r="D12" s="37">
        <v>0</v>
      </c>
      <c r="E12" s="37">
        <v>0</v>
      </c>
      <c r="F12" s="37">
        <v>31984.4415023165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48481.800437491</v>
      </c>
      <c r="T12" s="37">
        <v>19313.587750089584</v>
      </c>
      <c r="U12" s="37">
        <v>0</v>
      </c>
      <c r="V12" s="37">
        <v>0</v>
      </c>
      <c r="W12" s="37">
        <v>0</v>
      </c>
      <c r="X12" s="37">
        <v>0</v>
      </c>
      <c r="Y12" s="37">
        <v>198561.61039451548</v>
      </c>
      <c r="Z12" s="37">
        <v>0</v>
      </c>
      <c r="AA12" s="37">
        <v>0</v>
      </c>
      <c r="AB12" s="37">
        <v>107669.75796035556</v>
      </c>
      <c r="AC12" s="37">
        <v>0</v>
      </c>
      <c r="AD12" s="37">
        <v>410668.62239253893</v>
      </c>
      <c r="AE12" s="37">
        <v>2710.4346717996373</v>
      </c>
      <c r="AF12" s="37">
        <v>0</v>
      </c>
      <c r="AG12" s="37">
        <v>309464.192441516</v>
      </c>
      <c r="AH12" s="37">
        <v>453570.3870990074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37">
        <v>0</v>
      </c>
      <c r="AZ12" s="37">
        <v>0</v>
      </c>
      <c r="BA12" s="37">
        <v>0</v>
      </c>
      <c r="BB12" s="37">
        <v>0</v>
      </c>
      <c r="BC12" s="37">
        <v>0</v>
      </c>
      <c r="BD12" s="37">
        <v>0</v>
      </c>
      <c r="BE12" s="37">
        <v>0</v>
      </c>
      <c r="BF12" s="37">
        <v>0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37">
        <v>0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0</v>
      </c>
      <c r="CM12" s="37">
        <v>0</v>
      </c>
      <c r="CN12" s="37">
        <v>0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7">
        <v>0</v>
      </c>
      <c r="DA12" s="37">
        <v>0</v>
      </c>
      <c r="DB12" s="37">
        <v>0</v>
      </c>
      <c r="DC12" s="37">
        <v>0</v>
      </c>
      <c r="DD12" s="37">
        <v>0</v>
      </c>
      <c r="DE12" s="37">
        <v>0</v>
      </c>
      <c r="DF12" s="37">
        <v>0</v>
      </c>
      <c r="DG12" s="37">
        <v>0</v>
      </c>
      <c r="DH12" s="37">
        <v>0</v>
      </c>
      <c r="DI12" s="37">
        <v>0</v>
      </c>
      <c r="DJ12" s="37">
        <v>0</v>
      </c>
      <c r="DK12" s="37">
        <v>0</v>
      </c>
      <c r="DL12" s="37">
        <v>0</v>
      </c>
      <c r="DM12" s="37">
        <v>0</v>
      </c>
      <c r="DN12" s="37">
        <v>0</v>
      </c>
      <c r="DO12" s="37">
        <v>0</v>
      </c>
      <c r="DP12" s="37">
        <v>0</v>
      </c>
      <c r="DQ12" s="37">
        <v>0</v>
      </c>
      <c r="DR12" s="37">
        <v>0</v>
      </c>
      <c r="DS12" s="37">
        <v>0</v>
      </c>
      <c r="DT12" s="37">
        <v>0</v>
      </c>
      <c r="DU12" s="37">
        <v>0</v>
      </c>
      <c r="DV12" s="37">
        <v>0</v>
      </c>
      <c r="DW12" s="37">
        <f t="shared" si="4"/>
        <v>1582424.8346496301</v>
      </c>
      <c r="DX12" s="37">
        <v>93482.32466491857</v>
      </c>
      <c r="DY12" s="37">
        <v>0</v>
      </c>
      <c r="DZ12" s="37">
        <f>SUM(DX12:DY12)</f>
        <v>93482.32466491857</v>
      </c>
      <c r="EA12" s="37">
        <v>56113.302084230236</v>
      </c>
      <c r="EB12" s="37">
        <v>382.91850970362043</v>
      </c>
      <c r="EC12" s="37">
        <f>SUM(EA12:EB12)</f>
        <v>56496.22059393385</v>
      </c>
      <c r="ED12" s="37">
        <v>0</v>
      </c>
      <c r="EE12" s="37">
        <v>0</v>
      </c>
      <c r="EF12" s="37">
        <f>SUM(EC12:EE12)</f>
        <v>56496.22059393385</v>
      </c>
      <c r="EG12" s="37">
        <v>158130.84996696791</v>
      </c>
      <c r="EH12" s="37">
        <v>-14878.153355629414</v>
      </c>
      <c r="EI12" s="37">
        <f>SUM(EG12:EH12)</f>
        <v>143252.6966113385</v>
      </c>
      <c r="EJ12" s="37">
        <f t="shared" si="5"/>
        <v>293231.24187019095</v>
      </c>
      <c r="EK12" s="37">
        <f t="shared" si="6"/>
        <v>1875656.076519821</v>
      </c>
      <c r="EL12" s="37">
        <v>0</v>
      </c>
      <c r="EM12" s="37">
        <f t="shared" si="7"/>
        <v>1875656.076519821</v>
      </c>
    </row>
    <row r="13" spans="1:143" ht="12.75" customHeight="1">
      <c r="A13" s="8">
        <f t="shared" si="3"/>
        <v>5</v>
      </c>
      <c r="B13" s="50" t="s">
        <v>29</v>
      </c>
      <c r="C13" s="37">
        <v>560147.4557005585</v>
      </c>
      <c r="D13" s="37">
        <v>11711.425339563719</v>
      </c>
      <c r="E13" s="37">
        <v>21328.62189870582</v>
      </c>
      <c r="F13" s="37">
        <v>12341.097926886829</v>
      </c>
      <c r="G13" s="37">
        <v>15549.34210080154</v>
      </c>
      <c r="H13" s="37">
        <v>91462.78168627959</v>
      </c>
      <c r="I13" s="37">
        <v>1638.7085401390468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7">
        <v>0</v>
      </c>
      <c r="BO13" s="37">
        <v>0</v>
      </c>
      <c r="BP13" s="37">
        <v>0</v>
      </c>
      <c r="BQ13" s="37">
        <v>0</v>
      </c>
      <c r="BR13" s="37">
        <v>0</v>
      </c>
      <c r="BS13" s="37">
        <v>0</v>
      </c>
      <c r="BT13" s="37">
        <v>0</v>
      </c>
      <c r="BU13" s="37">
        <v>0</v>
      </c>
      <c r="BV13" s="37">
        <v>0</v>
      </c>
      <c r="BW13" s="37">
        <v>0</v>
      </c>
      <c r="BX13" s="37">
        <v>0</v>
      </c>
      <c r="BY13" s="37">
        <v>0</v>
      </c>
      <c r="BZ13" s="37">
        <v>0</v>
      </c>
      <c r="CA13" s="37">
        <v>0</v>
      </c>
      <c r="CB13" s="37">
        <v>0</v>
      </c>
      <c r="CC13" s="37">
        <v>0</v>
      </c>
      <c r="CD13" s="37">
        <v>0</v>
      </c>
      <c r="CE13" s="37">
        <v>0</v>
      </c>
      <c r="CF13" s="37">
        <v>0</v>
      </c>
      <c r="CG13" s="37">
        <v>0</v>
      </c>
      <c r="CH13" s="37">
        <v>0</v>
      </c>
      <c r="CI13" s="37">
        <v>0</v>
      </c>
      <c r="CJ13" s="37">
        <v>0</v>
      </c>
      <c r="CK13" s="37">
        <v>0</v>
      </c>
      <c r="CL13" s="37">
        <v>0</v>
      </c>
      <c r="CM13" s="37">
        <v>0</v>
      </c>
      <c r="CN13" s="37">
        <v>0</v>
      </c>
      <c r="CO13" s="37">
        <v>0</v>
      </c>
      <c r="CP13" s="37">
        <v>0</v>
      </c>
      <c r="CQ13" s="37">
        <v>0</v>
      </c>
      <c r="CR13" s="37">
        <v>0</v>
      </c>
      <c r="CS13" s="37">
        <v>0</v>
      </c>
      <c r="CT13" s="37">
        <v>1073.7388074161677</v>
      </c>
      <c r="CU13" s="37">
        <v>0</v>
      </c>
      <c r="CV13" s="37">
        <v>0</v>
      </c>
      <c r="CW13" s="37">
        <v>0</v>
      </c>
      <c r="CX13" s="37">
        <v>0</v>
      </c>
      <c r="CY13" s="37">
        <v>0</v>
      </c>
      <c r="CZ13" s="37">
        <v>0</v>
      </c>
      <c r="DA13" s="37">
        <v>0</v>
      </c>
      <c r="DB13" s="37">
        <v>0</v>
      </c>
      <c r="DC13" s="37">
        <v>0</v>
      </c>
      <c r="DD13" s="37">
        <v>0</v>
      </c>
      <c r="DE13" s="37">
        <v>0</v>
      </c>
      <c r="DF13" s="37">
        <v>0</v>
      </c>
      <c r="DG13" s="37">
        <v>0</v>
      </c>
      <c r="DH13" s="37">
        <v>0</v>
      </c>
      <c r="DI13" s="38">
        <v>0</v>
      </c>
      <c r="DJ13" s="38">
        <v>0</v>
      </c>
      <c r="DK13" s="37">
        <v>0</v>
      </c>
      <c r="DL13" s="37">
        <v>0</v>
      </c>
      <c r="DM13" s="37">
        <v>0</v>
      </c>
      <c r="DN13" s="37">
        <v>0</v>
      </c>
      <c r="DO13" s="37">
        <v>0</v>
      </c>
      <c r="DP13" s="37">
        <v>0</v>
      </c>
      <c r="DQ13" s="37">
        <v>0</v>
      </c>
      <c r="DR13" s="37">
        <v>0</v>
      </c>
      <c r="DS13" s="37">
        <v>0</v>
      </c>
      <c r="DT13" s="37">
        <v>0</v>
      </c>
      <c r="DU13" s="37">
        <v>0</v>
      </c>
      <c r="DV13" s="37">
        <v>0</v>
      </c>
      <c r="DW13" s="37">
        <f t="shared" si="4"/>
        <v>715253.1720003512</v>
      </c>
      <c r="DX13" s="37">
        <v>82023.55682468368</v>
      </c>
      <c r="DY13" s="37">
        <v>0</v>
      </c>
      <c r="DZ13" s="37">
        <f>SUM(DX13:DY13)</f>
        <v>82023.55682468368</v>
      </c>
      <c r="EA13" s="37">
        <v>109.6817861057828</v>
      </c>
      <c r="EB13" s="37">
        <v>0.02978632525503654</v>
      </c>
      <c r="EC13" s="37">
        <f>SUM(EA13:EB13)</f>
        <v>109.71157243103784</v>
      </c>
      <c r="ED13" s="37">
        <v>0</v>
      </c>
      <c r="EE13" s="37">
        <v>0</v>
      </c>
      <c r="EF13" s="37">
        <f>SUM(EC13:EE13)</f>
        <v>109.71157243103784</v>
      </c>
      <c r="EG13" s="37">
        <v>0</v>
      </c>
      <c r="EH13" s="37">
        <v>11326.258159144545</v>
      </c>
      <c r="EI13" s="37">
        <f>SUM(EG13:EH13)</f>
        <v>11326.258159144545</v>
      </c>
      <c r="EJ13" s="37">
        <f t="shared" si="5"/>
        <v>93459.52655625925</v>
      </c>
      <c r="EK13" s="37">
        <f t="shared" si="6"/>
        <v>808712.6985566105</v>
      </c>
      <c r="EL13" s="37">
        <v>0</v>
      </c>
      <c r="EM13" s="37">
        <f t="shared" si="7"/>
        <v>808712.6985566105</v>
      </c>
    </row>
    <row r="14" spans="1:143" ht="12.75" customHeight="1">
      <c r="A14" s="8">
        <f t="shared" si="3"/>
        <v>6</v>
      </c>
      <c r="B14" s="50" t="s">
        <v>30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1100460.4297113211</v>
      </c>
      <c r="I14" s="37">
        <v>2663.3098641048114</v>
      </c>
      <c r="J14" s="37">
        <v>0</v>
      </c>
      <c r="K14" s="37">
        <v>0</v>
      </c>
      <c r="L14" s="37">
        <v>0</v>
      </c>
      <c r="M14" s="37">
        <v>0</v>
      </c>
      <c r="N14" s="37">
        <v>18.193436339897897</v>
      </c>
      <c r="O14" s="37">
        <v>0</v>
      </c>
      <c r="P14" s="37">
        <v>0</v>
      </c>
      <c r="Q14" s="37">
        <v>4066080.878426675</v>
      </c>
      <c r="R14" s="37">
        <v>278.79009597668374</v>
      </c>
      <c r="S14" s="37">
        <v>26.604698519500804</v>
      </c>
      <c r="T14" s="37">
        <v>0</v>
      </c>
      <c r="U14" s="37">
        <v>1588649.6340518654</v>
      </c>
      <c r="V14" s="37">
        <v>0</v>
      </c>
      <c r="W14" s="37">
        <v>0</v>
      </c>
      <c r="X14" s="37">
        <v>1049.7086335010922</v>
      </c>
      <c r="Y14" s="37">
        <v>0</v>
      </c>
      <c r="Z14" s="37">
        <v>0</v>
      </c>
      <c r="AA14" s="37">
        <v>81.75340753746663</v>
      </c>
      <c r="AB14" s="37">
        <v>179.0895370896711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112672.99115541554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815.514683226263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  <c r="AX14" s="37">
        <v>0</v>
      </c>
      <c r="AY14" s="37">
        <v>0</v>
      </c>
      <c r="AZ14" s="37">
        <v>0</v>
      </c>
      <c r="BA14" s="37">
        <v>0</v>
      </c>
      <c r="BB14" s="37">
        <v>0</v>
      </c>
      <c r="BC14" s="37">
        <v>0</v>
      </c>
      <c r="BD14" s="37">
        <v>0</v>
      </c>
      <c r="BE14" s="37">
        <v>2727.5439315996186</v>
      </c>
      <c r="BF14" s="37">
        <v>0</v>
      </c>
      <c r="BG14" s="37">
        <v>0</v>
      </c>
      <c r="BH14" s="37">
        <v>0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v>0</v>
      </c>
      <c r="BO14" s="37">
        <v>0</v>
      </c>
      <c r="BP14" s="37">
        <v>0</v>
      </c>
      <c r="BQ14" s="37">
        <v>0</v>
      </c>
      <c r="BR14" s="37">
        <v>0</v>
      </c>
      <c r="BS14" s="37">
        <v>0</v>
      </c>
      <c r="BT14" s="37">
        <v>0</v>
      </c>
      <c r="BU14" s="37">
        <v>0</v>
      </c>
      <c r="BV14" s="37">
        <v>0</v>
      </c>
      <c r="BW14" s="37">
        <v>0</v>
      </c>
      <c r="BX14" s="37">
        <v>0</v>
      </c>
      <c r="BY14" s="37">
        <v>0</v>
      </c>
      <c r="BZ14" s="37">
        <v>0</v>
      </c>
      <c r="CA14" s="37">
        <v>0</v>
      </c>
      <c r="CB14" s="37">
        <v>0</v>
      </c>
      <c r="CC14" s="37">
        <v>0</v>
      </c>
      <c r="CD14" s="37">
        <v>0</v>
      </c>
      <c r="CE14" s="37">
        <v>0</v>
      </c>
      <c r="CF14" s="37">
        <v>0</v>
      </c>
      <c r="CG14" s="37">
        <v>0</v>
      </c>
      <c r="CH14" s="37">
        <v>0</v>
      </c>
      <c r="CI14" s="37">
        <v>0</v>
      </c>
      <c r="CJ14" s="37">
        <v>0</v>
      </c>
      <c r="CK14" s="37">
        <v>0</v>
      </c>
      <c r="CL14" s="37">
        <v>0</v>
      </c>
      <c r="CM14" s="37">
        <v>0</v>
      </c>
      <c r="CN14" s="37">
        <v>0</v>
      </c>
      <c r="CO14" s="37">
        <v>0</v>
      </c>
      <c r="CP14" s="37">
        <v>0</v>
      </c>
      <c r="CQ14" s="37">
        <v>0</v>
      </c>
      <c r="CR14" s="37">
        <v>0</v>
      </c>
      <c r="CS14" s="37">
        <v>0</v>
      </c>
      <c r="CT14" s="37">
        <v>0</v>
      </c>
      <c r="CU14" s="37">
        <v>0</v>
      </c>
      <c r="CV14" s="37">
        <v>0</v>
      </c>
      <c r="CW14" s="37">
        <v>0</v>
      </c>
      <c r="CX14" s="37">
        <v>279.5580303429088</v>
      </c>
      <c r="CY14" s="37">
        <v>0</v>
      </c>
      <c r="CZ14" s="37">
        <v>0</v>
      </c>
      <c r="DA14" s="37">
        <v>0</v>
      </c>
      <c r="DB14" s="37">
        <v>0</v>
      </c>
      <c r="DC14" s="37">
        <v>0</v>
      </c>
      <c r="DD14" s="37">
        <v>0</v>
      </c>
      <c r="DE14" s="37">
        <v>0</v>
      </c>
      <c r="DF14" s="37">
        <v>0</v>
      </c>
      <c r="DG14" s="37">
        <v>0</v>
      </c>
      <c r="DH14" s="37">
        <v>0</v>
      </c>
      <c r="DI14" s="37">
        <v>0</v>
      </c>
      <c r="DJ14" s="37">
        <v>0</v>
      </c>
      <c r="DK14" s="37">
        <v>2682.588686502388</v>
      </c>
      <c r="DL14" s="37">
        <v>524.3864587811048</v>
      </c>
      <c r="DM14" s="37">
        <v>1109.9153826756901</v>
      </c>
      <c r="DN14" s="37">
        <v>546.5816177284829</v>
      </c>
      <c r="DO14" s="37">
        <v>776.9023827177117</v>
      </c>
      <c r="DP14" s="37">
        <v>16.656290741475942</v>
      </c>
      <c r="DQ14" s="37">
        <v>0</v>
      </c>
      <c r="DR14" s="37">
        <v>0</v>
      </c>
      <c r="DS14" s="37">
        <v>0</v>
      </c>
      <c r="DT14" s="37">
        <v>0.11011888883991451</v>
      </c>
      <c r="DU14" s="37">
        <v>0</v>
      </c>
      <c r="DV14" s="37">
        <v>0</v>
      </c>
      <c r="DW14" s="37">
        <f t="shared" si="4"/>
        <v>6881641.140601551</v>
      </c>
      <c r="DX14" s="37">
        <v>62057.09986034503</v>
      </c>
      <c r="DY14" s="37">
        <v>0</v>
      </c>
      <c r="DZ14" s="37">
        <f>SUM(DX14:DY14)</f>
        <v>62057.09986034503</v>
      </c>
      <c r="EA14" s="37">
        <v>395853.47261470766</v>
      </c>
      <c r="EB14" s="37">
        <v>59650.749567641964</v>
      </c>
      <c r="EC14" s="37">
        <f>SUM(EA14:EB14)</f>
        <v>455504.22218234965</v>
      </c>
      <c r="ED14" s="37">
        <v>0</v>
      </c>
      <c r="EE14" s="37">
        <v>0</v>
      </c>
      <c r="EF14" s="37">
        <f>SUM(EC14:EE14)</f>
        <v>455504.22218234965</v>
      </c>
      <c r="EG14" s="37">
        <v>454311.6493504251</v>
      </c>
      <c r="EH14" s="37">
        <v>-29850.39112383387</v>
      </c>
      <c r="EI14" s="37">
        <f>SUM(EG14:EH14)</f>
        <v>424461.2582265912</v>
      </c>
      <c r="EJ14" s="37">
        <f t="shared" si="5"/>
        <v>942022.580269286</v>
      </c>
      <c r="EK14" s="37">
        <f t="shared" si="6"/>
        <v>7823663.720870838</v>
      </c>
      <c r="EL14" s="37">
        <v>0</v>
      </c>
      <c r="EM14" s="37">
        <f t="shared" si="7"/>
        <v>7823663.720870838</v>
      </c>
    </row>
    <row r="15" spans="1:143" ht="12.75" customHeight="1">
      <c r="A15" s="8">
        <f t="shared" si="3"/>
        <v>7</v>
      </c>
      <c r="B15" s="50" t="s">
        <v>31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657.4422289951983</v>
      </c>
      <c r="I15" s="37">
        <v>266837.4169530675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891945.2148700699</v>
      </c>
      <c r="R15" s="37">
        <v>0</v>
      </c>
      <c r="S15" s="37">
        <v>150.75995827717122</v>
      </c>
      <c r="T15" s="37">
        <v>0</v>
      </c>
      <c r="U15" s="37">
        <v>4460.70896043444</v>
      </c>
      <c r="V15" s="37">
        <v>0</v>
      </c>
      <c r="W15" s="37">
        <v>0</v>
      </c>
      <c r="X15" s="37">
        <v>19944.46403652075</v>
      </c>
      <c r="Y15" s="37">
        <v>0</v>
      </c>
      <c r="Z15" s="37">
        <v>964.2806554011715</v>
      </c>
      <c r="AA15" s="37">
        <v>6731.030553918085</v>
      </c>
      <c r="AB15" s="37">
        <v>11760.21293555507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1904.3190333830441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19.979036136122804</v>
      </c>
      <c r="BD15" s="37">
        <v>0</v>
      </c>
      <c r="BE15" s="37">
        <v>0</v>
      </c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7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37">
        <v>0</v>
      </c>
      <c r="BY15" s="37">
        <v>0</v>
      </c>
      <c r="BZ15" s="37">
        <v>0</v>
      </c>
      <c r="CA15" s="37">
        <v>0</v>
      </c>
      <c r="CB15" s="37">
        <v>0</v>
      </c>
      <c r="CC15" s="37">
        <v>0</v>
      </c>
      <c r="CD15" s="37">
        <v>0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0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278.3600564902524</v>
      </c>
      <c r="CX15" s="37">
        <v>9039.042981087385</v>
      </c>
      <c r="CY15" s="37">
        <v>0</v>
      </c>
      <c r="CZ15" s="37">
        <v>0</v>
      </c>
      <c r="DA15" s="37">
        <v>0</v>
      </c>
      <c r="DB15" s="37">
        <v>0</v>
      </c>
      <c r="DC15" s="37">
        <v>0</v>
      </c>
      <c r="DD15" s="37">
        <v>0.3517372049394685</v>
      </c>
      <c r="DE15" s="37">
        <v>0</v>
      </c>
      <c r="DF15" s="37">
        <v>0</v>
      </c>
      <c r="DG15" s="37">
        <v>0</v>
      </c>
      <c r="DH15" s="37">
        <v>0</v>
      </c>
      <c r="DI15" s="37">
        <v>0</v>
      </c>
      <c r="DJ15" s="37">
        <v>0</v>
      </c>
      <c r="DK15" s="37">
        <v>0</v>
      </c>
      <c r="DL15" s="37">
        <v>14.809747424569625</v>
      </c>
      <c r="DM15" s="37">
        <v>57.32149347320158</v>
      </c>
      <c r="DN15" s="37">
        <v>22.93950603986578</v>
      </c>
      <c r="DO15" s="37">
        <v>0</v>
      </c>
      <c r="DP15" s="37">
        <v>0.07378691646981422</v>
      </c>
      <c r="DQ15" s="37">
        <v>0</v>
      </c>
      <c r="DR15" s="37">
        <v>0</v>
      </c>
      <c r="DS15" s="37">
        <v>0</v>
      </c>
      <c r="DT15" s="37">
        <v>0</v>
      </c>
      <c r="DU15" s="37">
        <v>0</v>
      </c>
      <c r="DV15" s="37">
        <v>0</v>
      </c>
      <c r="DW15" s="37">
        <f t="shared" si="4"/>
        <v>1214788.7285303953</v>
      </c>
      <c r="DX15" s="37">
        <v>86848.06658323728</v>
      </c>
      <c r="DY15" s="37">
        <v>0</v>
      </c>
      <c r="DZ15" s="37">
        <f>SUM(DX15:DY15)</f>
        <v>86848.06658323728</v>
      </c>
      <c r="EA15" s="37">
        <v>249343.10374162978</v>
      </c>
      <c r="EB15" s="37">
        <v>0</v>
      </c>
      <c r="EC15" s="37">
        <f>SUM(EA15:EB15)</f>
        <v>249343.10374162978</v>
      </c>
      <c r="ED15" s="37">
        <v>0</v>
      </c>
      <c r="EE15" s="37">
        <v>0</v>
      </c>
      <c r="EF15" s="37">
        <f>SUM(EC15:EE15)</f>
        <v>249343.10374162978</v>
      </c>
      <c r="EG15" s="37">
        <v>46075.254629308525</v>
      </c>
      <c r="EH15" s="37">
        <v>29600.71723694767</v>
      </c>
      <c r="EI15" s="37">
        <f>SUM(EG15:EH15)</f>
        <v>75675.9718662562</v>
      </c>
      <c r="EJ15" s="37">
        <f t="shared" si="5"/>
        <v>411867.1421911232</v>
      </c>
      <c r="EK15" s="37">
        <f t="shared" si="6"/>
        <v>1626655.8707215185</v>
      </c>
      <c r="EL15" s="37">
        <v>0</v>
      </c>
      <c r="EM15" s="37">
        <f t="shared" si="7"/>
        <v>1626655.8707215185</v>
      </c>
    </row>
    <row r="16" spans="1:143" ht="12.75" customHeight="1">
      <c r="A16" s="8">
        <f t="shared" si="3"/>
        <v>8</v>
      </c>
      <c r="B16" s="49" t="s">
        <v>32</v>
      </c>
      <c r="C16" s="37">
        <v>908597.2431423205</v>
      </c>
      <c r="D16" s="37">
        <v>11296.262478971701</v>
      </c>
      <c r="E16" s="37">
        <v>7.457994081035852</v>
      </c>
      <c r="F16" s="37">
        <v>66301.73260934405</v>
      </c>
      <c r="G16" s="37">
        <v>26089.64939687844</v>
      </c>
      <c r="H16" s="37">
        <v>67538.34961873916</v>
      </c>
      <c r="I16" s="37">
        <v>0</v>
      </c>
      <c r="J16" s="37">
        <v>544.4657418218499</v>
      </c>
      <c r="K16" s="37">
        <v>0</v>
      </c>
      <c r="L16" s="37">
        <v>0</v>
      </c>
      <c r="M16" s="37">
        <v>2361.76173681781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  <c r="BV16" s="37">
        <v>0</v>
      </c>
      <c r="BW16" s="37">
        <v>0</v>
      </c>
      <c r="BX16" s="37">
        <v>0</v>
      </c>
      <c r="BY16" s="37">
        <v>0</v>
      </c>
      <c r="BZ16" s="37">
        <v>0</v>
      </c>
      <c r="CA16" s="37">
        <v>0</v>
      </c>
      <c r="CB16" s="37">
        <v>0</v>
      </c>
      <c r="CC16" s="37">
        <v>0</v>
      </c>
      <c r="CD16" s="37">
        <v>0</v>
      </c>
      <c r="CE16" s="37">
        <v>0</v>
      </c>
      <c r="CF16" s="37">
        <v>0</v>
      </c>
      <c r="CG16" s="37">
        <v>0</v>
      </c>
      <c r="CH16" s="37">
        <v>0</v>
      </c>
      <c r="CI16" s="37">
        <v>0</v>
      </c>
      <c r="CJ16" s="37">
        <v>0</v>
      </c>
      <c r="CK16" s="37">
        <v>0</v>
      </c>
      <c r="CL16" s="37">
        <v>0</v>
      </c>
      <c r="CM16" s="37">
        <v>0</v>
      </c>
      <c r="CN16" s="37">
        <v>0</v>
      </c>
      <c r="CO16" s="37">
        <v>0</v>
      </c>
      <c r="CP16" s="37">
        <v>0</v>
      </c>
      <c r="CQ16" s="37">
        <v>0</v>
      </c>
      <c r="CR16" s="37">
        <v>0</v>
      </c>
      <c r="CS16" s="37">
        <v>0</v>
      </c>
      <c r="CT16" s="37">
        <v>0</v>
      </c>
      <c r="CU16" s="37">
        <v>0</v>
      </c>
      <c r="CV16" s="37">
        <v>0</v>
      </c>
      <c r="CW16" s="37">
        <v>0</v>
      </c>
      <c r="CX16" s="37">
        <v>0</v>
      </c>
      <c r="CY16" s="37">
        <v>0</v>
      </c>
      <c r="CZ16" s="37">
        <v>0</v>
      </c>
      <c r="DA16" s="37">
        <v>0</v>
      </c>
      <c r="DB16" s="37">
        <v>0</v>
      </c>
      <c r="DC16" s="37">
        <v>0</v>
      </c>
      <c r="DD16" s="37">
        <v>0</v>
      </c>
      <c r="DE16" s="37">
        <v>0</v>
      </c>
      <c r="DF16" s="37">
        <v>0</v>
      </c>
      <c r="DG16" s="37">
        <v>0</v>
      </c>
      <c r="DH16" s="37">
        <v>0</v>
      </c>
      <c r="DI16" s="37">
        <v>0</v>
      </c>
      <c r="DJ16" s="37">
        <v>0</v>
      </c>
      <c r="DK16" s="37">
        <v>9626.2141208686</v>
      </c>
      <c r="DL16" s="37">
        <v>0</v>
      </c>
      <c r="DM16" s="37">
        <v>0</v>
      </c>
      <c r="DN16" s="37">
        <v>0</v>
      </c>
      <c r="DO16" s="37">
        <v>0</v>
      </c>
      <c r="DP16" s="37">
        <v>0</v>
      </c>
      <c r="DQ16" s="37">
        <v>0</v>
      </c>
      <c r="DR16" s="37">
        <v>0</v>
      </c>
      <c r="DS16" s="37">
        <v>0</v>
      </c>
      <c r="DT16" s="37">
        <v>0</v>
      </c>
      <c r="DU16" s="37">
        <v>0</v>
      </c>
      <c r="DV16" s="37">
        <v>0</v>
      </c>
      <c r="DW16" s="37">
        <f t="shared" si="4"/>
        <v>1092363.1368398434</v>
      </c>
      <c r="DX16" s="37">
        <v>0</v>
      </c>
      <c r="DY16" s="37">
        <v>0</v>
      </c>
      <c r="DZ16" s="37">
        <f>SUM(DX16:DY16)</f>
        <v>0</v>
      </c>
      <c r="EA16" s="37">
        <v>0</v>
      </c>
      <c r="EB16" s="37">
        <v>0</v>
      </c>
      <c r="EC16" s="37">
        <f>SUM(EA16:EB16)</f>
        <v>0</v>
      </c>
      <c r="ED16" s="37">
        <v>0</v>
      </c>
      <c r="EE16" s="37">
        <v>0</v>
      </c>
      <c r="EF16" s="37">
        <f>SUM(EC16:EE16)</f>
        <v>0</v>
      </c>
      <c r="EG16" s="37">
        <v>0</v>
      </c>
      <c r="EH16" s="37">
        <v>0</v>
      </c>
      <c r="EI16" s="37">
        <f>SUM(EG16:EH16)</f>
        <v>0</v>
      </c>
      <c r="EJ16" s="37">
        <f t="shared" si="5"/>
        <v>0</v>
      </c>
      <c r="EK16" s="37">
        <f t="shared" si="6"/>
        <v>1092363.1368398434</v>
      </c>
      <c r="EL16" s="37">
        <v>0</v>
      </c>
      <c r="EM16" s="37">
        <f t="shared" si="7"/>
        <v>1092363.1368398434</v>
      </c>
    </row>
    <row r="17" spans="1:143" ht="12.75" customHeight="1">
      <c r="A17" s="8">
        <f t="shared" si="3"/>
        <v>9</v>
      </c>
      <c r="B17" s="49" t="s">
        <v>33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11889.557030914633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10282.792145334826</v>
      </c>
      <c r="AM17" s="37">
        <v>11880.595738360325</v>
      </c>
      <c r="AN17" s="37">
        <v>203.87867080656565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0</v>
      </c>
      <c r="BC17" s="37">
        <v>0</v>
      </c>
      <c r="BD17" s="37">
        <v>0</v>
      </c>
      <c r="BE17" s="37">
        <v>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T17" s="37">
        <v>0</v>
      </c>
      <c r="BU17" s="37">
        <v>0</v>
      </c>
      <c r="BV17" s="37">
        <v>0</v>
      </c>
      <c r="BW17" s="37">
        <v>0</v>
      </c>
      <c r="BX17" s="37">
        <v>0</v>
      </c>
      <c r="BY17" s="37">
        <v>0</v>
      </c>
      <c r="BZ17" s="37">
        <v>0</v>
      </c>
      <c r="CA17" s="37">
        <v>0</v>
      </c>
      <c r="CB17" s="37">
        <v>0</v>
      </c>
      <c r="CC17" s="37">
        <v>0</v>
      </c>
      <c r="CD17" s="37">
        <v>0</v>
      </c>
      <c r="CE17" s="37">
        <v>0</v>
      </c>
      <c r="CF17" s="37">
        <v>0</v>
      </c>
      <c r="CG17" s="37">
        <v>0</v>
      </c>
      <c r="CH17" s="37">
        <v>0</v>
      </c>
      <c r="CI17" s="37">
        <v>0</v>
      </c>
      <c r="CJ17" s="37">
        <v>0</v>
      </c>
      <c r="CK17" s="37">
        <v>0</v>
      </c>
      <c r="CL17" s="37">
        <v>0</v>
      </c>
      <c r="CM17" s="37">
        <v>0</v>
      </c>
      <c r="CN17" s="37">
        <v>0</v>
      </c>
      <c r="CO17" s="37">
        <v>0</v>
      </c>
      <c r="CP17" s="37">
        <v>0</v>
      </c>
      <c r="CQ17" s="37">
        <v>0</v>
      </c>
      <c r="CR17" s="37">
        <v>0</v>
      </c>
      <c r="CS17" s="37">
        <v>0</v>
      </c>
      <c r="CT17" s="37">
        <v>0</v>
      </c>
      <c r="CU17" s="37">
        <v>0</v>
      </c>
      <c r="CV17" s="37">
        <v>0</v>
      </c>
      <c r="CW17" s="37">
        <v>0</v>
      </c>
      <c r="CX17" s="37">
        <v>0</v>
      </c>
      <c r="CY17" s="37">
        <v>0</v>
      </c>
      <c r="CZ17" s="37">
        <v>0</v>
      </c>
      <c r="DA17" s="37">
        <v>0</v>
      </c>
      <c r="DB17" s="37">
        <v>0</v>
      </c>
      <c r="DC17" s="37">
        <v>0</v>
      </c>
      <c r="DD17" s="37">
        <v>0</v>
      </c>
      <c r="DE17" s="37">
        <v>0</v>
      </c>
      <c r="DF17" s="37">
        <v>0</v>
      </c>
      <c r="DG17" s="37">
        <v>0</v>
      </c>
      <c r="DH17" s="37">
        <v>0</v>
      </c>
      <c r="DI17" s="37">
        <v>0</v>
      </c>
      <c r="DJ17" s="37">
        <v>0</v>
      </c>
      <c r="DK17" s="37">
        <v>0</v>
      </c>
      <c r="DL17" s="37">
        <v>0</v>
      </c>
      <c r="DM17" s="37">
        <v>0</v>
      </c>
      <c r="DN17" s="37">
        <v>0</v>
      </c>
      <c r="DO17" s="37">
        <v>0</v>
      </c>
      <c r="DP17" s="37">
        <v>0</v>
      </c>
      <c r="DQ17" s="37">
        <v>0</v>
      </c>
      <c r="DR17" s="37">
        <v>0</v>
      </c>
      <c r="DS17" s="37">
        <v>0</v>
      </c>
      <c r="DT17" s="37">
        <v>0</v>
      </c>
      <c r="DU17" s="37">
        <v>0</v>
      </c>
      <c r="DV17" s="37">
        <v>0</v>
      </c>
      <c r="DW17" s="37">
        <f t="shared" si="4"/>
        <v>34256.82358541635</v>
      </c>
      <c r="DX17" s="37">
        <v>70.29677513247032</v>
      </c>
      <c r="DY17" s="37">
        <v>0</v>
      </c>
      <c r="DZ17" s="37">
        <f>SUM(DX17:DY17)</f>
        <v>70.29677513247032</v>
      </c>
      <c r="EA17" s="37">
        <v>195.37125841696567</v>
      </c>
      <c r="EB17" s="37">
        <v>0</v>
      </c>
      <c r="EC17" s="37">
        <f>SUM(EA17:EB17)</f>
        <v>195.37125841696567</v>
      </c>
      <c r="ED17" s="37">
        <v>0</v>
      </c>
      <c r="EE17" s="37">
        <v>0</v>
      </c>
      <c r="EF17" s="37">
        <f>SUM(EC17:EE17)</f>
        <v>195.37125841696567</v>
      </c>
      <c r="EG17" s="37">
        <v>0</v>
      </c>
      <c r="EH17" s="37">
        <v>37.889809944116784</v>
      </c>
      <c r="EI17" s="37">
        <f>SUM(EG17:EH17)</f>
        <v>37.889809944116784</v>
      </c>
      <c r="EJ17" s="37">
        <f t="shared" si="5"/>
        <v>303.5578434935528</v>
      </c>
      <c r="EK17" s="37">
        <f t="shared" si="6"/>
        <v>34560.3814289099</v>
      </c>
      <c r="EL17" s="37">
        <v>0</v>
      </c>
      <c r="EM17" s="37">
        <f t="shared" si="7"/>
        <v>34560.3814289099</v>
      </c>
    </row>
    <row r="18" spans="1:143" ht="12.75" customHeight="1">
      <c r="A18" s="8">
        <f t="shared" si="3"/>
        <v>10</v>
      </c>
      <c r="B18" s="49" t="s">
        <v>34</v>
      </c>
      <c r="C18" s="37">
        <v>0</v>
      </c>
      <c r="D18" s="37">
        <v>2077.0050118859353</v>
      </c>
      <c r="E18" s="37">
        <v>2593.802332461802</v>
      </c>
      <c r="F18" s="37">
        <v>0.3773485578607061</v>
      </c>
      <c r="G18" s="37">
        <v>0</v>
      </c>
      <c r="H18" s="37">
        <v>2.2672321400979296</v>
      </c>
      <c r="I18" s="37">
        <v>0.18670174834073217</v>
      </c>
      <c r="J18" s="37">
        <v>0</v>
      </c>
      <c r="K18" s="37">
        <v>0</v>
      </c>
      <c r="L18" s="37">
        <v>90243.30513166208</v>
      </c>
      <c r="M18" s="37">
        <v>260.79595980496475</v>
      </c>
      <c r="N18" s="37">
        <v>0.03893299202492277</v>
      </c>
      <c r="O18" s="37">
        <v>0</v>
      </c>
      <c r="P18" s="37">
        <v>0</v>
      </c>
      <c r="Q18" s="37">
        <v>0</v>
      </c>
      <c r="R18" s="37">
        <v>13.901459694326498</v>
      </c>
      <c r="S18" s="37">
        <v>70.85378321792052</v>
      </c>
      <c r="T18" s="37">
        <v>0</v>
      </c>
      <c r="U18" s="37">
        <v>0</v>
      </c>
      <c r="V18" s="37">
        <v>0</v>
      </c>
      <c r="W18" s="37">
        <v>0.996449121386791</v>
      </c>
      <c r="X18" s="37">
        <v>0</v>
      </c>
      <c r="Y18" s="37">
        <v>0</v>
      </c>
      <c r="Z18" s="37">
        <v>90.25324438487041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249.2452944932741</v>
      </c>
      <c r="AG18" s="37">
        <v>0</v>
      </c>
      <c r="AH18" s="37">
        <v>0</v>
      </c>
      <c r="AI18" s="37">
        <v>0</v>
      </c>
      <c r="AJ18" s="37">
        <v>130.47893037013273</v>
      </c>
      <c r="AK18" s="37">
        <v>0</v>
      </c>
      <c r="AL18" s="37">
        <v>30.488105033228322</v>
      </c>
      <c r="AM18" s="37">
        <v>0</v>
      </c>
      <c r="AN18" s="37">
        <v>0</v>
      </c>
      <c r="AO18" s="37">
        <v>0</v>
      </c>
      <c r="AP18" s="37">
        <v>114213.63483625962</v>
      </c>
      <c r="AQ18" s="37">
        <v>82916.25731238413</v>
      </c>
      <c r="AR18" s="37">
        <v>44861.00666483767</v>
      </c>
      <c r="AS18" s="37">
        <v>172.84878196636976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v>149.51495008800924</v>
      </c>
      <c r="AZ18" s="37">
        <v>230.7421072647364</v>
      </c>
      <c r="BA18" s="37">
        <v>81.53864724333606</v>
      </c>
      <c r="BB18" s="37">
        <v>0</v>
      </c>
      <c r="BC18" s="37">
        <v>1373.2110416516493</v>
      </c>
      <c r="BD18" s="37">
        <v>125.94801275697984</v>
      </c>
      <c r="BE18" s="37">
        <v>6717.905491744433</v>
      </c>
      <c r="BF18" s="37">
        <v>0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64.51788675261425</v>
      </c>
      <c r="BM18" s="37">
        <v>844.4536753727448</v>
      </c>
      <c r="BN18" s="37">
        <v>6.25469531112833</v>
      </c>
      <c r="BO18" s="37">
        <v>0</v>
      </c>
      <c r="BP18" s="37">
        <v>3.8055662768659513</v>
      </c>
      <c r="BQ18" s="37">
        <v>0</v>
      </c>
      <c r="BR18" s="37">
        <v>0</v>
      </c>
      <c r="BS18" s="37">
        <v>0</v>
      </c>
      <c r="BT18" s="37">
        <v>0</v>
      </c>
      <c r="BU18" s="37">
        <v>0</v>
      </c>
      <c r="BV18" s="37">
        <v>4.870873434469225</v>
      </c>
      <c r="BW18" s="37">
        <v>0</v>
      </c>
      <c r="BX18" s="37">
        <v>0</v>
      </c>
      <c r="BY18" s="37">
        <v>0</v>
      </c>
      <c r="BZ18" s="37">
        <v>0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229.05914995249628</v>
      </c>
      <c r="CP18" s="37">
        <v>755.1037300368903</v>
      </c>
      <c r="CQ18" s="37">
        <v>0</v>
      </c>
      <c r="CR18" s="37">
        <v>0</v>
      </c>
      <c r="CS18" s="37">
        <v>0</v>
      </c>
      <c r="CT18" s="37">
        <v>408.6641605541465</v>
      </c>
      <c r="CU18" s="37">
        <v>0</v>
      </c>
      <c r="CV18" s="37">
        <v>0</v>
      </c>
      <c r="CW18" s="37">
        <v>71.47855842281834</v>
      </c>
      <c r="CX18" s="37">
        <v>2767.5269538041857</v>
      </c>
      <c r="CY18" s="37">
        <v>0</v>
      </c>
      <c r="CZ18" s="37">
        <v>0</v>
      </c>
      <c r="DA18" s="37">
        <v>0</v>
      </c>
      <c r="DB18" s="37">
        <v>0</v>
      </c>
      <c r="DC18" s="37">
        <v>0</v>
      </c>
      <c r="DD18" s="37">
        <v>0</v>
      </c>
      <c r="DE18" s="37">
        <v>0</v>
      </c>
      <c r="DF18" s="37">
        <v>0</v>
      </c>
      <c r="DG18" s="37">
        <v>0</v>
      </c>
      <c r="DH18" s="37">
        <v>0</v>
      </c>
      <c r="DI18" s="37">
        <v>0</v>
      </c>
      <c r="DJ18" s="37">
        <v>0</v>
      </c>
      <c r="DK18" s="38">
        <v>21.05881549805077</v>
      </c>
      <c r="DL18" s="38">
        <v>2.105966487292246</v>
      </c>
      <c r="DM18" s="37">
        <v>4.457481933433407</v>
      </c>
      <c r="DN18" s="37">
        <v>0.4747411949542455</v>
      </c>
      <c r="DO18" s="37">
        <v>0</v>
      </c>
      <c r="DP18" s="37">
        <v>0</v>
      </c>
      <c r="DQ18" s="37">
        <v>0</v>
      </c>
      <c r="DR18" s="37">
        <v>0</v>
      </c>
      <c r="DS18" s="37">
        <v>0</v>
      </c>
      <c r="DT18" s="37">
        <v>0.050086761494589446</v>
      </c>
      <c r="DU18" s="38">
        <v>732.6111303090296</v>
      </c>
      <c r="DV18" s="37">
        <v>0</v>
      </c>
      <c r="DW18" s="37">
        <f t="shared" si="4"/>
        <v>352523.0972358679</v>
      </c>
      <c r="DX18" s="37">
        <v>30562.565922939837</v>
      </c>
      <c r="DY18" s="37">
        <v>0</v>
      </c>
      <c r="DZ18" s="37">
        <f>SUM(DX18:DY18)</f>
        <v>30562.565922939837</v>
      </c>
      <c r="EA18" s="37">
        <v>30653.358045710353</v>
      </c>
      <c r="EB18" s="37">
        <v>43.3408918702167</v>
      </c>
      <c r="EC18" s="37">
        <f>SUM(EA18:EB18)</f>
        <v>30696.698937580568</v>
      </c>
      <c r="ED18" s="37">
        <v>0</v>
      </c>
      <c r="EE18" s="37">
        <v>0</v>
      </c>
      <c r="EF18" s="37">
        <f>SUM(EC18:EE18)</f>
        <v>30696.698937580568</v>
      </c>
      <c r="EG18" s="37">
        <v>36502.389990232754</v>
      </c>
      <c r="EH18" s="37">
        <v>14004.951277946917</v>
      </c>
      <c r="EI18" s="37">
        <f>SUM(EG18:EH18)</f>
        <v>50507.34126817967</v>
      </c>
      <c r="EJ18" s="37">
        <f t="shared" si="5"/>
        <v>111766.60612870008</v>
      </c>
      <c r="EK18" s="37">
        <f t="shared" si="6"/>
        <v>464289.703364568</v>
      </c>
      <c r="EL18" s="37">
        <v>0</v>
      </c>
      <c r="EM18" s="37">
        <f t="shared" si="7"/>
        <v>464289.703364568</v>
      </c>
    </row>
    <row r="19" spans="1:143" ht="12.75" customHeight="1">
      <c r="A19" s="8">
        <f t="shared" si="3"/>
        <v>11</v>
      </c>
      <c r="B19" s="49" t="s">
        <v>35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45.219608848477804</v>
      </c>
      <c r="J19" s="37">
        <v>0</v>
      </c>
      <c r="K19" s="37">
        <v>0</v>
      </c>
      <c r="L19" s="37">
        <v>0</v>
      </c>
      <c r="M19" s="37">
        <v>25609.235990030014</v>
      </c>
      <c r="N19" s="37">
        <v>0</v>
      </c>
      <c r="O19" s="37">
        <v>0</v>
      </c>
      <c r="P19" s="37">
        <v>0</v>
      </c>
      <c r="Q19" s="37">
        <v>0</v>
      </c>
      <c r="R19" s="37">
        <v>219785.29790339197</v>
      </c>
      <c r="S19" s="37">
        <v>0</v>
      </c>
      <c r="T19" s="37">
        <v>0</v>
      </c>
      <c r="U19" s="37">
        <v>0</v>
      </c>
      <c r="V19" s="37">
        <v>0</v>
      </c>
      <c r="W19" s="37">
        <v>122.36825824463295</v>
      </c>
      <c r="X19" s="37">
        <v>0</v>
      </c>
      <c r="Y19" s="37">
        <v>0</v>
      </c>
      <c r="Z19" s="37">
        <v>0</v>
      </c>
      <c r="AA19" s="37">
        <v>0</v>
      </c>
      <c r="AB19" s="37">
        <v>6.656788296004992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  <c r="AX19" s="37">
        <v>0</v>
      </c>
      <c r="AY19" s="37">
        <v>0</v>
      </c>
      <c r="AZ19" s="37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197.09360802334336</v>
      </c>
      <c r="BF19" s="37">
        <v>0</v>
      </c>
      <c r="BG19" s="37">
        <v>0</v>
      </c>
      <c r="BH19" s="37">
        <v>0</v>
      </c>
      <c r="BI19" s="37">
        <v>0</v>
      </c>
      <c r="BJ19" s="37">
        <v>122.04443817892819</v>
      </c>
      <c r="BK19" s="37">
        <v>0</v>
      </c>
      <c r="BL19" s="37">
        <v>0</v>
      </c>
      <c r="BM19" s="37">
        <v>166.21547737075102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T19" s="37">
        <v>0</v>
      </c>
      <c r="BU19" s="37">
        <v>0</v>
      </c>
      <c r="BV19" s="37">
        <v>0</v>
      </c>
      <c r="BW19" s="37">
        <v>0</v>
      </c>
      <c r="BX19" s="37">
        <v>0</v>
      </c>
      <c r="BY19" s="37">
        <v>0</v>
      </c>
      <c r="BZ19" s="37">
        <v>0</v>
      </c>
      <c r="CA19" s="37">
        <v>0</v>
      </c>
      <c r="CB19" s="37">
        <v>0</v>
      </c>
      <c r="CC19" s="37">
        <v>0</v>
      </c>
      <c r="CD19" s="37">
        <v>0</v>
      </c>
      <c r="CE19" s="37">
        <v>0</v>
      </c>
      <c r="CF19" s="37">
        <v>0</v>
      </c>
      <c r="CG19" s="37">
        <v>0</v>
      </c>
      <c r="CH19" s="37">
        <v>0</v>
      </c>
      <c r="CI19" s="37">
        <v>0</v>
      </c>
      <c r="CJ19" s="37">
        <v>0</v>
      </c>
      <c r="CK19" s="37">
        <v>0</v>
      </c>
      <c r="CL19" s="37">
        <v>0</v>
      </c>
      <c r="CM19" s="37">
        <v>0</v>
      </c>
      <c r="CN19" s="37">
        <v>0</v>
      </c>
      <c r="CO19" s="37">
        <v>0</v>
      </c>
      <c r="CP19" s="37">
        <v>0</v>
      </c>
      <c r="CQ19" s="37">
        <v>0</v>
      </c>
      <c r="CR19" s="37">
        <v>0</v>
      </c>
      <c r="CS19" s="37">
        <v>0</v>
      </c>
      <c r="CT19" s="37">
        <v>0</v>
      </c>
      <c r="CU19" s="37">
        <v>0</v>
      </c>
      <c r="CV19" s="37">
        <v>0</v>
      </c>
      <c r="CW19" s="37">
        <v>10.147409580634184</v>
      </c>
      <c r="CX19" s="38">
        <v>192.80078203204948</v>
      </c>
      <c r="CY19" s="37">
        <v>0</v>
      </c>
      <c r="CZ19" s="37">
        <v>0</v>
      </c>
      <c r="DA19" s="37">
        <v>0</v>
      </c>
      <c r="DB19" s="37">
        <v>0</v>
      </c>
      <c r="DC19" s="37">
        <v>0</v>
      </c>
      <c r="DD19" s="37">
        <v>0</v>
      </c>
      <c r="DE19" s="37">
        <v>0</v>
      </c>
      <c r="DF19" s="37">
        <v>0</v>
      </c>
      <c r="DG19" s="37">
        <v>0</v>
      </c>
      <c r="DH19" s="37">
        <v>0</v>
      </c>
      <c r="DI19" s="37">
        <v>0</v>
      </c>
      <c r="DJ19" s="37">
        <v>0</v>
      </c>
      <c r="DK19" s="37">
        <v>0</v>
      </c>
      <c r="DL19" s="37">
        <v>24.99516962694525</v>
      </c>
      <c r="DM19" s="37">
        <v>13.458937491432053</v>
      </c>
      <c r="DN19" s="37">
        <v>0</v>
      </c>
      <c r="DO19" s="37">
        <v>0</v>
      </c>
      <c r="DP19" s="37">
        <v>0</v>
      </c>
      <c r="DQ19" s="37">
        <v>0</v>
      </c>
      <c r="DR19" s="37">
        <v>0</v>
      </c>
      <c r="DS19" s="37">
        <v>0</v>
      </c>
      <c r="DT19" s="37">
        <v>0</v>
      </c>
      <c r="DU19" s="38">
        <v>0</v>
      </c>
      <c r="DV19" s="37">
        <v>0</v>
      </c>
      <c r="DW19" s="37">
        <f t="shared" si="4"/>
        <v>246295.5343711152</v>
      </c>
      <c r="DX19" s="37">
        <v>707724.3033911507</v>
      </c>
      <c r="DY19" s="37">
        <v>0</v>
      </c>
      <c r="DZ19" s="37">
        <f>SUM(DX19:DY19)</f>
        <v>707724.3033911507</v>
      </c>
      <c r="EA19" s="37">
        <v>12438.339759574545</v>
      </c>
      <c r="EB19" s="37">
        <v>11336.522424424353</v>
      </c>
      <c r="EC19" s="37">
        <f>SUM(EA19:EB19)</f>
        <v>23774.8621839989</v>
      </c>
      <c r="ED19" s="37">
        <v>0</v>
      </c>
      <c r="EE19" s="37">
        <v>0</v>
      </c>
      <c r="EF19" s="37">
        <f>SUM(EC19:EE19)</f>
        <v>23774.8621839989</v>
      </c>
      <c r="EG19" s="37">
        <v>0</v>
      </c>
      <c r="EH19" s="37">
        <v>671.0353747370921</v>
      </c>
      <c r="EI19" s="37">
        <f>SUM(EG19:EH19)</f>
        <v>671.0353747370921</v>
      </c>
      <c r="EJ19" s="37">
        <f t="shared" si="5"/>
        <v>732170.2009498867</v>
      </c>
      <c r="EK19" s="37">
        <f t="shared" si="6"/>
        <v>978465.7353210018</v>
      </c>
      <c r="EL19" s="37">
        <v>0</v>
      </c>
      <c r="EM19" s="37">
        <f t="shared" si="7"/>
        <v>978465.7353210018</v>
      </c>
    </row>
    <row r="20" spans="1:143" ht="12.75" customHeight="1">
      <c r="A20" s="9">
        <f t="shared" si="3"/>
        <v>12</v>
      </c>
      <c r="B20" s="49" t="s">
        <v>36</v>
      </c>
      <c r="C20" s="37">
        <v>2.441410882460318</v>
      </c>
      <c r="D20" s="37">
        <v>81.45506776645905</v>
      </c>
      <c r="E20" s="37">
        <v>58.24409411451373</v>
      </c>
      <c r="F20" s="37">
        <v>34.33448431307621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33.93961156935796</v>
      </c>
      <c r="M20" s="37">
        <v>3.288678913311318</v>
      </c>
      <c r="N20" s="37">
        <v>315279.3554710344</v>
      </c>
      <c r="O20" s="37">
        <v>0</v>
      </c>
      <c r="P20" s="37">
        <v>0</v>
      </c>
      <c r="Q20" s="37">
        <v>0</v>
      </c>
      <c r="R20" s="37">
        <v>25.46255113619239</v>
      </c>
      <c r="S20" s="37">
        <v>0</v>
      </c>
      <c r="T20" s="37">
        <v>440.0310077666694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3.2373235465028904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360.06167354599444</v>
      </c>
      <c r="AU20" s="37">
        <v>0</v>
      </c>
      <c r="AV20" s="37">
        <v>0</v>
      </c>
      <c r="AW20" s="37">
        <v>0</v>
      </c>
      <c r="AX20" s="37">
        <v>3191639.7575506996</v>
      </c>
      <c r="AY20" s="37">
        <v>19226.123372391216</v>
      </c>
      <c r="AZ20" s="37">
        <v>19595.224124303142</v>
      </c>
      <c r="BA20" s="37">
        <v>1293.7366018580383</v>
      </c>
      <c r="BB20" s="37">
        <v>130.5661955976542</v>
      </c>
      <c r="BC20" s="37">
        <v>0</v>
      </c>
      <c r="BD20" s="37">
        <v>0</v>
      </c>
      <c r="BE20" s="37">
        <v>0</v>
      </c>
      <c r="BF20" s="37">
        <v>0</v>
      </c>
      <c r="BG20" s="37">
        <v>0</v>
      </c>
      <c r="BH20" s="37">
        <v>0</v>
      </c>
      <c r="BI20" s="37">
        <v>0</v>
      </c>
      <c r="BJ20" s="37">
        <v>322.97931833442175</v>
      </c>
      <c r="BK20" s="37">
        <v>0</v>
      </c>
      <c r="BL20" s="37">
        <v>0</v>
      </c>
      <c r="BM20" s="37">
        <v>0</v>
      </c>
      <c r="BN20" s="37">
        <v>1010.642778266138</v>
      </c>
      <c r="BO20" s="37">
        <v>30120.048001115152</v>
      </c>
      <c r="BP20" s="37">
        <v>0</v>
      </c>
      <c r="BQ20" s="37">
        <v>543.7293391799647</v>
      </c>
      <c r="BR20" s="37">
        <v>0.8634814161106262</v>
      </c>
      <c r="BS20" s="37">
        <v>39.8094006632682</v>
      </c>
      <c r="BT20" s="37">
        <v>0</v>
      </c>
      <c r="BU20" s="37">
        <v>0</v>
      </c>
      <c r="BV20" s="37">
        <v>0</v>
      </c>
      <c r="BW20" s="37">
        <v>0</v>
      </c>
      <c r="BX20" s="37">
        <v>20.68452657801726</v>
      </c>
      <c r="BY20" s="37">
        <v>0</v>
      </c>
      <c r="BZ20" s="37">
        <v>0</v>
      </c>
      <c r="CA20" s="37">
        <v>0</v>
      </c>
      <c r="CB20" s="37">
        <v>0</v>
      </c>
      <c r="CC20" s="37">
        <v>0</v>
      </c>
      <c r="CD20" s="37">
        <v>0</v>
      </c>
      <c r="CE20" s="37">
        <v>0</v>
      </c>
      <c r="CF20" s="37">
        <v>0</v>
      </c>
      <c r="CG20" s="37">
        <v>0</v>
      </c>
      <c r="CH20" s="37">
        <v>80.6423344682209</v>
      </c>
      <c r="CI20" s="37">
        <v>0</v>
      </c>
      <c r="CJ20" s="37">
        <v>0</v>
      </c>
      <c r="CK20" s="37">
        <v>0</v>
      </c>
      <c r="CL20" s="37">
        <v>0</v>
      </c>
      <c r="CM20" s="37">
        <v>89.60125646637762</v>
      </c>
      <c r="CN20" s="37">
        <v>0</v>
      </c>
      <c r="CO20" s="37">
        <v>0</v>
      </c>
      <c r="CP20" s="37">
        <v>0</v>
      </c>
      <c r="CQ20" s="37">
        <v>521836.7028176015</v>
      </c>
      <c r="CR20" s="37">
        <v>774748.0777371917</v>
      </c>
      <c r="CS20" s="37">
        <v>3.979956337561788</v>
      </c>
      <c r="CT20" s="37">
        <v>51.250365231731955</v>
      </c>
      <c r="CU20" s="37">
        <v>0</v>
      </c>
      <c r="CV20" s="37">
        <v>0</v>
      </c>
      <c r="CW20" s="37">
        <v>0</v>
      </c>
      <c r="CX20" s="38">
        <v>0</v>
      </c>
      <c r="CY20" s="37">
        <v>1200.6900347490036</v>
      </c>
      <c r="CZ20" s="37">
        <v>0</v>
      </c>
      <c r="DA20" s="37">
        <v>3239.4351514053774</v>
      </c>
      <c r="DB20" s="37">
        <v>0</v>
      </c>
      <c r="DC20" s="37">
        <v>0</v>
      </c>
      <c r="DD20" s="37">
        <v>0.7255077875219578</v>
      </c>
      <c r="DE20" s="37">
        <v>0</v>
      </c>
      <c r="DF20" s="37">
        <v>0</v>
      </c>
      <c r="DG20" s="37">
        <v>0</v>
      </c>
      <c r="DH20" s="37">
        <v>0</v>
      </c>
      <c r="DI20" s="37">
        <v>0.25824251866162723</v>
      </c>
      <c r="DJ20" s="37">
        <v>0</v>
      </c>
      <c r="DK20" s="37">
        <v>346.59183262299206</v>
      </c>
      <c r="DL20" s="37">
        <v>143.14235366721522</v>
      </c>
      <c r="DM20" s="37">
        <v>302.97489093602854</v>
      </c>
      <c r="DN20" s="37">
        <v>468.44626636675906</v>
      </c>
      <c r="DO20" s="37">
        <v>0</v>
      </c>
      <c r="DP20" s="37">
        <v>0</v>
      </c>
      <c r="DQ20" s="37">
        <v>0</v>
      </c>
      <c r="DR20" s="37">
        <v>0</v>
      </c>
      <c r="DS20" s="37">
        <v>0</v>
      </c>
      <c r="DT20" s="37">
        <v>0</v>
      </c>
      <c r="DU20" s="38">
        <v>49.49711273155374</v>
      </c>
      <c r="DV20" s="37">
        <v>0</v>
      </c>
      <c r="DW20" s="37">
        <f t="shared" si="4"/>
        <v>4882828.031925075</v>
      </c>
      <c r="DX20" s="37">
        <v>2200242.437150901</v>
      </c>
      <c r="DY20" s="37">
        <v>0</v>
      </c>
      <c r="DZ20" s="37">
        <f>SUM(DX20:DY20)</f>
        <v>2200242.437150901</v>
      </c>
      <c r="EA20" s="37">
        <v>54245.504108330555</v>
      </c>
      <c r="EB20" s="37">
        <v>0</v>
      </c>
      <c r="EC20" s="37">
        <f>SUM(EA20:EB20)</f>
        <v>54245.504108330555</v>
      </c>
      <c r="ED20" s="37">
        <v>0</v>
      </c>
      <c r="EE20" s="37">
        <v>0</v>
      </c>
      <c r="EF20" s="37">
        <f>SUM(EC20:EE20)</f>
        <v>54245.504108330555</v>
      </c>
      <c r="EG20" s="37">
        <v>386040.361518576</v>
      </c>
      <c r="EH20" s="37">
        <v>-114028.13322346707</v>
      </c>
      <c r="EI20" s="37">
        <f>SUM(EG20:EH20)</f>
        <v>272012.2282951089</v>
      </c>
      <c r="EJ20" s="37">
        <f t="shared" si="5"/>
        <v>2526500.1695543407</v>
      </c>
      <c r="EK20" s="37">
        <f t="shared" si="6"/>
        <v>7409328.201479415</v>
      </c>
      <c r="EL20" s="37">
        <v>0</v>
      </c>
      <c r="EM20" s="37">
        <f t="shared" si="7"/>
        <v>7409328.201479415</v>
      </c>
    </row>
    <row r="21" spans="1:143" ht="12.75" customHeight="1">
      <c r="A21" s="9">
        <f t="shared" si="3"/>
        <v>13</v>
      </c>
      <c r="B21" s="49" t="s">
        <v>37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33000.913909419694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25.89845055453951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  <c r="AX21" s="37">
        <v>0</v>
      </c>
      <c r="AY21" s="37">
        <v>0</v>
      </c>
      <c r="AZ21" s="37">
        <v>443.5489898172665</v>
      </c>
      <c r="BA21" s="37">
        <v>0</v>
      </c>
      <c r="BB21" s="37">
        <v>0</v>
      </c>
      <c r="BC21" s="37">
        <v>0</v>
      </c>
      <c r="BD21" s="37">
        <v>0</v>
      </c>
      <c r="BE21" s="37">
        <v>320.07118286824095</v>
      </c>
      <c r="BF21" s="37">
        <v>0</v>
      </c>
      <c r="BG21" s="37">
        <v>0</v>
      </c>
      <c r="BH21" s="37">
        <v>0</v>
      </c>
      <c r="BI21" s="37">
        <v>0</v>
      </c>
      <c r="BJ21" s="37">
        <v>4.786341816262084</v>
      </c>
      <c r="BK21" s="37">
        <v>0</v>
      </c>
      <c r="BL21" s="37">
        <v>0</v>
      </c>
      <c r="BM21" s="37">
        <v>1325.3288542803466</v>
      </c>
      <c r="BN21" s="37">
        <v>0</v>
      </c>
      <c r="BO21" s="37">
        <v>900.0960209394051</v>
      </c>
      <c r="BP21" s="37">
        <v>0</v>
      </c>
      <c r="BQ21" s="37">
        <v>0</v>
      </c>
      <c r="BR21" s="37">
        <v>458.8121200924115</v>
      </c>
      <c r="BS21" s="37">
        <v>0</v>
      </c>
      <c r="BT21" s="37">
        <v>0</v>
      </c>
      <c r="BU21" s="37">
        <v>0</v>
      </c>
      <c r="BV21" s="37">
        <v>0</v>
      </c>
      <c r="BW21" s="37">
        <v>0</v>
      </c>
      <c r="BX21" s="37">
        <v>0</v>
      </c>
      <c r="BY21" s="37">
        <v>0</v>
      </c>
      <c r="BZ21" s="37">
        <v>0</v>
      </c>
      <c r="CA21" s="37">
        <v>0</v>
      </c>
      <c r="CB21" s="37">
        <v>0</v>
      </c>
      <c r="CC21" s="37">
        <v>0</v>
      </c>
      <c r="CD21" s="37">
        <v>0</v>
      </c>
      <c r="CE21" s="37">
        <v>0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8">
        <v>0</v>
      </c>
      <c r="CM21" s="37">
        <v>0</v>
      </c>
      <c r="CN21" s="37">
        <v>0</v>
      </c>
      <c r="CO21" s="37">
        <v>0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7">
        <v>0</v>
      </c>
      <c r="DA21" s="37">
        <v>0</v>
      </c>
      <c r="DB21" s="37">
        <v>0</v>
      </c>
      <c r="DC21" s="37">
        <v>0</v>
      </c>
      <c r="DD21" s="37">
        <v>0</v>
      </c>
      <c r="DE21" s="37">
        <v>0</v>
      </c>
      <c r="DF21" s="37">
        <v>0</v>
      </c>
      <c r="DG21" s="37">
        <v>0</v>
      </c>
      <c r="DH21" s="37">
        <v>0</v>
      </c>
      <c r="DI21" s="37">
        <v>0</v>
      </c>
      <c r="DJ21" s="37">
        <v>0</v>
      </c>
      <c r="DK21" s="37">
        <v>8.262195409290577</v>
      </c>
      <c r="DL21" s="37">
        <v>0.3741406875739496</v>
      </c>
      <c r="DM21" s="37">
        <v>0</v>
      </c>
      <c r="DN21" s="37">
        <v>31.577424279302384</v>
      </c>
      <c r="DO21" s="37">
        <v>0</v>
      </c>
      <c r="DP21" s="37">
        <v>0</v>
      </c>
      <c r="DQ21" s="37">
        <v>0</v>
      </c>
      <c r="DR21" s="37">
        <v>0</v>
      </c>
      <c r="DS21" s="37">
        <v>0</v>
      </c>
      <c r="DT21" s="37">
        <v>0</v>
      </c>
      <c r="DU21" s="38">
        <v>0</v>
      </c>
      <c r="DV21" s="37">
        <v>0</v>
      </c>
      <c r="DW21" s="37">
        <f t="shared" si="4"/>
        <v>36519.66963016433</v>
      </c>
      <c r="DX21" s="37">
        <v>75621.3966364193</v>
      </c>
      <c r="DY21" s="37">
        <v>0</v>
      </c>
      <c r="DZ21" s="37">
        <f>SUM(DX21:DY21)</f>
        <v>75621.3966364193</v>
      </c>
      <c r="EA21" s="37">
        <v>0</v>
      </c>
      <c r="EB21" s="37">
        <v>0</v>
      </c>
      <c r="EC21" s="37">
        <f>SUM(EA21:EB21)</f>
        <v>0</v>
      </c>
      <c r="ED21" s="37">
        <v>0</v>
      </c>
      <c r="EE21" s="37">
        <v>0</v>
      </c>
      <c r="EF21" s="37">
        <f>SUM(EC21:EE21)</f>
        <v>0</v>
      </c>
      <c r="EG21" s="37">
        <v>73608.38941190073</v>
      </c>
      <c r="EH21" s="37">
        <v>19357.12870767606</v>
      </c>
      <c r="EI21" s="37">
        <f>SUM(EG21:EH21)</f>
        <v>92965.5181195768</v>
      </c>
      <c r="EJ21" s="37">
        <f t="shared" si="5"/>
        <v>168586.91475599608</v>
      </c>
      <c r="EK21" s="37">
        <f t="shared" si="6"/>
        <v>205106.58438616042</v>
      </c>
      <c r="EL21" s="37">
        <v>0</v>
      </c>
      <c r="EM21" s="37">
        <f t="shared" si="7"/>
        <v>205106.58438616042</v>
      </c>
    </row>
    <row r="22" spans="1:143" ht="12.75" customHeight="1">
      <c r="A22" s="9">
        <f t="shared" si="3"/>
        <v>14</v>
      </c>
      <c r="B22" s="49" t="s">
        <v>38</v>
      </c>
      <c r="C22" s="37">
        <v>0</v>
      </c>
      <c r="D22" s="37">
        <v>772.9929900172721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8.41292600181745</v>
      </c>
      <c r="N22" s="37">
        <v>97799.07206772486</v>
      </c>
      <c r="O22" s="37">
        <v>0</v>
      </c>
      <c r="P22" s="37">
        <v>32064.379873178557</v>
      </c>
      <c r="Q22" s="37">
        <v>315.77268796899705</v>
      </c>
      <c r="R22" s="37">
        <v>0</v>
      </c>
      <c r="S22" s="37">
        <v>717.9053954669806</v>
      </c>
      <c r="T22" s="37">
        <v>314.44936647207953</v>
      </c>
      <c r="U22" s="37">
        <v>0</v>
      </c>
      <c r="V22" s="37">
        <v>942.2906211673144</v>
      </c>
      <c r="W22" s="37">
        <v>0</v>
      </c>
      <c r="X22" s="37">
        <v>0</v>
      </c>
      <c r="Y22" s="37">
        <v>1151.9049830160968</v>
      </c>
      <c r="Z22" s="37">
        <v>0</v>
      </c>
      <c r="AA22" s="37">
        <v>0</v>
      </c>
      <c r="AB22" s="37">
        <v>67.79963020830057</v>
      </c>
      <c r="AC22" s="37">
        <v>0</v>
      </c>
      <c r="AD22" s="37">
        <v>4150.059123024045</v>
      </c>
      <c r="AE22" s="37">
        <v>820.5325748112122</v>
      </c>
      <c r="AF22" s="37">
        <v>762.8950362432149</v>
      </c>
      <c r="AG22" s="37">
        <v>0</v>
      </c>
      <c r="AH22" s="37">
        <v>0</v>
      </c>
      <c r="AI22" s="37">
        <v>1565.7499257250897</v>
      </c>
      <c r="AJ22" s="37">
        <v>2837.2849573449666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119.06794927648113</v>
      </c>
      <c r="AR22" s="37">
        <v>2440.1381590050687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  <c r="AX22" s="37">
        <v>0</v>
      </c>
      <c r="AY22" s="37">
        <v>21648.505644757763</v>
      </c>
      <c r="AZ22" s="37">
        <v>0</v>
      </c>
      <c r="BA22" s="37">
        <v>4.108846929744873</v>
      </c>
      <c r="BB22" s="37">
        <v>5948.448032294733</v>
      </c>
      <c r="BC22" s="37">
        <v>221.93713848485123</v>
      </c>
      <c r="BD22" s="37">
        <v>13823.750348153231</v>
      </c>
      <c r="BE22" s="37">
        <v>1559.9968210511247</v>
      </c>
      <c r="BF22" s="37">
        <v>1.5382460626832763</v>
      </c>
      <c r="BG22" s="37">
        <v>878.9482971359093</v>
      </c>
      <c r="BH22" s="37">
        <v>1672.6754424947098</v>
      </c>
      <c r="BI22" s="37">
        <v>1746.8072546559501</v>
      </c>
      <c r="BJ22" s="37">
        <v>16254.533745105873</v>
      </c>
      <c r="BK22" s="37">
        <v>55157.506140819154</v>
      </c>
      <c r="BL22" s="37">
        <v>69089.02690085063</v>
      </c>
      <c r="BM22" s="37">
        <v>53975.08117466913</v>
      </c>
      <c r="BN22" s="37">
        <v>49468.24261644005</v>
      </c>
      <c r="BO22" s="37">
        <v>12135.7576767677</v>
      </c>
      <c r="BP22" s="37">
        <v>4361.7363070646625</v>
      </c>
      <c r="BQ22" s="37">
        <v>15511.040342725719</v>
      </c>
      <c r="BR22" s="37">
        <v>2.005131702656857</v>
      </c>
      <c r="BS22" s="37">
        <v>210.57910228192995</v>
      </c>
      <c r="BT22" s="37">
        <v>0</v>
      </c>
      <c r="BU22" s="37">
        <v>3076.824445296941</v>
      </c>
      <c r="BV22" s="37">
        <v>57.71564040641022</v>
      </c>
      <c r="BW22" s="37">
        <v>1029.9969511866552</v>
      </c>
      <c r="BX22" s="37">
        <v>0</v>
      </c>
      <c r="BY22" s="37">
        <v>0</v>
      </c>
      <c r="BZ22" s="37">
        <v>0</v>
      </c>
      <c r="CA22" s="37">
        <v>0</v>
      </c>
      <c r="CB22" s="37">
        <v>14.03557478389491</v>
      </c>
      <c r="CC22" s="37">
        <v>62.325024520417415</v>
      </c>
      <c r="CD22" s="37">
        <v>0</v>
      </c>
      <c r="CE22" s="37">
        <v>0</v>
      </c>
      <c r="CF22" s="37">
        <v>0</v>
      </c>
      <c r="CG22" s="37">
        <v>0</v>
      </c>
      <c r="CH22" s="37">
        <v>0</v>
      </c>
      <c r="CI22" s="37">
        <v>160.67314603290575</v>
      </c>
      <c r="CJ22" s="37">
        <v>0</v>
      </c>
      <c r="CK22" s="37">
        <v>0</v>
      </c>
      <c r="CL22" s="37">
        <v>6045.5407863354685</v>
      </c>
      <c r="CM22" s="37">
        <v>201.21389991470542</v>
      </c>
      <c r="CN22" s="37">
        <v>0</v>
      </c>
      <c r="CO22" s="37">
        <v>0</v>
      </c>
      <c r="CP22" s="37">
        <v>0</v>
      </c>
      <c r="CQ22" s="37">
        <v>0</v>
      </c>
      <c r="CR22" s="37">
        <v>0</v>
      </c>
      <c r="CS22" s="37">
        <v>0</v>
      </c>
      <c r="CT22" s="37">
        <v>852626.0340020581</v>
      </c>
      <c r="CU22" s="37">
        <v>0</v>
      </c>
      <c r="CV22" s="37">
        <v>0</v>
      </c>
      <c r="CW22" s="37">
        <v>0</v>
      </c>
      <c r="CX22" s="38">
        <v>0</v>
      </c>
      <c r="CY22" s="38">
        <v>0</v>
      </c>
      <c r="CZ22" s="37">
        <v>0</v>
      </c>
      <c r="DA22" s="37">
        <v>0</v>
      </c>
      <c r="DB22" s="37">
        <v>0</v>
      </c>
      <c r="DC22" s="37">
        <v>0</v>
      </c>
      <c r="DD22" s="37">
        <v>0</v>
      </c>
      <c r="DE22" s="37">
        <v>0</v>
      </c>
      <c r="DF22" s="37">
        <v>0</v>
      </c>
      <c r="DG22" s="37">
        <v>0</v>
      </c>
      <c r="DH22" s="37">
        <v>0</v>
      </c>
      <c r="DI22" s="37">
        <v>0</v>
      </c>
      <c r="DJ22" s="37">
        <v>0</v>
      </c>
      <c r="DK22" s="37">
        <v>1363.0719668315523</v>
      </c>
      <c r="DL22" s="37">
        <v>1249.3290997128342</v>
      </c>
      <c r="DM22" s="37">
        <v>2644.254469171139</v>
      </c>
      <c r="DN22" s="37">
        <v>993.8127071129893</v>
      </c>
      <c r="DO22" s="37">
        <v>0</v>
      </c>
      <c r="DP22" s="37">
        <v>0</v>
      </c>
      <c r="DQ22" s="38">
        <v>0</v>
      </c>
      <c r="DR22" s="37">
        <v>0</v>
      </c>
      <c r="DS22" s="37">
        <v>0</v>
      </c>
      <c r="DT22" s="37">
        <v>0.0441366263923887</v>
      </c>
      <c r="DU22" s="38">
        <v>0.3042866248946857</v>
      </c>
      <c r="DV22" s="37">
        <v>0</v>
      </c>
      <c r="DW22" s="37">
        <f t="shared" si="4"/>
        <v>1340048.1096137161</v>
      </c>
      <c r="DX22" s="37">
        <v>35591.67868243464</v>
      </c>
      <c r="DY22" s="37">
        <v>0</v>
      </c>
      <c r="DZ22" s="37">
        <f>SUM(DX22:DY22)</f>
        <v>35591.67868243464</v>
      </c>
      <c r="EA22" s="37">
        <v>9777.193885619072</v>
      </c>
      <c r="EB22" s="37">
        <v>0</v>
      </c>
      <c r="EC22" s="37">
        <f>SUM(EA22:EB22)</f>
        <v>9777.193885619072</v>
      </c>
      <c r="ED22" s="37">
        <v>0</v>
      </c>
      <c r="EE22" s="37">
        <v>0</v>
      </c>
      <c r="EF22" s="37">
        <f>SUM(EC22:EE22)</f>
        <v>9777.193885619072</v>
      </c>
      <c r="EG22" s="37">
        <v>17351.16037812065</v>
      </c>
      <c r="EH22" s="37">
        <v>30059.940742106075</v>
      </c>
      <c r="EI22" s="37">
        <f>SUM(EG22:EH22)</f>
        <v>47411.101120226725</v>
      </c>
      <c r="EJ22" s="37">
        <f t="shared" si="5"/>
        <v>92779.97368828044</v>
      </c>
      <c r="EK22" s="37">
        <f t="shared" si="6"/>
        <v>1432828.0833019966</v>
      </c>
      <c r="EL22" s="37">
        <v>0</v>
      </c>
      <c r="EM22" s="37">
        <f t="shared" si="7"/>
        <v>1432828.0833019966</v>
      </c>
    </row>
    <row r="23" spans="1:143" ht="12.75" customHeight="1">
      <c r="A23" s="10">
        <f t="shared" si="3"/>
        <v>15</v>
      </c>
      <c r="B23" s="50" t="s">
        <v>39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882.7911854432641</v>
      </c>
      <c r="I23" s="37">
        <v>11587.316292081265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1058681.379877625</v>
      </c>
      <c r="R23" s="37">
        <v>1216.5169272484115</v>
      </c>
      <c r="S23" s="37">
        <v>0</v>
      </c>
      <c r="T23" s="37">
        <v>0</v>
      </c>
      <c r="U23" s="37">
        <v>83.92942886925172</v>
      </c>
      <c r="V23" s="37">
        <v>0</v>
      </c>
      <c r="W23" s="37">
        <v>45126.81156992674</v>
      </c>
      <c r="X23" s="37">
        <v>69369.44167605677</v>
      </c>
      <c r="Y23" s="37">
        <v>0</v>
      </c>
      <c r="Z23" s="37">
        <v>3808.8796281976583</v>
      </c>
      <c r="AA23" s="37">
        <v>38072.79864174391</v>
      </c>
      <c r="AB23" s="37">
        <v>2606.6745612022946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41355.66346414</v>
      </c>
      <c r="AM23" s="37">
        <v>582928.010177847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0</v>
      </c>
      <c r="AU23" s="37">
        <v>0</v>
      </c>
      <c r="AV23" s="37">
        <v>0</v>
      </c>
      <c r="AW23" s="37">
        <v>0</v>
      </c>
      <c r="AX23" s="37">
        <v>0</v>
      </c>
      <c r="AY23" s="37">
        <v>35.81657686099345</v>
      </c>
      <c r="AZ23" s="37">
        <v>0</v>
      </c>
      <c r="BA23" s="37">
        <v>0</v>
      </c>
      <c r="BB23" s="37">
        <v>0</v>
      </c>
      <c r="BC23" s="37">
        <v>0</v>
      </c>
      <c r="BD23" s="37">
        <v>22569.989430181766</v>
      </c>
      <c r="BE23" s="37">
        <v>0</v>
      </c>
      <c r="BF23" s="37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27.007683205778555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T23" s="37">
        <v>0</v>
      </c>
      <c r="BU23" s="37">
        <v>0</v>
      </c>
      <c r="BV23" s="37">
        <v>0</v>
      </c>
      <c r="BW23" s="37">
        <v>0</v>
      </c>
      <c r="BX23" s="37">
        <v>0</v>
      </c>
      <c r="BY23" s="37">
        <v>0</v>
      </c>
      <c r="BZ23" s="37">
        <v>0</v>
      </c>
      <c r="CA23" s="37">
        <v>0</v>
      </c>
      <c r="CB23" s="37">
        <v>0</v>
      </c>
      <c r="CC23" s="37">
        <v>0</v>
      </c>
      <c r="CD23" s="37">
        <v>0</v>
      </c>
      <c r="CE23" s="37">
        <v>0</v>
      </c>
      <c r="CF23" s="37">
        <v>0</v>
      </c>
      <c r="CG23" s="37">
        <v>0</v>
      </c>
      <c r="CH23" s="37">
        <v>0</v>
      </c>
      <c r="CI23" s="37">
        <v>0</v>
      </c>
      <c r="CJ23" s="37">
        <v>0</v>
      </c>
      <c r="CK23" s="37">
        <v>0</v>
      </c>
      <c r="CL23" s="37">
        <v>0</v>
      </c>
      <c r="CM23" s="37">
        <v>0</v>
      </c>
      <c r="CN23" s="37">
        <v>0</v>
      </c>
      <c r="CO23" s="37">
        <v>0</v>
      </c>
      <c r="CP23" s="37">
        <v>0</v>
      </c>
      <c r="CQ23" s="37">
        <v>0</v>
      </c>
      <c r="CR23" s="37">
        <v>0</v>
      </c>
      <c r="CS23" s="37">
        <v>0</v>
      </c>
      <c r="CT23" s="37">
        <v>0</v>
      </c>
      <c r="CU23" s="37">
        <v>0</v>
      </c>
      <c r="CV23" s="37">
        <v>0</v>
      </c>
      <c r="CW23" s="37">
        <v>12818.685130647886</v>
      </c>
      <c r="CX23" s="37">
        <v>479069.19597954175</v>
      </c>
      <c r="CY23" s="37">
        <v>0</v>
      </c>
      <c r="CZ23" s="37">
        <v>0</v>
      </c>
      <c r="DA23" s="37">
        <v>0</v>
      </c>
      <c r="DB23" s="37">
        <v>0</v>
      </c>
      <c r="DC23" s="37">
        <v>0</v>
      </c>
      <c r="DD23" s="37">
        <v>0</v>
      </c>
      <c r="DE23" s="37">
        <v>0</v>
      </c>
      <c r="DF23" s="37">
        <v>0</v>
      </c>
      <c r="DG23" s="37">
        <v>0</v>
      </c>
      <c r="DH23" s="37">
        <v>0</v>
      </c>
      <c r="DI23" s="37">
        <v>0</v>
      </c>
      <c r="DJ23" s="37">
        <v>0</v>
      </c>
      <c r="DK23" s="37">
        <v>76040.982709279</v>
      </c>
      <c r="DL23" s="37">
        <v>10055.662316056574</v>
      </c>
      <c r="DM23" s="37">
        <v>21283.79576637824</v>
      </c>
      <c r="DN23" s="37">
        <v>12935.60994206666</v>
      </c>
      <c r="DO23" s="37">
        <v>17550.05089405357</v>
      </c>
      <c r="DP23" s="37">
        <v>0</v>
      </c>
      <c r="DQ23" s="37">
        <v>9142.492173689294</v>
      </c>
      <c r="DR23" s="37">
        <v>0</v>
      </c>
      <c r="DS23" s="37">
        <v>0</v>
      </c>
      <c r="DT23" s="37">
        <v>2.5742641180312273</v>
      </c>
      <c r="DU23" s="37">
        <v>102.72327341017309</v>
      </c>
      <c r="DV23" s="37">
        <v>0</v>
      </c>
      <c r="DW23" s="37">
        <f t="shared" si="4"/>
        <v>2517354.799569871</v>
      </c>
      <c r="DX23" s="37">
        <v>1135224.0119131855</v>
      </c>
      <c r="DY23" s="37">
        <v>0</v>
      </c>
      <c r="DZ23" s="37">
        <f>SUM(DX23:DY23)</f>
        <v>1135224.0119131855</v>
      </c>
      <c r="EA23" s="37">
        <v>5779807.484846265</v>
      </c>
      <c r="EB23" s="37">
        <v>10.86557967500717</v>
      </c>
      <c r="EC23" s="37">
        <f>SUM(EA23:EB23)</f>
        <v>5779818.35042594</v>
      </c>
      <c r="ED23" s="37">
        <v>0</v>
      </c>
      <c r="EE23" s="37">
        <v>0</v>
      </c>
      <c r="EF23" s="37">
        <f>SUM(EC23:EE23)</f>
        <v>5779818.35042594</v>
      </c>
      <c r="EG23" s="37">
        <v>0</v>
      </c>
      <c r="EH23" s="37">
        <v>36922.89769739092</v>
      </c>
      <c r="EI23" s="37">
        <f>SUM(EG23:EH23)</f>
        <v>36922.89769739092</v>
      </c>
      <c r="EJ23" s="37">
        <f t="shared" si="5"/>
        <v>6951965.260036517</v>
      </c>
      <c r="EK23" s="37">
        <f t="shared" si="6"/>
        <v>9469320.059606388</v>
      </c>
      <c r="EL23" s="37">
        <v>0</v>
      </c>
      <c r="EM23" s="37">
        <f t="shared" si="7"/>
        <v>9469320.059606388</v>
      </c>
    </row>
    <row r="24" spans="1:143" ht="12.75" customHeight="1">
      <c r="A24" s="10">
        <f t="shared" si="3"/>
        <v>16</v>
      </c>
      <c r="B24" s="50" t="s">
        <v>40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0.9083144896187378</v>
      </c>
      <c r="I24" s="37">
        <v>335.4972816146696</v>
      </c>
      <c r="J24" s="37">
        <v>0</v>
      </c>
      <c r="K24" s="37">
        <v>0</v>
      </c>
      <c r="L24" s="37">
        <v>0</v>
      </c>
      <c r="M24" s="37">
        <v>332.198712750116</v>
      </c>
      <c r="N24" s="37">
        <v>0</v>
      </c>
      <c r="O24" s="37">
        <v>0</v>
      </c>
      <c r="P24" s="37">
        <v>0</v>
      </c>
      <c r="Q24" s="37">
        <v>0</v>
      </c>
      <c r="R24" s="37">
        <v>12484.030197358452</v>
      </c>
      <c r="S24" s="37">
        <v>0</v>
      </c>
      <c r="T24" s="37">
        <v>0</v>
      </c>
      <c r="U24" s="37">
        <v>0</v>
      </c>
      <c r="V24" s="37">
        <v>0</v>
      </c>
      <c r="W24" s="37">
        <v>1842.7512610484891</v>
      </c>
      <c r="X24" s="37">
        <v>1128.0840445492186</v>
      </c>
      <c r="Y24" s="37">
        <v>0</v>
      </c>
      <c r="Z24" s="37">
        <v>0</v>
      </c>
      <c r="AA24" s="37">
        <v>0</v>
      </c>
      <c r="AB24" s="37">
        <v>286.2601241736992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0</v>
      </c>
      <c r="CA24" s="37">
        <v>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478.7735594756372</v>
      </c>
      <c r="CX24" s="37">
        <v>9239.068506930018</v>
      </c>
      <c r="CY24" s="37">
        <v>0</v>
      </c>
      <c r="CZ24" s="37">
        <v>0</v>
      </c>
      <c r="DA24" s="37">
        <v>0</v>
      </c>
      <c r="DB24" s="37">
        <v>0</v>
      </c>
      <c r="DC24" s="37">
        <v>0</v>
      </c>
      <c r="DD24" s="37">
        <v>0</v>
      </c>
      <c r="DE24" s="37">
        <v>0</v>
      </c>
      <c r="DF24" s="37">
        <v>0</v>
      </c>
      <c r="DG24" s="37">
        <v>0</v>
      </c>
      <c r="DH24" s="37">
        <v>0</v>
      </c>
      <c r="DI24" s="37">
        <v>0</v>
      </c>
      <c r="DJ24" s="37">
        <v>0</v>
      </c>
      <c r="DK24" s="37">
        <v>10.928885019871846</v>
      </c>
      <c r="DL24" s="37">
        <v>933.0048004240055</v>
      </c>
      <c r="DM24" s="37">
        <v>709.646019231305</v>
      </c>
      <c r="DN24" s="37">
        <v>48.293391405853356</v>
      </c>
      <c r="DO24" s="37">
        <v>297.86986276419384</v>
      </c>
      <c r="DP24" s="37">
        <v>0</v>
      </c>
      <c r="DQ24" s="37">
        <v>31.045780375204558</v>
      </c>
      <c r="DR24" s="37">
        <v>0</v>
      </c>
      <c r="DS24" s="37">
        <v>0</v>
      </c>
      <c r="DT24" s="37">
        <v>0</v>
      </c>
      <c r="DU24" s="37">
        <v>0.017767607595566615</v>
      </c>
      <c r="DV24" s="37">
        <v>0</v>
      </c>
      <c r="DW24" s="37">
        <f t="shared" si="4"/>
        <v>28158.378509217946</v>
      </c>
      <c r="DX24" s="37">
        <v>329823.3373444771</v>
      </c>
      <c r="DY24" s="37">
        <v>0</v>
      </c>
      <c r="DZ24" s="37">
        <f>SUM(DX24:DY24)</f>
        <v>329823.3373444771</v>
      </c>
      <c r="EA24" s="37">
        <v>188138.23895744712</v>
      </c>
      <c r="EB24" s="37">
        <v>478.3319910200824</v>
      </c>
      <c r="EC24" s="37">
        <f>SUM(EA24:EB24)</f>
        <v>188616.5709484672</v>
      </c>
      <c r="ED24" s="37">
        <v>0</v>
      </c>
      <c r="EE24" s="37">
        <v>0</v>
      </c>
      <c r="EF24" s="37">
        <f>SUM(EC24:EE24)</f>
        <v>188616.5709484672</v>
      </c>
      <c r="EG24" s="37">
        <v>0</v>
      </c>
      <c r="EH24" s="37">
        <v>-5061.382288157919</v>
      </c>
      <c r="EI24" s="37">
        <f>SUM(EG24:EH24)</f>
        <v>-5061.382288157919</v>
      </c>
      <c r="EJ24" s="37">
        <f t="shared" si="5"/>
        <v>513378.5260047864</v>
      </c>
      <c r="EK24" s="37">
        <f t="shared" si="6"/>
        <v>541536.9045140044</v>
      </c>
      <c r="EL24" s="37">
        <v>0</v>
      </c>
      <c r="EM24" s="37">
        <f t="shared" si="7"/>
        <v>541536.9045140044</v>
      </c>
    </row>
    <row r="25" spans="1:143" ht="12.75" customHeight="1">
      <c r="A25" s="10">
        <f t="shared" si="3"/>
        <v>17</v>
      </c>
      <c r="B25" s="50" t="s">
        <v>174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1267.860555744701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208.61941049807456</v>
      </c>
      <c r="S25" s="37">
        <v>72720.58277762868</v>
      </c>
      <c r="T25" s="37">
        <v>0</v>
      </c>
      <c r="U25" s="37">
        <v>0</v>
      </c>
      <c r="V25" s="37">
        <v>207.53845986862405</v>
      </c>
      <c r="W25" s="37">
        <v>4715.13213243182</v>
      </c>
      <c r="X25" s="37">
        <v>4752.353619131115</v>
      </c>
      <c r="Y25" s="37">
        <v>0</v>
      </c>
      <c r="Z25" s="37">
        <v>2133.7101277773545</v>
      </c>
      <c r="AA25" s="37">
        <v>6111.509910056124</v>
      </c>
      <c r="AB25" s="37">
        <v>11678.61506512456</v>
      </c>
      <c r="AC25" s="37">
        <v>0</v>
      </c>
      <c r="AD25" s="37">
        <v>416.2988739853328</v>
      </c>
      <c r="AE25" s="37">
        <v>0</v>
      </c>
      <c r="AF25" s="37">
        <v>23524.728417022943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0</v>
      </c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T25" s="37">
        <v>0</v>
      </c>
      <c r="BU25" s="37">
        <v>0</v>
      </c>
      <c r="BV25" s="37">
        <v>0</v>
      </c>
      <c r="BW25" s="37">
        <v>0</v>
      </c>
      <c r="BX25" s="37">
        <v>0</v>
      </c>
      <c r="BY25" s="37">
        <v>0</v>
      </c>
      <c r="BZ25" s="37">
        <v>0</v>
      </c>
      <c r="CA25" s="37">
        <v>0</v>
      </c>
      <c r="CB25" s="37">
        <v>0</v>
      </c>
      <c r="CC25" s="37">
        <v>0</v>
      </c>
      <c r="CD25" s="37">
        <v>0</v>
      </c>
      <c r="CE25" s="37">
        <v>0</v>
      </c>
      <c r="CF25" s="37">
        <v>0</v>
      </c>
      <c r="CG25" s="37">
        <v>0</v>
      </c>
      <c r="CH25" s="37">
        <v>0</v>
      </c>
      <c r="CI25" s="37">
        <v>0</v>
      </c>
      <c r="CJ25" s="37">
        <v>0</v>
      </c>
      <c r="CK25" s="37">
        <v>0</v>
      </c>
      <c r="CL25" s="37">
        <v>0</v>
      </c>
      <c r="CM25" s="37">
        <v>0</v>
      </c>
      <c r="CN25" s="37">
        <v>0</v>
      </c>
      <c r="CO25" s="37">
        <v>0</v>
      </c>
      <c r="CP25" s="37">
        <v>0</v>
      </c>
      <c r="CQ25" s="37">
        <v>0</v>
      </c>
      <c r="CR25" s="37">
        <v>0</v>
      </c>
      <c r="CS25" s="37">
        <v>0</v>
      </c>
      <c r="CT25" s="37">
        <v>0</v>
      </c>
      <c r="CU25" s="37">
        <v>0</v>
      </c>
      <c r="CV25" s="37">
        <v>0</v>
      </c>
      <c r="CW25" s="37">
        <v>6905.7426575058425</v>
      </c>
      <c r="CX25" s="37">
        <v>147997.62078594274</v>
      </c>
      <c r="CY25" s="37">
        <v>0</v>
      </c>
      <c r="CZ25" s="37">
        <v>0</v>
      </c>
      <c r="DA25" s="37">
        <v>0</v>
      </c>
      <c r="DB25" s="37">
        <v>0</v>
      </c>
      <c r="DC25" s="37">
        <v>0</v>
      </c>
      <c r="DD25" s="37">
        <v>0</v>
      </c>
      <c r="DE25" s="37">
        <v>0</v>
      </c>
      <c r="DF25" s="37">
        <v>0</v>
      </c>
      <c r="DG25" s="37">
        <v>0</v>
      </c>
      <c r="DH25" s="37">
        <v>0</v>
      </c>
      <c r="DI25" s="37">
        <v>0</v>
      </c>
      <c r="DJ25" s="37">
        <v>0</v>
      </c>
      <c r="DK25" s="37">
        <v>164.70557591316816</v>
      </c>
      <c r="DL25" s="37">
        <v>154.53136794175305</v>
      </c>
      <c r="DM25" s="37">
        <v>327.9518232205824</v>
      </c>
      <c r="DN25" s="37">
        <v>137.1152704970757</v>
      </c>
      <c r="DO25" s="37">
        <v>790.6324522470281</v>
      </c>
      <c r="DP25" s="37">
        <v>0</v>
      </c>
      <c r="DQ25" s="37">
        <v>785.6599448121156</v>
      </c>
      <c r="DR25" s="37">
        <v>0</v>
      </c>
      <c r="DS25" s="37">
        <v>0</v>
      </c>
      <c r="DT25" s="37">
        <v>0.002386777889038269</v>
      </c>
      <c r="DU25" s="37">
        <v>0.09611541726323844</v>
      </c>
      <c r="DV25" s="37">
        <v>0</v>
      </c>
      <c r="DW25" s="37">
        <f t="shared" si="4"/>
        <v>285001.0077295448</v>
      </c>
      <c r="DX25" s="37">
        <v>400495.5314620285</v>
      </c>
      <c r="DY25" s="37">
        <v>0</v>
      </c>
      <c r="DZ25" s="37">
        <f>SUM(DX25:DY25)</f>
        <v>400495.5314620285</v>
      </c>
      <c r="EA25" s="37">
        <v>1085158.6039215596</v>
      </c>
      <c r="EB25" s="37">
        <v>43603.92064975199</v>
      </c>
      <c r="EC25" s="37">
        <f>SUM(EA25:EB25)</f>
        <v>1128762.5245713117</v>
      </c>
      <c r="ED25" s="37">
        <v>0</v>
      </c>
      <c r="EE25" s="37">
        <v>0</v>
      </c>
      <c r="EF25" s="37">
        <f>SUM(EC25:EE25)</f>
        <v>1128762.5245713117</v>
      </c>
      <c r="EG25" s="37">
        <v>0</v>
      </c>
      <c r="EH25" s="37">
        <v>49458.24606926491</v>
      </c>
      <c r="EI25" s="37">
        <f>SUM(EG25:EH25)</f>
        <v>49458.24606926491</v>
      </c>
      <c r="EJ25" s="37">
        <f t="shared" si="5"/>
        <v>1578716.3021026049</v>
      </c>
      <c r="EK25" s="37">
        <f t="shared" si="6"/>
        <v>1863717.3098321497</v>
      </c>
      <c r="EL25" s="37">
        <v>0</v>
      </c>
      <c r="EM25" s="37">
        <f t="shared" si="7"/>
        <v>1863717.3098321497</v>
      </c>
    </row>
    <row r="26" spans="1:143" ht="12.75" customHeight="1">
      <c r="A26" s="10">
        <f t="shared" si="3"/>
        <v>18</v>
      </c>
      <c r="B26" s="50" t="s">
        <v>41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4702.3847737988235</v>
      </c>
      <c r="I26" s="37">
        <v>10214.531105837841</v>
      </c>
      <c r="J26" s="37">
        <v>0</v>
      </c>
      <c r="K26" s="37">
        <v>0</v>
      </c>
      <c r="L26" s="37">
        <v>0</v>
      </c>
      <c r="M26" s="37">
        <v>3.961183930436457</v>
      </c>
      <c r="N26" s="37">
        <v>0</v>
      </c>
      <c r="O26" s="37">
        <v>0</v>
      </c>
      <c r="P26" s="37">
        <v>0</v>
      </c>
      <c r="Q26" s="37">
        <v>20417.129544609525</v>
      </c>
      <c r="R26" s="37">
        <v>2339.600530297435</v>
      </c>
      <c r="S26" s="37">
        <v>0</v>
      </c>
      <c r="T26" s="37">
        <v>232355.88727055403</v>
      </c>
      <c r="U26" s="37">
        <v>629.4707165193879</v>
      </c>
      <c r="V26" s="37">
        <v>155.65384490146803</v>
      </c>
      <c r="W26" s="37">
        <v>54325.33890846984</v>
      </c>
      <c r="X26" s="37">
        <v>78268.19754707952</v>
      </c>
      <c r="Y26" s="37">
        <v>0</v>
      </c>
      <c r="Z26" s="37">
        <v>3808.8796281976583</v>
      </c>
      <c r="AA26" s="37">
        <v>21961.074371482136</v>
      </c>
      <c r="AB26" s="37">
        <v>984.4775135256792</v>
      </c>
      <c r="AC26" s="37">
        <v>0</v>
      </c>
      <c r="AD26" s="37">
        <v>173.45786416055535</v>
      </c>
      <c r="AE26" s="37">
        <v>0</v>
      </c>
      <c r="AF26" s="37">
        <v>1527.8494040085754</v>
      </c>
      <c r="AG26" s="37">
        <v>0</v>
      </c>
      <c r="AH26" s="37">
        <v>23793.018000173033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v>143.2663074439738</v>
      </c>
      <c r="AZ26" s="37">
        <v>8.357719521189502</v>
      </c>
      <c r="BA26" s="37">
        <v>9670.524018223454</v>
      </c>
      <c r="BB26" s="37">
        <v>7489.836013396178</v>
      </c>
      <c r="BC26" s="37">
        <v>842.4559731742918</v>
      </c>
      <c r="BD26" s="37">
        <v>0</v>
      </c>
      <c r="BE26" s="37">
        <v>5722.911905387253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T26" s="37">
        <v>0</v>
      </c>
      <c r="BU26" s="37">
        <v>0</v>
      </c>
      <c r="BV26" s="37">
        <v>0</v>
      </c>
      <c r="BW26" s="37">
        <v>0</v>
      </c>
      <c r="BX26" s="37">
        <v>0</v>
      </c>
      <c r="BY26" s="37">
        <v>0</v>
      </c>
      <c r="BZ26" s="37">
        <v>0</v>
      </c>
      <c r="CA26" s="37">
        <v>0</v>
      </c>
      <c r="CB26" s="37">
        <v>0</v>
      </c>
      <c r="CC26" s="37">
        <v>0</v>
      </c>
      <c r="CD26" s="37">
        <v>0</v>
      </c>
      <c r="CE26" s="37">
        <v>0</v>
      </c>
      <c r="CF26" s="37">
        <v>0</v>
      </c>
      <c r="CG26" s="37">
        <v>0</v>
      </c>
      <c r="CH26" s="37">
        <v>0</v>
      </c>
      <c r="CI26" s="37">
        <v>0</v>
      </c>
      <c r="CJ26" s="37">
        <v>0</v>
      </c>
      <c r="CK26" s="37">
        <v>0</v>
      </c>
      <c r="CL26" s="37">
        <v>0</v>
      </c>
      <c r="CM26" s="37">
        <v>0</v>
      </c>
      <c r="CN26" s="37">
        <v>0</v>
      </c>
      <c r="CO26" s="37">
        <v>0</v>
      </c>
      <c r="CP26" s="37">
        <v>0</v>
      </c>
      <c r="CQ26" s="37">
        <v>0</v>
      </c>
      <c r="CR26" s="37">
        <v>0</v>
      </c>
      <c r="CS26" s="37">
        <v>0</v>
      </c>
      <c r="CT26" s="37">
        <v>17.45710631389269</v>
      </c>
      <c r="CU26" s="37">
        <v>0</v>
      </c>
      <c r="CV26" s="37">
        <v>0</v>
      </c>
      <c r="CW26" s="37">
        <v>2325.691200515857</v>
      </c>
      <c r="CX26" s="37">
        <v>45995.882785353664</v>
      </c>
      <c r="CY26" s="37">
        <v>0</v>
      </c>
      <c r="CZ26" s="37">
        <v>0</v>
      </c>
      <c r="DA26" s="37">
        <v>0</v>
      </c>
      <c r="DB26" s="37">
        <v>0</v>
      </c>
      <c r="DC26" s="37">
        <v>0</v>
      </c>
      <c r="DD26" s="37">
        <v>0</v>
      </c>
      <c r="DE26" s="37">
        <v>0</v>
      </c>
      <c r="DF26" s="37">
        <v>0</v>
      </c>
      <c r="DG26" s="37">
        <v>0</v>
      </c>
      <c r="DH26" s="37">
        <v>0</v>
      </c>
      <c r="DI26" s="37">
        <v>0</v>
      </c>
      <c r="DJ26" s="37">
        <v>0</v>
      </c>
      <c r="DK26" s="37">
        <v>304.64137805791466</v>
      </c>
      <c r="DL26" s="37">
        <v>551.5502196228974</v>
      </c>
      <c r="DM26" s="37">
        <v>1168.674270041343</v>
      </c>
      <c r="DN26" s="37">
        <v>56.48883909992516</v>
      </c>
      <c r="DO26" s="37">
        <v>955.9106306069582</v>
      </c>
      <c r="DP26" s="37">
        <v>0</v>
      </c>
      <c r="DQ26" s="37">
        <v>640.6089015097966</v>
      </c>
      <c r="DR26" s="37">
        <v>0</v>
      </c>
      <c r="DS26" s="37">
        <v>0</v>
      </c>
      <c r="DT26" s="37">
        <v>0</v>
      </c>
      <c r="DU26" s="37">
        <v>0</v>
      </c>
      <c r="DV26" s="37">
        <v>0</v>
      </c>
      <c r="DW26" s="37">
        <f t="shared" si="4"/>
        <v>531555.1694758143</v>
      </c>
      <c r="DX26" s="37">
        <v>4465793.555021237</v>
      </c>
      <c r="DY26" s="37">
        <v>0</v>
      </c>
      <c r="DZ26" s="37">
        <f>SUM(DX26:DY26)</f>
        <v>4465793.555021237</v>
      </c>
      <c r="EA26" s="37">
        <v>484628.40577763575</v>
      </c>
      <c r="EB26" s="37">
        <v>21077.309745818642</v>
      </c>
      <c r="EC26" s="37">
        <f>SUM(EA26:EB26)</f>
        <v>505705.7155234544</v>
      </c>
      <c r="ED26" s="37">
        <v>0</v>
      </c>
      <c r="EE26" s="37">
        <v>0</v>
      </c>
      <c r="EF26" s="37">
        <f>SUM(EC26:EE26)</f>
        <v>505705.7155234544</v>
      </c>
      <c r="EG26" s="37">
        <v>0</v>
      </c>
      <c r="EH26" s="37">
        <v>-71384.00280599554</v>
      </c>
      <c r="EI26" s="37">
        <f>SUM(EG26:EH26)</f>
        <v>-71384.00280599554</v>
      </c>
      <c r="EJ26" s="37">
        <f t="shared" si="5"/>
        <v>4900115.267738695</v>
      </c>
      <c r="EK26" s="37">
        <f t="shared" si="6"/>
        <v>5431670.43721451</v>
      </c>
      <c r="EL26" s="37">
        <v>0</v>
      </c>
      <c r="EM26" s="37">
        <f t="shared" si="7"/>
        <v>5431670.43721451</v>
      </c>
    </row>
    <row r="27" spans="1:143" ht="12.75" customHeight="1">
      <c r="A27" s="10">
        <f t="shared" si="3"/>
        <v>19</v>
      </c>
      <c r="B27" s="50" t="s">
        <v>42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5681.884562046326</v>
      </c>
      <c r="I27" s="37">
        <v>452.2920702171732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244761.65698605726</v>
      </c>
      <c r="V27" s="37">
        <v>0</v>
      </c>
      <c r="W27" s="37">
        <v>600.5481635303261</v>
      </c>
      <c r="X27" s="37">
        <v>54406.872173352225</v>
      </c>
      <c r="Y27" s="37">
        <v>0</v>
      </c>
      <c r="Z27" s="37">
        <v>34129.659578421604</v>
      </c>
      <c r="AA27" s="37">
        <v>22812.819183412335</v>
      </c>
      <c r="AB27" s="37">
        <v>6751.639355058964</v>
      </c>
      <c r="AC27" s="37">
        <v>147.19559804336413</v>
      </c>
      <c r="AD27" s="37">
        <v>0</v>
      </c>
      <c r="AE27" s="37">
        <v>0</v>
      </c>
      <c r="AF27" s="37">
        <v>2807.510638342107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16070.753373023988</v>
      </c>
      <c r="CX27" s="37">
        <v>455078.20477032906</v>
      </c>
      <c r="CY27" s="37">
        <v>0</v>
      </c>
      <c r="CZ27" s="37">
        <v>0</v>
      </c>
      <c r="DA27" s="37">
        <v>0</v>
      </c>
      <c r="DB27" s="37">
        <v>0</v>
      </c>
      <c r="DC27" s="37">
        <v>0</v>
      </c>
      <c r="DD27" s="37">
        <v>0</v>
      </c>
      <c r="DE27" s="37">
        <v>0</v>
      </c>
      <c r="DF27" s="37">
        <v>0</v>
      </c>
      <c r="DG27" s="37">
        <v>0</v>
      </c>
      <c r="DH27" s="37">
        <v>0</v>
      </c>
      <c r="DI27" s="37">
        <v>0</v>
      </c>
      <c r="DJ27" s="37">
        <v>0</v>
      </c>
      <c r="DK27" s="37">
        <v>17803.11853736046</v>
      </c>
      <c r="DL27" s="37">
        <v>13235.033327423535</v>
      </c>
      <c r="DM27" s="37">
        <v>35212.21854741888</v>
      </c>
      <c r="DN27" s="37">
        <v>3985.901930265738</v>
      </c>
      <c r="DO27" s="37">
        <v>9542.570151119784</v>
      </c>
      <c r="DP27" s="37">
        <v>0</v>
      </c>
      <c r="DQ27" s="37">
        <v>4653.2501829730545</v>
      </c>
      <c r="DR27" s="37">
        <v>0</v>
      </c>
      <c r="DS27" s="37">
        <v>0</v>
      </c>
      <c r="DT27" s="37">
        <v>0.539813666936075</v>
      </c>
      <c r="DU27" s="37">
        <v>21.50141618538373</v>
      </c>
      <c r="DV27" s="37">
        <v>0</v>
      </c>
      <c r="DW27" s="37">
        <f t="shared" si="4"/>
        <v>928155.1703582485</v>
      </c>
      <c r="DX27" s="37">
        <v>324550.58411539317</v>
      </c>
      <c r="DY27" s="37">
        <v>0</v>
      </c>
      <c r="DZ27" s="37">
        <f>SUM(DX27:DY27)</f>
        <v>324550.58411539317</v>
      </c>
      <c r="EA27" s="37">
        <v>2847115.902944507</v>
      </c>
      <c r="EB27" s="37">
        <v>337352.1331616196</v>
      </c>
      <c r="EC27" s="37">
        <f>SUM(EA27:EB27)</f>
        <v>3184468.036106127</v>
      </c>
      <c r="ED27" s="37">
        <v>0</v>
      </c>
      <c r="EE27" s="37">
        <v>0</v>
      </c>
      <c r="EF27" s="37">
        <f>SUM(EC27:EE27)</f>
        <v>3184468.036106127</v>
      </c>
      <c r="EG27" s="37">
        <v>0</v>
      </c>
      <c r="EH27" s="37">
        <v>77786.17751165031</v>
      </c>
      <c r="EI27" s="37">
        <f>SUM(EG27:EH27)</f>
        <v>77786.17751165031</v>
      </c>
      <c r="EJ27" s="37">
        <f t="shared" si="5"/>
        <v>3586804.79773317</v>
      </c>
      <c r="EK27" s="37">
        <f t="shared" si="6"/>
        <v>4514959.968091419</v>
      </c>
      <c r="EL27" s="37">
        <v>0</v>
      </c>
      <c r="EM27" s="37">
        <f t="shared" si="7"/>
        <v>4514959.968091419</v>
      </c>
    </row>
    <row r="28" spans="1:143" ht="12.75" customHeight="1">
      <c r="A28" s="10">
        <f t="shared" si="3"/>
        <v>20</v>
      </c>
      <c r="B28" s="50" t="s">
        <v>43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10444.377123989165</v>
      </c>
      <c r="I28" s="37">
        <v>1939.8391754313539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6644.640769700269</v>
      </c>
      <c r="S28" s="37">
        <v>45027.835337759054</v>
      </c>
      <c r="T28" s="37">
        <v>3356.5141348144007</v>
      </c>
      <c r="U28" s="37">
        <v>33638.2735910276</v>
      </c>
      <c r="V28" s="37">
        <v>35746.612940638304</v>
      </c>
      <c r="W28" s="37">
        <v>2686.24440817096</v>
      </c>
      <c r="X28" s="37">
        <v>728691.7730256311</v>
      </c>
      <c r="Y28" s="37">
        <v>1959.9430503631918</v>
      </c>
      <c r="Z28" s="37">
        <v>259.49251304570186</v>
      </c>
      <c r="AA28" s="37">
        <v>99599.82754978283</v>
      </c>
      <c r="AB28" s="37">
        <v>4844.902493419871</v>
      </c>
      <c r="AC28" s="37">
        <v>0</v>
      </c>
      <c r="AD28" s="37">
        <v>1120.0414317571667</v>
      </c>
      <c r="AE28" s="37">
        <v>12592.201186720633</v>
      </c>
      <c r="AF28" s="37">
        <v>54023.614636411505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7015.103599286573</v>
      </c>
      <c r="AS28" s="37">
        <v>3238.597456528595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0</v>
      </c>
      <c r="CA28" s="37">
        <v>0</v>
      </c>
      <c r="CB28" s="37">
        <v>0</v>
      </c>
      <c r="CC28" s="37">
        <v>0</v>
      </c>
      <c r="CD28" s="37">
        <v>0</v>
      </c>
      <c r="CE28" s="37">
        <v>0</v>
      </c>
      <c r="CF28" s="37">
        <v>0</v>
      </c>
      <c r="CG28" s="37">
        <v>0</v>
      </c>
      <c r="CH28" s="37">
        <v>0</v>
      </c>
      <c r="CI28" s="37">
        <v>0</v>
      </c>
      <c r="CJ28" s="37">
        <v>0</v>
      </c>
      <c r="CK28" s="37">
        <v>0</v>
      </c>
      <c r="CL28" s="37">
        <v>0</v>
      </c>
      <c r="CM28" s="37">
        <v>0</v>
      </c>
      <c r="CN28" s="37">
        <v>0</v>
      </c>
      <c r="CO28" s="37">
        <v>0</v>
      </c>
      <c r="CP28" s="37">
        <v>0</v>
      </c>
      <c r="CQ28" s="37">
        <v>0</v>
      </c>
      <c r="CR28" s="37">
        <v>0</v>
      </c>
      <c r="CS28" s="37">
        <v>0</v>
      </c>
      <c r="CT28" s="37">
        <v>0</v>
      </c>
      <c r="CU28" s="37">
        <v>0</v>
      </c>
      <c r="CV28" s="37">
        <v>0</v>
      </c>
      <c r="CW28" s="37">
        <v>2174.0316182861643</v>
      </c>
      <c r="CX28" s="37">
        <v>85294.63986917524</v>
      </c>
      <c r="CY28" s="37">
        <v>0</v>
      </c>
      <c r="CZ28" s="37">
        <v>0</v>
      </c>
      <c r="DA28" s="37">
        <v>0</v>
      </c>
      <c r="DB28" s="37">
        <v>0</v>
      </c>
      <c r="DC28" s="37">
        <v>0</v>
      </c>
      <c r="DD28" s="37">
        <v>0</v>
      </c>
      <c r="DE28" s="37">
        <v>0</v>
      </c>
      <c r="DF28" s="37">
        <v>0</v>
      </c>
      <c r="DG28" s="37">
        <v>0</v>
      </c>
      <c r="DH28" s="37">
        <v>0</v>
      </c>
      <c r="DI28" s="37">
        <v>0</v>
      </c>
      <c r="DJ28" s="37">
        <v>0</v>
      </c>
      <c r="DK28" s="37">
        <v>788.2613265150109</v>
      </c>
      <c r="DL28" s="37">
        <v>0</v>
      </c>
      <c r="DM28" s="37">
        <v>0</v>
      </c>
      <c r="DN28" s="37">
        <v>61.70249882239852</v>
      </c>
      <c r="DO28" s="37">
        <v>356.18240536462474</v>
      </c>
      <c r="DP28" s="37">
        <v>0</v>
      </c>
      <c r="DQ28" s="37">
        <v>614.6104413240535</v>
      </c>
      <c r="DR28" s="37">
        <v>0</v>
      </c>
      <c r="DS28" s="37">
        <v>0</v>
      </c>
      <c r="DT28" s="37">
        <v>0</v>
      </c>
      <c r="DU28" s="37">
        <v>0</v>
      </c>
      <c r="DV28" s="37">
        <v>0</v>
      </c>
      <c r="DW28" s="37">
        <f t="shared" si="4"/>
        <v>1142119.262583966</v>
      </c>
      <c r="DX28" s="37">
        <v>401498.9202264817</v>
      </c>
      <c r="DY28" s="37">
        <v>0</v>
      </c>
      <c r="DZ28" s="37">
        <f>SUM(DX28:DY28)</f>
        <v>401498.9202264817</v>
      </c>
      <c r="EA28" s="37">
        <v>386455.4623711404</v>
      </c>
      <c r="EB28" s="37">
        <v>14076.356191083678</v>
      </c>
      <c r="EC28" s="37">
        <f>SUM(EA28:EB28)</f>
        <v>400531.8185622241</v>
      </c>
      <c r="ED28" s="37">
        <v>0</v>
      </c>
      <c r="EE28" s="37">
        <v>0</v>
      </c>
      <c r="EF28" s="37">
        <f>SUM(EC28:EE28)</f>
        <v>400531.8185622241</v>
      </c>
      <c r="EG28" s="37">
        <v>0</v>
      </c>
      <c r="EH28" s="37">
        <v>25664.42996860169</v>
      </c>
      <c r="EI28" s="37">
        <f>SUM(EG28:EH28)</f>
        <v>25664.42996860169</v>
      </c>
      <c r="EJ28" s="37">
        <f t="shared" si="5"/>
        <v>827695.1687573075</v>
      </c>
      <c r="EK28" s="37">
        <f t="shared" si="6"/>
        <v>1969814.4313412732</v>
      </c>
      <c r="EL28" s="37">
        <v>0</v>
      </c>
      <c r="EM28" s="37">
        <f t="shared" si="7"/>
        <v>1969814.4313412732</v>
      </c>
    </row>
    <row r="29" spans="1:143" ht="12.75" customHeight="1">
      <c r="A29" s="10">
        <f t="shared" si="3"/>
        <v>21</v>
      </c>
      <c r="B29" s="50" t="s">
        <v>44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87334.5092996175</v>
      </c>
      <c r="I29" s="37">
        <v>331908.00679748517</v>
      </c>
      <c r="J29" s="37">
        <v>0</v>
      </c>
      <c r="K29" s="37">
        <v>0</v>
      </c>
      <c r="L29" s="37">
        <v>0</v>
      </c>
      <c r="M29" s="37">
        <v>642.425854439314</v>
      </c>
      <c r="N29" s="37">
        <v>0</v>
      </c>
      <c r="O29" s="37">
        <v>0</v>
      </c>
      <c r="P29" s="37">
        <v>0</v>
      </c>
      <c r="Q29" s="37">
        <v>0</v>
      </c>
      <c r="R29" s="37">
        <v>4567.746695438964</v>
      </c>
      <c r="S29" s="37">
        <v>0</v>
      </c>
      <c r="T29" s="37">
        <v>0</v>
      </c>
      <c r="U29" s="37">
        <v>910.8479121261713</v>
      </c>
      <c r="V29" s="37">
        <v>311.30768980293607</v>
      </c>
      <c r="W29" s="37">
        <v>13618.816568705635</v>
      </c>
      <c r="X29" s="37">
        <v>578.4317662979075</v>
      </c>
      <c r="Y29" s="37">
        <v>0</v>
      </c>
      <c r="Z29" s="37">
        <v>0</v>
      </c>
      <c r="AA29" s="37">
        <v>0</v>
      </c>
      <c r="AB29" s="37">
        <v>892.0107835943089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0</v>
      </c>
      <c r="BY29" s="37">
        <v>0</v>
      </c>
      <c r="BZ29" s="37">
        <v>0</v>
      </c>
      <c r="CA29" s="37">
        <v>0</v>
      </c>
      <c r="CB29" s="37">
        <v>0</v>
      </c>
      <c r="CC29" s="37">
        <v>0</v>
      </c>
      <c r="CD29" s="37">
        <v>0</v>
      </c>
      <c r="CE29" s="37">
        <v>0</v>
      </c>
      <c r="CF29" s="37">
        <v>0</v>
      </c>
      <c r="CG29" s="37">
        <v>0</v>
      </c>
      <c r="CH29" s="37">
        <v>0</v>
      </c>
      <c r="CI29" s="37">
        <v>0</v>
      </c>
      <c r="CJ29" s="37">
        <v>0</v>
      </c>
      <c r="CK29" s="37">
        <v>0</v>
      </c>
      <c r="CL29" s="37">
        <v>0</v>
      </c>
      <c r="CM29" s="37">
        <v>0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37">
        <v>0</v>
      </c>
      <c r="CT29" s="37">
        <v>0</v>
      </c>
      <c r="CU29" s="37">
        <v>0</v>
      </c>
      <c r="CV29" s="37">
        <v>0</v>
      </c>
      <c r="CW29" s="37">
        <v>85.46149763207556</v>
      </c>
      <c r="CX29" s="37">
        <v>874.7283043671025</v>
      </c>
      <c r="CY29" s="37">
        <v>0</v>
      </c>
      <c r="CZ29" s="37">
        <v>0</v>
      </c>
      <c r="DA29" s="37">
        <v>0</v>
      </c>
      <c r="DB29" s="37">
        <v>0</v>
      </c>
      <c r="DC29" s="37">
        <v>0</v>
      </c>
      <c r="DD29" s="37">
        <v>0</v>
      </c>
      <c r="DE29" s="37">
        <v>0</v>
      </c>
      <c r="DF29" s="37">
        <v>0</v>
      </c>
      <c r="DG29" s="37">
        <v>0</v>
      </c>
      <c r="DH29" s="37">
        <v>0</v>
      </c>
      <c r="DI29" s="37">
        <v>0</v>
      </c>
      <c r="DJ29" s="37">
        <v>0</v>
      </c>
      <c r="DK29" s="37">
        <v>3568.106500546605</v>
      </c>
      <c r="DL29" s="37">
        <v>80.35795316859448</v>
      </c>
      <c r="DM29" s="37">
        <v>170.7387413697536</v>
      </c>
      <c r="DN29" s="37">
        <v>28.02368157813222</v>
      </c>
      <c r="DO29" s="37">
        <v>30.86266725872753</v>
      </c>
      <c r="DP29" s="37">
        <v>144.81324186507396</v>
      </c>
      <c r="DQ29" s="37">
        <v>12.41763676435476</v>
      </c>
      <c r="DR29" s="37">
        <v>0</v>
      </c>
      <c r="DS29" s="37">
        <v>0</v>
      </c>
      <c r="DT29" s="37">
        <v>0</v>
      </c>
      <c r="DU29" s="37">
        <v>0</v>
      </c>
      <c r="DV29" s="37">
        <v>0</v>
      </c>
      <c r="DW29" s="37">
        <f t="shared" si="4"/>
        <v>445759.61359205836</v>
      </c>
      <c r="DX29" s="37">
        <v>9935.65465756368</v>
      </c>
      <c r="DY29" s="37">
        <v>0</v>
      </c>
      <c r="DZ29" s="37">
        <f>SUM(DX29:DY29)</f>
        <v>9935.65465756368</v>
      </c>
      <c r="EA29" s="37">
        <v>120542.22141845299</v>
      </c>
      <c r="EB29" s="37">
        <v>3786.2998259103533</v>
      </c>
      <c r="EC29" s="37">
        <f>SUM(EA29:EB29)</f>
        <v>124328.52124436334</v>
      </c>
      <c r="ED29" s="37">
        <v>0</v>
      </c>
      <c r="EE29" s="37">
        <v>0</v>
      </c>
      <c r="EF29" s="37">
        <f>SUM(EC29:EE29)</f>
        <v>124328.52124436334</v>
      </c>
      <c r="EG29" s="37">
        <v>0</v>
      </c>
      <c r="EH29" s="37">
        <v>19082.526502270088</v>
      </c>
      <c r="EI29" s="37">
        <f>SUM(EG29:EH29)</f>
        <v>19082.526502270088</v>
      </c>
      <c r="EJ29" s="37">
        <f t="shared" si="5"/>
        <v>153346.7024041971</v>
      </c>
      <c r="EK29" s="37">
        <f t="shared" si="6"/>
        <v>599106.3159962555</v>
      </c>
      <c r="EL29" s="37">
        <v>0</v>
      </c>
      <c r="EM29" s="37">
        <f t="shared" si="7"/>
        <v>599106.3159962555</v>
      </c>
    </row>
    <row r="30" spans="1:143" ht="12.75" customHeight="1">
      <c r="A30" s="10">
        <f t="shared" si="3"/>
        <v>22</v>
      </c>
      <c r="B30" s="50" t="s">
        <v>45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196.10018720809958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119.90035280220671</v>
      </c>
      <c r="R30" s="37">
        <v>202.83470114391383</v>
      </c>
      <c r="S30" s="37">
        <v>0</v>
      </c>
      <c r="T30" s="37">
        <v>0</v>
      </c>
      <c r="U30" s="37">
        <v>646.1512141256012</v>
      </c>
      <c r="V30" s="37">
        <v>207.53845986862405</v>
      </c>
      <c r="W30" s="37">
        <v>0</v>
      </c>
      <c r="X30" s="37">
        <v>10462.507504045061</v>
      </c>
      <c r="Y30" s="37">
        <v>0</v>
      </c>
      <c r="Z30" s="37">
        <v>0</v>
      </c>
      <c r="AA30" s="37">
        <v>0</v>
      </c>
      <c r="AB30" s="37">
        <v>145.28935732705537</v>
      </c>
      <c r="AC30" s="37">
        <v>0</v>
      </c>
      <c r="AD30" s="37">
        <v>0</v>
      </c>
      <c r="AE30" s="37">
        <v>99.52463150104187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10850.1840444707</v>
      </c>
      <c r="CX30" s="37">
        <v>371454.65153660957</v>
      </c>
      <c r="CY30" s="37">
        <v>0</v>
      </c>
      <c r="CZ30" s="37">
        <v>0</v>
      </c>
      <c r="DA30" s="37">
        <v>0</v>
      </c>
      <c r="DB30" s="37">
        <v>0</v>
      </c>
      <c r="DC30" s="37">
        <v>0</v>
      </c>
      <c r="DD30" s="37">
        <v>0</v>
      </c>
      <c r="DE30" s="37">
        <v>0</v>
      </c>
      <c r="DF30" s="37">
        <v>0</v>
      </c>
      <c r="DG30" s="37">
        <v>0</v>
      </c>
      <c r="DH30" s="37">
        <v>0</v>
      </c>
      <c r="DI30" s="37">
        <v>4.57339023368436</v>
      </c>
      <c r="DJ30" s="37">
        <v>0</v>
      </c>
      <c r="DK30" s="37">
        <v>29476.625177584767</v>
      </c>
      <c r="DL30" s="37">
        <v>13168.571959506644</v>
      </c>
      <c r="DM30" s="37">
        <v>25321.434698781275</v>
      </c>
      <c r="DN30" s="37">
        <v>5383.402968495923</v>
      </c>
      <c r="DO30" s="37">
        <v>4026.2666738463354</v>
      </c>
      <c r="DP30" s="37">
        <v>0</v>
      </c>
      <c r="DQ30" s="37">
        <v>1019.0361747974042</v>
      </c>
      <c r="DR30" s="37">
        <v>0</v>
      </c>
      <c r="DS30" s="37">
        <v>0</v>
      </c>
      <c r="DT30" s="37">
        <v>1.0265321918616224</v>
      </c>
      <c r="DU30" s="37">
        <v>41.194631208754416</v>
      </c>
      <c r="DV30" s="37">
        <v>0</v>
      </c>
      <c r="DW30" s="37">
        <f t="shared" si="4"/>
        <v>472826.81419574853</v>
      </c>
      <c r="DX30" s="37">
        <v>51172.14195508278</v>
      </c>
      <c r="DY30" s="37">
        <v>1.9700881463498263</v>
      </c>
      <c r="DZ30" s="37">
        <f>SUM(DX30:DY30)</f>
        <v>51174.11204322913</v>
      </c>
      <c r="EA30" s="37">
        <v>3973986.0788319767</v>
      </c>
      <c r="EB30" s="37">
        <v>26456.402932289904</v>
      </c>
      <c r="EC30" s="37">
        <f>SUM(EA30:EB30)</f>
        <v>4000442.4817642667</v>
      </c>
      <c r="ED30" s="37">
        <v>0</v>
      </c>
      <c r="EE30" s="37">
        <v>0</v>
      </c>
      <c r="EF30" s="37">
        <f>SUM(EC30:EE30)</f>
        <v>4000442.4817642667</v>
      </c>
      <c r="EG30" s="37">
        <v>0</v>
      </c>
      <c r="EH30" s="37">
        <v>20541.787995120787</v>
      </c>
      <c r="EI30" s="37">
        <f>SUM(EG30:EH30)</f>
        <v>20541.787995120787</v>
      </c>
      <c r="EJ30" s="37">
        <f t="shared" si="5"/>
        <v>4072158.3818026166</v>
      </c>
      <c r="EK30" s="37">
        <f t="shared" si="6"/>
        <v>4544985.195998365</v>
      </c>
      <c r="EL30" s="37">
        <v>0</v>
      </c>
      <c r="EM30" s="37">
        <f t="shared" si="7"/>
        <v>4544985.195998365</v>
      </c>
    </row>
    <row r="31" spans="1:143" ht="12.75" customHeight="1">
      <c r="A31" s="10">
        <f t="shared" si="3"/>
        <v>23</v>
      </c>
      <c r="B31" s="50" t="s">
        <v>46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4.364253363890354</v>
      </c>
      <c r="S31" s="37">
        <v>14590.506523225336</v>
      </c>
      <c r="T31" s="37">
        <v>0</v>
      </c>
      <c r="U31" s="37">
        <v>52526.6248828306</v>
      </c>
      <c r="V31" s="37">
        <v>370.6590547649439</v>
      </c>
      <c r="W31" s="37">
        <v>625.7838849224884</v>
      </c>
      <c r="X31" s="37">
        <v>56698.789533593634</v>
      </c>
      <c r="Y31" s="37">
        <v>7879.9869003383865</v>
      </c>
      <c r="Z31" s="37">
        <v>46597.59402493169</v>
      </c>
      <c r="AA31" s="37">
        <v>0</v>
      </c>
      <c r="AB31" s="37">
        <v>14593.90089414571</v>
      </c>
      <c r="AC31" s="37">
        <v>21146.20541471811</v>
      </c>
      <c r="AD31" s="37">
        <v>2223.443595347134</v>
      </c>
      <c r="AE31" s="37">
        <v>359.0778012631989</v>
      </c>
      <c r="AF31" s="37">
        <v>73735.17259132557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56514.05718117118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v>3377.796871963806</v>
      </c>
      <c r="AZ31" s="37">
        <v>0</v>
      </c>
      <c r="BA31" s="37">
        <v>0</v>
      </c>
      <c r="BB31" s="37">
        <v>0</v>
      </c>
      <c r="BC31" s="37">
        <v>10171.419488175654</v>
      </c>
      <c r="BD31" s="37">
        <v>8034.704828980405</v>
      </c>
      <c r="BE31" s="37">
        <v>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0</v>
      </c>
      <c r="BL31" s="37">
        <v>0</v>
      </c>
      <c r="BM31" s="37">
        <v>0</v>
      </c>
      <c r="BN31" s="37">
        <v>1.5345379407864073</v>
      </c>
      <c r="BO31" s="37">
        <v>0</v>
      </c>
      <c r="BP31" s="37">
        <v>0</v>
      </c>
      <c r="BQ31" s="37">
        <v>0</v>
      </c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7">
        <v>0</v>
      </c>
      <c r="BZ31" s="37">
        <v>0</v>
      </c>
      <c r="CA31" s="37">
        <v>0</v>
      </c>
      <c r="CB31" s="37">
        <v>0</v>
      </c>
      <c r="CC31" s="37">
        <v>0</v>
      </c>
      <c r="CD31" s="37">
        <v>0</v>
      </c>
      <c r="CE31" s="37">
        <v>0</v>
      </c>
      <c r="CF31" s="37">
        <v>0</v>
      </c>
      <c r="CG31" s="37">
        <v>0</v>
      </c>
      <c r="CH31" s="37">
        <v>0</v>
      </c>
      <c r="CI31" s="37">
        <v>0</v>
      </c>
      <c r="CJ31" s="37">
        <v>0</v>
      </c>
      <c r="CK31" s="37">
        <v>0</v>
      </c>
      <c r="CL31" s="37">
        <v>0</v>
      </c>
      <c r="CM31" s="37">
        <v>0</v>
      </c>
      <c r="CN31" s="37">
        <v>0</v>
      </c>
      <c r="CO31" s="37">
        <v>0</v>
      </c>
      <c r="CP31" s="37">
        <v>0</v>
      </c>
      <c r="CQ31" s="37">
        <v>0</v>
      </c>
      <c r="CR31" s="37">
        <v>0</v>
      </c>
      <c r="CS31" s="37">
        <v>0</v>
      </c>
      <c r="CT31" s="37">
        <v>0</v>
      </c>
      <c r="CU31" s="37">
        <v>0</v>
      </c>
      <c r="CV31" s="37">
        <v>0</v>
      </c>
      <c r="CW31" s="37">
        <v>838.4981415035514</v>
      </c>
      <c r="CX31" s="37">
        <v>29432.083094515132</v>
      </c>
      <c r="CY31" s="37">
        <v>0</v>
      </c>
      <c r="CZ31" s="37">
        <v>0</v>
      </c>
      <c r="DA31" s="37">
        <v>0</v>
      </c>
      <c r="DB31" s="37">
        <v>0</v>
      </c>
      <c r="DC31" s="37">
        <v>0</v>
      </c>
      <c r="DD31" s="37">
        <v>0</v>
      </c>
      <c r="DE31" s="37">
        <v>0</v>
      </c>
      <c r="DF31" s="37">
        <v>0</v>
      </c>
      <c r="DG31" s="37">
        <v>0</v>
      </c>
      <c r="DH31" s="37">
        <v>0</v>
      </c>
      <c r="DI31" s="37">
        <v>0</v>
      </c>
      <c r="DJ31" s="37">
        <v>0</v>
      </c>
      <c r="DK31" s="37">
        <v>2082.760387371376</v>
      </c>
      <c r="DL31" s="37">
        <v>306.0450611830293</v>
      </c>
      <c r="DM31" s="37">
        <v>647.7744539148867</v>
      </c>
      <c r="DN31" s="37">
        <v>20.20904990779918</v>
      </c>
      <c r="DO31" s="37">
        <v>117.00370740253067</v>
      </c>
      <c r="DP31" s="37">
        <v>0</v>
      </c>
      <c r="DQ31" s="37">
        <v>198.68220802311953</v>
      </c>
      <c r="DR31" s="37">
        <v>0</v>
      </c>
      <c r="DS31" s="37">
        <v>0</v>
      </c>
      <c r="DT31" s="37">
        <v>0.0672316616164637</v>
      </c>
      <c r="DU31" s="37">
        <v>2.723829885890274</v>
      </c>
      <c r="DV31" s="37">
        <v>0</v>
      </c>
      <c r="DW31" s="37">
        <f t="shared" si="4"/>
        <v>403097.46942837146</v>
      </c>
      <c r="DX31" s="37">
        <v>60419.56866421514</v>
      </c>
      <c r="DY31" s="37">
        <v>0</v>
      </c>
      <c r="DZ31" s="37">
        <f>SUM(DX31:DY31)</f>
        <v>60419.56866421514</v>
      </c>
      <c r="EA31" s="37">
        <v>235525.47222270342</v>
      </c>
      <c r="EB31" s="37">
        <v>6794.630884078066</v>
      </c>
      <c r="EC31" s="37">
        <f>SUM(EA31:EB31)</f>
        <v>242320.1031067815</v>
      </c>
      <c r="ED31" s="37">
        <v>0</v>
      </c>
      <c r="EE31" s="37">
        <v>0</v>
      </c>
      <c r="EF31" s="37">
        <f>SUM(EC31:EE31)</f>
        <v>242320.1031067815</v>
      </c>
      <c r="EG31" s="37">
        <v>0</v>
      </c>
      <c r="EH31" s="37">
        <v>32049.07729960524</v>
      </c>
      <c r="EI31" s="37">
        <f>SUM(EG31:EH31)</f>
        <v>32049.07729960524</v>
      </c>
      <c r="EJ31" s="37">
        <f t="shared" si="5"/>
        <v>334788.7490706019</v>
      </c>
      <c r="EK31" s="37">
        <f t="shared" si="6"/>
        <v>737886.2184989734</v>
      </c>
      <c r="EL31" s="37">
        <v>0</v>
      </c>
      <c r="EM31" s="37">
        <f t="shared" si="7"/>
        <v>737886.2184989734</v>
      </c>
    </row>
    <row r="32" spans="1:143" ht="12.75" customHeight="1">
      <c r="A32" s="10">
        <f t="shared" si="3"/>
        <v>24</v>
      </c>
      <c r="B32" s="50" t="s">
        <v>47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369.16412131153703</v>
      </c>
      <c r="T32" s="37">
        <v>0</v>
      </c>
      <c r="U32" s="37">
        <v>15197.349265818975</v>
      </c>
      <c r="V32" s="37">
        <v>0</v>
      </c>
      <c r="W32" s="37">
        <v>0</v>
      </c>
      <c r="X32" s="37">
        <v>31089.045740128124</v>
      </c>
      <c r="Y32" s="37">
        <v>1.432291862998971</v>
      </c>
      <c r="Z32" s="37">
        <v>49484.44680231312</v>
      </c>
      <c r="AA32" s="37">
        <v>0</v>
      </c>
      <c r="AB32" s="37">
        <v>73.83581351442595</v>
      </c>
      <c r="AC32" s="37">
        <v>886.0884096242949</v>
      </c>
      <c r="AD32" s="37">
        <v>0</v>
      </c>
      <c r="AE32" s="37">
        <v>0</v>
      </c>
      <c r="AF32" s="37">
        <v>0</v>
      </c>
      <c r="AG32" s="37">
        <v>161.73005404231043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v>0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37">
        <v>0</v>
      </c>
      <c r="BU32" s="37">
        <v>0</v>
      </c>
      <c r="BV32" s="37">
        <v>0</v>
      </c>
      <c r="BW32" s="37">
        <v>0</v>
      </c>
      <c r="BX32" s="37">
        <v>0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>
        <v>0</v>
      </c>
      <c r="CP32" s="37">
        <v>0</v>
      </c>
      <c r="CQ32" s="37">
        <v>0</v>
      </c>
      <c r="CR32" s="37">
        <v>0</v>
      </c>
      <c r="CS32" s="37">
        <v>0</v>
      </c>
      <c r="CT32" s="37">
        <v>0</v>
      </c>
      <c r="CU32" s="37">
        <v>0</v>
      </c>
      <c r="CV32" s="37">
        <v>0</v>
      </c>
      <c r="CW32" s="37">
        <v>4283.677793603878</v>
      </c>
      <c r="CX32" s="37">
        <v>24698.33376285927</v>
      </c>
      <c r="CY32" s="37">
        <v>0</v>
      </c>
      <c r="CZ32" s="37">
        <v>0</v>
      </c>
      <c r="DA32" s="37">
        <v>0</v>
      </c>
      <c r="DB32" s="37">
        <v>0</v>
      </c>
      <c r="DC32" s="37">
        <v>0</v>
      </c>
      <c r="DD32" s="37">
        <v>0</v>
      </c>
      <c r="DE32" s="37">
        <v>0</v>
      </c>
      <c r="DF32" s="37">
        <v>0</v>
      </c>
      <c r="DG32" s="37">
        <v>0</v>
      </c>
      <c r="DH32" s="37">
        <v>0</v>
      </c>
      <c r="DI32" s="37">
        <v>0</v>
      </c>
      <c r="DJ32" s="37">
        <v>0</v>
      </c>
      <c r="DK32" s="37">
        <v>954.0761162818552</v>
      </c>
      <c r="DL32" s="37">
        <v>253.47756586462398</v>
      </c>
      <c r="DM32" s="37">
        <v>1734.5589308421909</v>
      </c>
      <c r="DN32" s="37">
        <v>175.1836666909232</v>
      </c>
      <c r="DO32" s="37">
        <v>126.27715318635664</v>
      </c>
      <c r="DP32" s="37">
        <v>0</v>
      </c>
      <c r="DQ32" s="37">
        <v>172.78862726902972</v>
      </c>
      <c r="DR32" s="37">
        <v>0</v>
      </c>
      <c r="DS32" s="37">
        <v>0</v>
      </c>
      <c r="DT32" s="37">
        <v>0.0015460978234471462</v>
      </c>
      <c r="DU32" s="37">
        <v>0.08046171415415529</v>
      </c>
      <c r="DV32" s="37">
        <v>0</v>
      </c>
      <c r="DW32" s="37">
        <f t="shared" si="4"/>
        <v>129661.54812302586</v>
      </c>
      <c r="DX32" s="37">
        <v>149261.52755026345</v>
      </c>
      <c r="DY32" s="37">
        <v>0</v>
      </c>
      <c r="DZ32" s="37">
        <f>SUM(DX32:DY32)</f>
        <v>149261.52755026345</v>
      </c>
      <c r="EA32" s="37">
        <v>733087.58849017</v>
      </c>
      <c r="EB32" s="37">
        <v>7756.137021465383</v>
      </c>
      <c r="EC32" s="37">
        <f>SUM(EA32:EB32)</f>
        <v>740843.7255116353</v>
      </c>
      <c r="ED32" s="37">
        <v>0</v>
      </c>
      <c r="EE32" s="37">
        <v>0</v>
      </c>
      <c r="EF32" s="37">
        <f>SUM(EC32:EE32)</f>
        <v>740843.7255116353</v>
      </c>
      <c r="EG32" s="37">
        <v>0</v>
      </c>
      <c r="EH32" s="37">
        <v>16966.813017828048</v>
      </c>
      <c r="EI32" s="37">
        <f>SUM(EG32:EH32)</f>
        <v>16966.813017828048</v>
      </c>
      <c r="EJ32" s="37">
        <f t="shared" si="5"/>
        <v>907072.0660797268</v>
      </c>
      <c r="EK32" s="37">
        <f t="shared" si="6"/>
        <v>1036733.6142027527</v>
      </c>
      <c r="EL32" s="37">
        <v>0</v>
      </c>
      <c r="EM32" s="37">
        <f t="shared" si="7"/>
        <v>1036733.6142027527</v>
      </c>
    </row>
    <row r="33" spans="1:143" ht="12.75" customHeight="1">
      <c r="A33" s="10">
        <f t="shared" si="3"/>
        <v>25</v>
      </c>
      <c r="B33" s="50" t="s">
        <v>48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6043.1548699735185</v>
      </c>
      <c r="AB33" s="37">
        <v>296.0902738566945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3274.645459736906</v>
      </c>
      <c r="CX33" s="37">
        <v>109632.55720254635</v>
      </c>
      <c r="CY33" s="37">
        <v>0</v>
      </c>
      <c r="CZ33" s="37">
        <v>0</v>
      </c>
      <c r="DA33" s="37">
        <v>0</v>
      </c>
      <c r="DB33" s="37">
        <v>0</v>
      </c>
      <c r="DC33" s="37">
        <v>0</v>
      </c>
      <c r="DD33" s="37">
        <v>0</v>
      </c>
      <c r="DE33" s="37">
        <v>0</v>
      </c>
      <c r="DF33" s="37">
        <v>0</v>
      </c>
      <c r="DG33" s="37">
        <v>0</v>
      </c>
      <c r="DH33" s="37">
        <v>0</v>
      </c>
      <c r="DI33" s="37">
        <v>0</v>
      </c>
      <c r="DJ33" s="37">
        <v>0</v>
      </c>
      <c r="DK33" s="37">
        <v>116.56433985127423</v>
      </c>
      <c r="DL33" s="37">
        <v>289.3030222305736</v>
      </c>
      <c r="DM33" s="37">
        <v>3214.738389851771</v>
      </c>
      <c r="DN33" s="37">
        <v>2077.123577256988</v>
      </c>
      <c r="DO33" s="37">
        <v>474.07436168150167</v>
      </c>
      <c r="DP33" s="37">
        <v>0</v>
      </c>
      <c r="DQ33" s="37">
        <v>242.72738354115504</v>
      </c>
      <c r="DR33" s="37">
        <v>0</v>
      </c>
      <c r="DS33" s="37">
        <v>0</v>
      </c>
      <c r="DT33" s="37">
        <v>0</v>
      </c>
      <c r="DU33" s="37">
        <v>0</v>
      </c>
      <c r="DV33" s="37">
        <v>0</v>
      </c>
      <c r="DW33" s="37">
        <f t="shared" si="4"/>
        <v>125660.97888052675</v>
      </c>
      <c r="DX33" s="37">
        <v>15495.024398673913</v>
      </c>
      <c r="DY33" s="37">
        <v>0</v>
      </c>
      <c r="DZ33" s="37">
        <f>SUM(DX33:DY33)</f>
        <v>15495.024398673913</v>
      </c>
      <c r="EA33" s="37">
        <v>751720.047855384</v>
      </c>
      <c r="EB33" s="37">
        <v>13273.306133521963</v>
      </c>
      <c r="EC33" s="37">
        <f>SUM(EA33:EB33)</f>
        <v>764993.3539889059</v>
      </c>
      <c r="ED33" s="37">
        <v>0</v>
      </c>
      <c r="EE33" s="37">
        <v>0</v>
      </c>
      <c r="EF33" s="37">
        <f>SUM(EC33:EE33)</f>
        <v>764993.3539889059</v>
      </c>
      <c r="EG33" s="37">
        <v>0</v>
      </c>
      <c r="EH33" s="37">
        <v>14680.772872248608</v>
      </c>
      <c r="EI33" s="37">
        <f>SUM(EG33:EH33)</f>
        <v>14680.772872248608</v>
      </c>
      <c r="EJ33" s="37">
        <f t="shared" si="5"/>
        <v>795169.1512598285</v>
      </c>
      <c r="EK33" s="37">
        <f t="shared" si="6"/>
        <v>920830.1301403552</v>
      </c>
      <c r="EL33" s="37">
        <v>0</v>
      </c>
      <c r="EM33" s="37">
        <f t="shared" si="7"/>
        <v>920830.1301403552</v>
      </c>
    </row>
    <row r="34" spans="1:143" ht="12.75" customHeight="1">
      <c r="A34" s="10">
        <f t="shared" si="3"/>
        <v>26</v>
      </c>
      <c r="B34" s="50" t="s">
        <v>49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54.02579092267613</v>
      </c>
      <c r="J34" s="37">
        <v>0</v>
      </c>
      <c r="K34" s="37">
        <v>0</v>
      </c>
      <c r="L34" s="37">
        <v>0</v>
      </c>
      <c r="M34" s="37">
        <v>482.4396432882945</v>
      </c>
      <c r="N34" s="37">
        <v>0</v>
      </c>
      <c r="O34" s="37">
        <v>0</v>
      </c>
      <c r="P34" s="37">
        <v>0</v>
      </c>
      <c r="Q34" s="37">
        <v>32299.552664923012</v>
      </c>
      <c r="R34" s="37">
        <v>1527.8777753686163</v>
      </c>
      <c r="S34" s="37">
        <v>73.89079154870663</v>
      </c>
      <c r="T34" s="37">
        <v>24.239714683063667</v>
      </c>
      <c r="U34" s="37">
        <v>28468.079915473296</v>
      </c>
      <c r="V34" s="37">
        <v>9496.050987263581</v>
      </c>
      <c r="W34" s="37">
        <v>266.4953122595033</v>
      </c>
      <c r="X34" s="37">
        <v>129270.19624740556</v>
      </c>
      <c r="Y34" s="37">
        <v>367.9204150336916</v>
      </c>
      <c r="Z34" s="37">
        <v>2140.2679757805017</v>
      </c>
      <c r="AA34" s="37">
        <v>2636.2521652466467</v>
      </c>
      <c r="AB34" s="37">
        <v>174438.61112477948</v>
      </c>
      <c r="AC34" s="37">
        <v>663.4122107047889</v>
      </c>
      <c r="AD34" s="37">
        <v>1471.5557595592834</v>
      </c>
      <c r="AE34" s="37">
        <v>0</v>
      </c>
      <c r="AF34" s="37">
        <v>168702.5198608804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  <c r="AR34" s="37">
        <v>0</v>
      </c>
      <c r="AS34" s="37">
        <v>0</v>
      </c>
      <c r="AT34" s="37">
        <v>0</v>
      </c>
      <c r="AU34" s="37">
        <v>0</v>
      </c>
      <c r="AV34" s="37">
        <v>0</v>
      </c>
      <c r="AW34" s="37">
        <v>0</v>
      </c>
      <c r="AX34" s="37">
        <v>0</v>
      </c>
      <c r="AY34" s="37">
        <v>0</v>
      </c>
      <c r="AZ34" s="37">
        <v>74.97302978225312</v>
      </c>
      <c r="BA34" s="37">
        <v>0</v>
      </c>
      <c r="BB34" s="37">
        <v>0</v>
      </c>
      <c r="BC34" s="37">
        <v>0</v>
      </c>
      <c r="BD34" s="37">
        <v>408.10333101336977</v>
      </c>
      <c r="BE34" s="37">
        <v>0</v>
      </c>
      <c r="BF34" s="37">
        <v>0</v>
      </c>
      <c r="BG34" s="37">
        <v>0</v>
      </c>
      <c r="BH34" s="37">
        <v>0</v>
      </c>
      <c r="BI34" s="37">
        <v>0</v>
      </c>
      <c r="BJ34" s="37">
        <v>0</v>
      </c>
      <c r="BK34" s="37">
        <v>0</v>
      </c>
      <c r="BL34" s="37">
        <v>0</v>
      </c>
      <c r="BM34" s="37">
        <v>0</v>
      </c>
      <c r="BN34" s="37">
        <v>0</v>
      </c>
      <c r="BO34" s="37">
        <v>0</v>
      </c>
      <c r="BP34" s="37">
        <v>0</v>
      </c>
      <c r="BQ34" s="37">
        <v>0</v>
      </c>
      <c r="BR34" s="37">
        <v>0</v>
      </c>
      <c r="BS34" s="37">
        <v>0</v>
      </c>
      <c r="BT34" s="37">
        <v>0</v>
      </c>
      <c r="BU34" s="37">
        <v>0</v>
      </c>
      <c r="BV34" s="37">
        <v>0</v>
      </c>
      <c r="BW34" s="37">
        <v>0</v>
      </c>
      <c r="BX34" s="37">
        <v>0</v>
      </c>
      <c r="BY34" s="37">
        <v>0</v>
      </c>
      <c r="BZ34" s="37">
        <v>0</v>
      </c>
      <c r="CA34" s="37">
        <v>0</v>
      </c>
      <c r="CB34" s="37">
        <v>0</v>
      </c>
      <c r="CC34" s="37">
        <v>0</v>
      </c>
      <c r="CD34" s="37">
        <v>0</v>
      </c>
      <c r="CE34" s="37">
        <v>0</v>
      </c>
      <c r="CF34" s="37">
        <v>0</v>
      </c>
      <c r="CG34" s="37">
        <v>0</v>
      </c>
      <c r="CH34" s="37">
        <v>0</v>
      </c>
      <c r="CI34" s="37">
        <v>0</v>
      </c>
      <c r="CJ34" s="37">
        <v>0</v>
      </c>
      <c r="CK34" s="37">
        <v>0</v>
      </c>
      <c r="CL34" s="37">
        <v>0</v>
      </c>
      <c r="CM34" s="37">
        <v>0</v>
      </c>
      <c r="CN34" s="37">
        <v>0</v>
      </c>
      <c r="CO34" s="37">
        <v>0</v>
      </c>
      <c r="CP34" s="37">
        <v>0</v>
      </c>
      <c r="CQ34" s="37">
        <v>0</v>
      </c>
      <c r="CR34" s="37">
        <v>0</v>
      </c>
      <c r="CS34" s="37">
        <v>0</v>
      </c>
      <c r="CT34" s="37">
        <v>0</v>
      </c>
      <c r="CU34" s="37">
        <v>0</v>
      </c>
      <c r="CV34" s="37">
        <v>0</v>
      </c>
      <c r="CW34" s="37">
        <v>11899.74072858655</v>
      </c>
      <c r="CX34" s="37">
        <v>255829.38394126054</v>
      </c>
      <c r="CY34" s="37">
        <v>0</v>
      </c>
      <c r="CZ34" s="37">
        <v>0</v>
      </c>
      <c r="DA34" s="37">
        <v>0</v>
      </c>
      <c r="DB34" s="37">
        <v>0</v>
      </c>
      <c r="DC34" s="37">
        <v>0</v>
      </c>
      <c r="DD34" s="37">
        <v>0</v>
      </c>
      <c r="DE34" s="37">
        <v>0</v>
      </c>
      <c r="DF34" s="37">
        <v>0</v>
      </c>
      <c r="DG34" s="37">
        <v>0</v>
      </c>
      <c r="DH34" s="37">
        <v>0</v>
      </c>
      <c r="DI34" s="37">
        <v>0</v>
      </c>
      <c r="DJ34" s="37">
        <v>0</v>
      </c>
      <c r="DK34" s="37">
        <v>11211.494596915418</v>
      </c>
      <c r="DL34" s="37">
        <v>596.7743146680732</v>
      </c>
      <c r="DM34" s="37">
        <v>1460.8220542910406</v>
      </c>
      <c r="DN34" s="38">
        <v>445.13343717605284</v>
      </c>
      <c r="DO34" s="38">
        <v>2125.5024837122264</v>
      </c>
      <c r="DP34" s="38">
        <v>0</v>
      </c>
      <c r="DQ34" s="38">
        <v>3851.631515495785</v>
      </c>
      <c r="DR34" s="38">
        <v>0</v>
      </c>
      <c r="DS34" s="38">
        <v>0</v>
      </c>
      <c r="DT34" s="38">
        <v>0.361726363447944</v>
      </c>
      <c r="DU34" s="38">
        <v>14.58377114453678</v>
      </c>
      <c r="DV34" s="38">
        <v>0</v>
      </c>
      <c r="DW34" s="37">
        <f t="shared" si="4"/>
        <v>840301.8932855304</v>
      </c>
      <c r="DX34" s="37">
        <v>178912.45653786734</v>
      </c>
      <c r="DY34" s="37">
        <v>0</v>
      </c>
      <c r="DZ34" s="37">
        <f>SUM(DX34:DY34)</f>
        <v>178912.45653786734</v>
      </c>
      <c r="EA34" s="37">
        <v>1108121.1379711584</v>
      </c>
      <c r="EB34" s="37">
        <v>10985.200098761985</v>
      </c>
      <c r="EC34" s="37">
        <f>SUM(EA34:EB34)</f>
        <v>1119106.3380699204</v>
      </c>
      <c r="ED34" s="37">
        <v>0</v>
      </c>
      <c r="EE34" s="37">
        <v>0</v>
      </c>
      <c r="EF34" s="37">
        <f>SUM(EC34:EE34)</f>
        <v>1119106.3380699204</v>
      </c>
      <c r="EG34" s="37">
        <v>0</v>
      </c>
      <c r="EH34" s="37">
        <v>-22233.189281700852</v>
      </c>
      <c r="EI34" s="37">
        <f>SUM(EG34:EH34)</f>
        <v>-22233.189281700852</v>
      </c>
      <c r="EJ34" s="37">
        <f t="shared" si="5"/>
        <v>1275785.605326087</v>
      </c>
      <c r="EK34" s="37">
        <f t="shared" si="6"/>
        <v>2116087.4986116174</v>
      </c>
      <c r="EL34" s="37">
        <v>0</v>
      </c>
      <c r="EM34" s="37">
        <f t="shared" si="7"/>
        <v>2116087.4986116174</v>
      </c>
    </row>
    <row r="35" spans="1:143" ht="12.75" customHeight="1">
      <c r="A35" s="10">
        <f t="shared" si="3"/>
        <v>27</v>
      </c>
      <c r="B35" s="50" t="s">
        <v>50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319.5730738950077</v>
      </c>
      <c r="T35" s="37">
        <v>0</v>
      </c>
      <c r="U35" s="37">
        <v>0</v>
      </c>
      <c r="V35" s="37">
        <v>0</v>
      </c>
      <c r="W35" s="37">
        <v>0</v>
      </c>
      <c r="X35" s="37">
        <v>867.6476494468614</v>
      </c>
      <c r="Y35" s="37">
        <v>0</v>
      </c>
      <c r="Z35" s="37">
        <v>4205.828052844125</v>
      </c>
      <c r="AA35" s="37">
        <v>0</v>
      </c>
      <c r="AB35" s="37">
        <v>3.601340014458934</v>
      </c>
      <c r="AC35" s="37">
        <v>2257.7961310284372</v>
      </c>
      <c r="AD35" s="37">
        <v>867.2893208027767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  <c r="AR35" s="37">
        <v>0</v>
      </c>
      <c r="AS35" s="37">
        <v>0</v>
      </c>
      <c r="AT35" s="37">
        <v>0</v>
      </c>
      <c r="AU35" s="37">
        <v>0</v>
      </c>
      <c r="AV35" s="37">
        <v>0</v>
      </c>
      <c r="AW35" s="37">
        <v>0</v>
      </c>
      <c r="AX35" s="37">
        <v>0</v>
      </c>
      <c r="AY35" s="37">
        <v>77.58385433102404</v>
      </c>
      <c r="AZ35" s="37">
        <v>0</v>
      </c>
      <c r="BA35" s="37">
        <v>0</v>
      </c>
      <c r="BB35" s="37">
        <v>0</v>
      </c>
      <c r="BC35" s="37">
        <v>0</v>
      </c>
      <c r="BD35" s="37">
        <v>0</v>
      </c>
      <c r="BE35" s="37">
        <v>0</v>
      </c>
      <c r="BF35" s="37">
        <v>0</v>
      </c>
      <c r="BG35" s="37">
        <v>0</v>
      </c>
      <c r="BH35" s="37">
        <v>0</v>
      </c>
      <c r="BI35" s="37">
        <v>0</v>
      </c>
      <c r="BJ35" s="37">
        <v>0</v>
      </c>
      <c r="BK35" s="37">
        <v>0</v>
      </c>
      <c r="BL35" s="37">
        <v>0</v>
      </c>
      <c r="BM35" s="37">
        <v>0</v>
      </c>
      <c r="BN35" s="37">
        <v>0</v>
      </c>
      <c r="BO35" s="37">
        <v>0</v>
      </c>
      <c r="BP35" s="37">
        <v>0</v>
      </c>
      <c r="BQ35" s="37">
        <v>0</v>
      </c>
      <c r="BR35" s="37">
        <v>0</v>
      </c>
      <c r="BS35" s="37">
        <v>0</v>
      </c>
      <c r="BT35" s="37">
        <v>0</v>
      </c>
      <c r="BU35" s="37">
        <v>0</v>
      </c>
      <c r="BV35" s="37">
        <v>0</v>
      </c>
      <c r="BW35" s="37">
        <v>0</v>
      </c>
      <c r="BX35" s="37">
        <v>0</v>
      </c>
      <c r="BY35" s="37">
        <v>0</v>
      </c>
      <c r="BZ35" s="37">
        <v>0</v>
      </c>
      <c r="CA35" s="37">
        <v>0</v>
      </c>
      <c r="CB35" s="37">
        <v>0</v>
      </c>
      <c r="CC35" s="37">
        <v>0</v>
      </c>
      <c r="CD35" s="37">
        <v>0</v>
      </c>
      <c r="CE35" s="37">
        <v>0</v>
      </c>
      <c r="CF35" s="37">
        <v>0</v>
      </c>
      <c r="CG35" s="37">
        <v>0</v>
      </c>
      <c r="CH35" s="37">
        <v>0</v>
      </c>
      <c r="CI35" s="37">
        <v>0</v>
      </c>
      <c r="CJ35" s="37">
        <v>0</v>
      </c>
      <c r="CK35" s="37">
        <v>0</v>
      </c>
      <c r="CL35" s="37">
        <v>0</v>
      </c>
      <c r="CM35" s="37">
        <v>0</v>
      </c>
      <c r="CN35" s="37">
        <v>0</v>
      </c>
      <c r="CO35" s="37">
        <v>0</v>
      </c>
      <c r="CP35" s="37">
        <v>0</v>
      </c>
      <c r="CQ35" s="37">
        <v>0</v>
      </c>
      <c r="CR35" s="37">
        <v>0</v>
      </c>
      <c r="CS35" s="37">
        <v>0</v>
      </c>
      <c r="CT35" s="38">
        <v>0</v>
      </c>
      <c r="CU35" s="37">
        <v>0</v>
      </c>
      <c r="CV35" s="37">
        <v>0</v>
      </c>
      <c r="CW35" s="37">
        <v>350.77582349553904</v>
      </c>
      <c r="CX35" s="37">
        <v>28041.226191786318</v>
      </c>
      <c r="CY35" s="37">
        <v>0</v>
      </c>
      <c r="CZ35" s="37">
        <v>0</v>
      </c>
      <c r="DA35" s="37">
        <v>0</v>
      </c>
      <c r="DB35" s="37">
        <v>0</v>
      </c>
      <c r="DC35" s="37">
        <v>0</v>
      </c>
      <c r="DD35" s="37">
        <v>0</v>
      </c>
      <c r="DE35" s="37">
        <v>0</v>
      </c>
      <c r="DF35" s="37">
        <v>0</v>
      </c>
      <c r="DG35" s="37">
        <v>0</v>
      </c>
      <c r="DH35" s="37">
        <v>0</v>
      </c>
      <c r="DI35" s="37">
        <v>0</v>
      </c>
      <c r="DJ35" s="37">
        <v>0</v>
      </c>
      <c r="DK35" s="37">
        <v>40.662021638082514</v>
      </c>
      <c r="DL35" s="37">
        <v>1.638999577620246</v>
      </c>
      <c r="DM35" s="37">
        <v>4.231215288135831</v>
      </c>
      <c r="DN35" s="37">
        <v>1.1970214542598936</v>
      </c>
      <c r="DO35" s="38">
        <v>6.849860260746891</v>
      </c>
      <c r="DP35" s="38">
        <v>0</v>
      </c>
      <c r="DQ35" s="38">
        <v>14.487242891747222</v>
      </c>
      <c r="DR35" s="38">
        <v>0</v>
      </c>
      <c r="DS35" s="38">
        <v>0</v>
      </c>
      <c r="DT35" s="38">
        <v>0</v>
      </c>
      <c r="DU35" s="38">
        <v>0</v>
      </c>
      <c r="DV35" s="38">
        <v>0</v>
      </c>
      <c r="DW35" s="37">
        <f t="shared" si="4"/>
        <v>37060.38779875513</v>
      </c>
      <c r="DX35" s="37">
        <v>36160.20944426772</v>
      </c>
      <c r="DY35" s="37">
        <v>0</v>
      </c>
      <c r="DZ35" s="37">
        <f>SUM(DX35:DY35)</f>
        <v>36160.20944426772</v>
      </c>
      <c r="EA35" s="37">
        <v>126507.61693602082</v>
      </c>
      <c r="EB35" s="37">
        <v>2988.132771810143</v>
      </c>
      <c r="EC35" s="37">
        <f>SUM(EA35:EB35)</f>
        <v>129495.74970783095</v>
      </c>
      <c r="ED35" s="37">
        <v>0</v>
      </c>
      <c r="EE35" s="37">
        <v>0</v>
      </c>
      <c r="EF35" s="37">
        <f>SUM(EC35:EE35)</f>
        <v>129495.74970783095</v>
      </c>
      <c r="EG35" s="37">
        <v>0</v>
      </c>
      <c r="EH35" s="37">
        <v>9641.191900748126</v>
      </c>
      <c r="EI35" s="37">
        <f>SUM(EG35:EH35)</f>
        <v>9641.191900748126</v>
      </c>
      <c r="EJ35" s="37">
        <f t="shared" si="5"/>
        <v>175297.1510528468</v>
      </c>
      <c r="EK35" s="37">
        <f t="shared" si="6"/>
        <v>212357.53885160194</v>
      </c>
      <c r="EL35" s="37">
        <v>0</v>
      </c>
      <c r="EM35" s="37">
        <f t="shared" si="7"/>
        <v>212357.53885160194</v>
      </c>
    </row>
    <row r="36" spans="1:143" ht="12.75" customHeight="1">
      <c r="A36" s="10">
        <f t="shared" si="3"/>
        <v>28</v>
      </c>
      <c r="B36" s="49" t="s">
        <v>51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10.549015580891579</v>
      </c>
      <c r="S36" s="37">
        <v>18778.34246915727</v>
      </c>
      <c r="T36" s="37">
        <v>0</v>
      </c>
      <c r="U36" s="37">
        <v>0</v>
      </c>
      <c r="V36" s="37">
        <v>0</v>
      </c>
      <c r="W36" s="37">
        <v>0</v>
      </c>
      <c r="X36" s="37">
        <v>9.05338565460192</v>
      </c>
      <c r="Y36" s="37">
        <v>0</v>
      </c>
      <c r="Z36" s="37">
        <v>0</v>
      </c>
      <c r="AA36" s="37">
        <v>0</v>
      </c>
      <c r="AB36" s="37">
        <v>218.86063522920293</v>
      </c>
      <c r="AC36" s="37">
        <v>1423.2680134164295</v>
      </c>
      <c r="AD36" s="37">
        <v>336528.7082175492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0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0</v>
      </c>
      <c r="AX36" s="37">
        <v>0</v>
      </c>
      <c r="AY36" s="37">
        <v>429.69519321797935</v>
      </c>
      <c r="AZ36" s="37">
        <v>0</v>
      </c>
      <c r="BA36" s="37">
        <v>0</v>
      </c>
      <c r="BB36" s="37">
        <v>0</v>
      </c>
      <c r="BC36" s="37">
        <v>0</v>
      </c>
      <c r="BD36" s="37">
        <v>0</v>
      </c>
      <c r="BE36" s="37">
        <v>0</v>
      </c>
      <c r="BF36" s="37">
        <v>0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0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0</v>
      </c>
      <c r="BY36" s="37">
        <v>0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7">
        <v>0</v>
      </c>
      <c r="CG36" s="37">
        <v>0</v>
      </c>
      <c r="CH36" s="37">
        <v>0</v>
      </c>
      <c r="CI36" s="37">
        <v>0</v>
      </c>
      <c r="CJ36" s="37">
        <v>0</v>
      </c>
      <c r="CK36" s="37">
        <v>0</v>
      </c>
      <c r="CL36" s="37">
        <v>0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12661.238114485337</v>
      </c>
      <c r="CX36" s="37">
        <v>344579.2641311326</v>
      </c>
      <c r="CY36" s="37">
        <v>0</v>
      </c>
      <c r="CZ36" s="37">
        <v>0</v>
      </c>
      <c r="DA36" s="37">
        <v>0</v>
      </c>
      <c r="DB36" s="37">
        <v>0</v>
      </c>
      <c r="DC36" s="37">
        <v>0</v>
      </c>
      <c r="DD36" s="37">
        <v>0</v>
      </c>
      <c r="DE36" s="37">
        <v>0</v>
      </c>
      <c r="DF36" s="37">
        <v>0</v>
      </c>
      <c r="DG36" s="37">
        <v>0</v>
      </c>
      <c r="DH36" s="37">
        <v>0</v>
      </c>
      <c r="DI36" s="37">
        <v>0</v>
      </c>
      <c r="DJ36" s="37">
        <v>0</v>
      </c>
      <c r="DK36" s="37">
        <v>7450.162369777091</v>
      </c>
      <c r="DL36" s="37">
        <v>0</v>
      </c>
      <c r="DM36" s="37">
        <v>0</v>
      </c>
      <c r="DN36" s="37">
        <v>13.548149335872768</v>
      </c>
      <c r="DO36" s="37">
        <v>78.38304136549712</v>
      </c>
      <c r="DP36" s="37">
        <v>0</v>
      </c>
      <c r="DQ36" s="37">
        <v>0</v>
      </c>
      <c r="DR36" s="37">
        <v>0</v>
      </c>
      <c r="DS36" s="37">
        <v>0</v>
      </c>
      <c r="DT36" s="37">
        <v>0.012785607748432622</v>
      </c>
      <c r="DU36" s="37">
        <v>0.5142083109452764</v>
      </c>
      <c r="DV36" s="37">
        <v>0</v>
      </c>
      <c r="DW36" s="37">
        <f t="shared" si="4"/>
        <v>722181.5997298207</v>
      </c>
      <c r="DX36" s="37">
        <v>135656.22820783724</v>
      </c>
      <c r="DY36" s="37">
        <v>0</v>
      </c>
      <c r="DZ36" s="37">
        <f>SUM(DX36:DY36)</f>
        <v>135656.22820783724</v>
      </c>
      <c r="EA36" s="37">
        <v>1235822.0321784236</v>
      </c>
      <c r="EB36" s="37">
        <v>8752.157088231917</v>
      </c>
      <c r="EC36" s="37">
        <f>SUM(EA36:EB36)</f>
        <v>1244574.1892666556</v>
      </c>
      <c r="ED36" s="37">
        <v>0</v>
      </c>
      <c r="EE36" s="37">
        <v>0</v>
      </c>
      <c r="EF36" s="37">
        <f>SUM(EC36:EE36)</f>
        <v>1244574.1892666556</v>
      </c>
      <c r="EG36" s="37">
        <v>0</v>
      </c>
      <c r="EH36" s="37">
        <v>55433.835626968474</v>
      </c>
      <c r="EI36" s="37">
        <f>SUM(EG36:EH36)</f>
        <v>55433.835626968474</v>
      </c>
      <c r="EJ36" s="37">
        <f t="shared" si="5"/>
        <v>1435664.2531014613</v>
      </c>
      <c r="EK36" s="37">
        <f t="shared" si="6"/>
        <v>2157845.852831282</v>
      </c>
      <c r="EL36" s="37">
        <v>0</v>
      </c>
      <c r="EM36" s="37">
        <f t="shared" si="7"/>
        <v>2157845.852831282</v>
      </c>
    </row>
    <row r="37" spans="1:143" ht="12.75" customHeight="1">
      <c r="A37" s="10">
        <f t="shared" si="3"/>
        <v>29</v>
      </c>
      <c r="B37" s="50" t="s">
        <v>52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63.05303347820322</v>
      </c>
      <c r="Y37" s="37">
        <v>0</v>
      </c>
      <c r="Z37" s="37">
        <v>0</v>
      </c>
      <c r="AA37" s="37">
        <v>0</v>
      </c>
      <c r="AB37" s="37">
        <v>103.10114656179593</v>
      </c>
      <c r="AC37" s="37">
        <v>0</v>
      </c>
      <c r="AD37" s="37">
        <v>0</v>
      </c>
      <c r="AE37" s="37">
        <v>42833.500721278644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v>0</v>
      </c>
      <c r="AM37" s="37">
        <v>0</v>
      </c>
      <c r="AN37" s="37">
        <v>0</v>
      </c>
      <c r="AO37" s="37">
        <v>0</v>
      </c>
      <c r="AP37" s="37">
        <v>0</v>
      </c>
      <c r="AQ37" s="37">
        <v>0</v>
      </c>
      <c r="AR37" s="37">
        <v>0</v>
      </c>
      <c r="AS37" s="37">
        <v>0</v>
      </c>
      <c r="AT37" s="37">
        <v>0</v>
      </c>
      <c r="AU37" s="37">
        <v>0</v>
      </c>
      <c r="AV37" s="37">
        <v>0</v>
      </c>
      <c r="AW37" s="37">
        <v>0</v>
      </c>
      <c r="AX37" s="37">
        <v>0</v>
      </c>
      <c r="AY37" s="37">
        <v>0</v>
      </c>
      <c r="AZ37" s="37">
        <v>0</v>
      </c>
      <c r="BA37" s="37">
        <v>0</v>
      </c>
      <c r="BB37" s="37">
        <v>0</v>
      </c>
      <c r="BC37" s="37">
        <v>0</v>
      </c>
      <c r="BD37" s="37">
        <v>0</v>
      </c>
      <c r="BE37" s="37">
        <v>0</v>
      </c>
      <c r="BF37" s="37">
        <v>0</v>
      </c>
      <c r="BG37" s="37">
        <v>0</v>
      </c>
      <c r="BH37" s="37">
        <v>0</v>
      </c>
      <c r="BI37" s="37">
        <v>0</v>
      </c>
      <c r="BJ37" s="37">
        <v>0</v>
      </c>
      <c r="BK37" s="37">
        <v>0</v>
      </c>
      <c r="BL37" s="37">
        <v>0</v>
      </c>
      <c r="BM37" s="37">
        <v>0</v>
      </c>
      <c r="BN37" s="37">
        <v>0</v>
      </c>
      <c r="BO37" s="37">
        <v>0</v>
      </c>
      <c r="BP37" s="37">
        <v>0</v>
      </c>
      <c r="BQ37" s="37">
        <v>0</v>
      </c>
      <c r="BR37" s="37">
        <v>0</v>
      </c>
      <c r="BS37" s="37">
        <v>0</v>
      </c>
      <c r="BT37" s="37">
        <v>0</v>
      </c>
      <c r="BU37" s="37">
        <v>0</v>
      </c>
      <c r="BV37" s="37">
        <v>0</v>
      </c>
      <c r="BW37" s="37">
        <v>0</v>
      </c>
      <c r="BX37" s="37">
        <v>0</v>
      </c>
      <c r="BY37" s="37">
        <v>0</v>
      </c>
      <c r="BZ37" s="37">
        <v>0</v>
      </c>
      <c r="CA37" s="37">
        <v>0</v>
      </c>
      <c r="CB37" s="37">
        <v>0</v>
      </c>
      <c r="CC37" s="37">
        <v>0</v>
      </c>
      <c r="CD37" s="37">
        <v>0</v>
      </c>
      <c r="CE37" s="37">
        <v>0</v>
      </c>
      <c r="CF37" s="37">
        <v>0</v>
      </c>
      <c r="CG37" s="37">
        <v>0</v>
      </c>
      <c r="CH37" s="37">
        <v>0</v>
      </c>
      <c r="CI37" s="37">
        <v>0</v>
      </c>
      <c r="CJ37" s="37">
        <v>0</v>
      </c>
      <c r="CK37" s="37">
        <v>0</v>
      </c>
      <c r="CL37" s="37">
        <v>0</v>
      </c>
      <c r="CM37" s="37">
        <v>0</v>
      </c>
      <c r="CN37" s="37">
        <v>0</v>
      </c>
      <c r="CO37" s="37">
        <v>0</v>
      </c>
      <c r="CP37" s="37">
        <v>0</v>
      </c>
      <c r="CQ37" s="37">
        <v>0</v>
      </c>
      <c r="CR37" s="37">
        <v>0</v>
      </c>
      <c r="CS37" s="37">
        <v>0</v>
      </c>
      <c r="CT37" s="38">
        <v>0</v>
      </c>
      <c r="CU37" s="37">
        <v>0</v>
      </c>
      <c r="CV37" s="37">
        <v>0</v>
      </c>
      <c r="CW37" s="37">
        <v>10469.564744844165</v>
      </c>
      <c r="CX37" s="37">
        <v>148791.2645278415</v>
      </c>
      <c r="CY37" s="37">
        <v>0</v>
      </c>
      <c r="CZ37" s="37">
        <v>0</v>
      </c>
      <c r="DA37" s="37">
        <v>0</v>
      </c>
      <c r="DB37" s="37">
        <v>0</v>
      </c>
      <c r="DC37" s="37">
        <v>0</v>
      </c>
      <c r="DD37" s="37">
        <v>0</v>
      </c>
      <c r="DE37" s="37">
        <v>0</v>
      </c>
      <c r="DF37" s="37">
        <v>0</v>
      </c>
      <c r="DG37" s="37">
        <v>0</v>
      </c>
      <c r="DH37" s="37">
        <v>0</v>
      </c>
      <c r="DI37" s="37">
        <v>0</v>
      </c>
      <c r="DJ37" s="38">
        <v>0</v>
      </c>
      <c r="DK37" s="37">
        <v>0</v>
      </c>
      <c r="DL37" s="37">
        <v>0</v>
      </c>
      <c r="DM37" s="37">
        <v>0</v>
      </c>
      <c r="DN37" s="37">
        <v>0</v>
      </c>
      <c r="DO37" s="38">
        <v>0</v>
      </c>
      <c r="DP37" s="38">
        <v>0</v>
      </c>
      <c r="DQ37" s="38">
        <v>0</v>
      </c>
      <c r="DR37" s="38">
        <v>0</v>
      </c>
      <c r="DS37" s="38">
        <v>0</v>
      </c>
      <c r="DT37" s="38">
        <v>0</v>
      </c>
      <c r="DU37" s="38">
        <v>0</v>
      </c>
      <c r="DV37" s="38">
        <v>0</v>
      </c>
      <c r="DW37" s="37">
        <f t="shared" si="4"/>
        <v>202260.48417400432</v>
      </c>
      <c r="DX37" s="37">
        <v>63693.38595641198</v>
      </c>
      <c r="DY37" s="37">
        <v>0</v>
      </c>
      <c r="DZ37" s="37">
        <f>SUM(DX37:DY37)</f>
        <v>63693.38595641198</v>
      </c>
      <c r="EA37" s="37">
        <v>514104.613283823</v>
      </c>
      <c r="EB37" s="37">
        <v>0</v>
      </c>
      <c r="EC37" s="37">
        <f>SUM(EA37:EB37)</f>
        <v>514104.613283823</v>
      </c>
      <c r="ED37" s="37">
        <v>0</v>
      </c>
      <c r="EE37" s="37">
        <v>0</v>
      </c>
      <c r="EF37" s="37">
        <f>SUM(EC37:EE37)</f>
        <v>514104.613283823</v>
      </c>
      <c r="EG37" s="37">
        <v>0</v>
      </c>
      <c r="EH37" s="37">
        <v>24013.073158489107</v>
      </c>
      <c r="EI37" s="37">
        <f>SUM(EG37:EH37)</f>
        <v>24013.073158489107</v>
      </c>
      <c r="EJ37" s="37">
        <f t="shared" si="5"/>
        <v>601811.072398724</v>
      </c>
      <c r="EK37" s="37">
        <f t="shared" si="6"/>
        <v>804071.5565727283</v>
      </c>
      <c r="EL37" s="37">
        <v>0</v>
      </c>
      <c r="EM37" s="37">
        <f t="shared" si="7"/>
        <v>804071.5565727283</v>
      </c>
    </row>
    <row r="38" spans="1:143" ht="12.75" customHeight="1">
      <c r="A38" s="10">
        <f t="shared" si="3"/>
        <v>30</v>
      </c>
      <c r="B38" s="50" t="s">
        <v>53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28.967792413437014</v>
      </c>
      <c r="R38" s="37">
        <v>0</v>
      </c>
      <c r="S38" s="37">
        <v>534.6512531483635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6.025103830795219</v>
      </c>
      <c r="AC38" s="37">
        <v>777.5444598961519</v>
      </c>
      <c r="AD38" s="37">
        <v>0</v>
      </c>
      <c r="AE38" s="37">
        <v>0</v>
      </c>
      <c r="AF38" s="37">
        <v>165083.54251750925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7">
        <v>0</v>
      </c>
      <c r="AT38" s="37">
        <v>0</v>
      </c>
      <c r="AU38" s="37">
        <v>0</v>
      </c>
      <c r="AV38" s="37">
        <v>0</v>
      </c>
      <c r="AW38" s="37">
        <v>0</v>
      </c>
      <c r="AX38" s="37">
        <v>0</v>
      </c>
      <c r="AY38" s="37">
        <v>89.51983192041236</v>
      </c>
      <c r="AZ38" s="37">
        <v>0</v>
      </c>
      <c r="BA38" s="37">
        <v>0</v>
      </c>
      <c r="BB38" s="37">
        <v>0</v>
      </c>
      <c r="BC38" s="37">
        <v>0</v>
      </c>
      <c r="BD38" s="37">
        <v>0</v>
      </c>
      <c r="BE38" s="37">
        <v>0</v>
      </c>
      <c r="BF38" s="37">
        <v>0</v>
      </c>
      <c r="BG38" s="37">
        <v>0</v>
      </c>
      <c r="BH38" s="37">
        <v>0</v>
      </c>
      <c r="BI38" s="37">
        <v>0</v>
      </c>
      <c r="BJ38" s="37">
        <v>0</v>
      </c>
      <c r="BK38" s="37">
        <v>0</v>
      </c>
      <c r="BL38" s="37">
        <v>0</v>
      </c>
      <c r="BM38" s="37">
        <v>0</v>
      </c>
      <c r="BN38" s="37">
        <v>0</v>
      </c>
      <c r="BO38" s="37">
        <v>0</v>
      </c>
      <c r="BP38" s="37">
        <v>0</v>
      </c>
      <c r="BQ38" s="37">
        <v>0</v>
      </c>
      <c r="BR38" s="37">
        <v>0</v>
      </c>
      <c r="BS38" s="37">
        <v>0</v>
      </c>
      <c r="BT38" s="37">
        <v>0</v>
      </c>
      <c r="BU38" s="37">
        <v>0</v>
      </c>
      <c r="BV38" s="37">
        <v>0</v>
      </c>
      <c r="BW38" s="37">
        <v>0</v>
      </c>
      <c r="BX38" s="37">
        <v>0</v>
      </c>
      <c r="BY38" s="37">
        <v>0</v>
      </c>
      <c r="BZ38" s="37">
        <v>0</v>
      </c>
      <c r="CA38" s="37">
        <v>0</v>
      </c>
      <c r="CB38" s="37">
        <v>0</v>
      </c>
      <c r="CC38" s="37">
        <v>0</v>
      </c>
      <c r="CD38" s="37">
        <v>0</v>
      </c>
      <c r="CE38" s="37">
        <v>0</v>
      </c>
      <c r="CF38" s="37">
        <v>0</v>
      </c>
      <c r="CG38" s="37">
        <v>0</v>
      </c>
      <c r="CH38" s="37">
        <v>0</v>
      </c>
      <c r="CI38" s="37">
        <v>0</v>
      </c>
      <c r="CJ38" s="37">
        <v>0</v>
      </c>
      <c r="CK38" s="37">
        <v>0</v>
      </c>
      <c r="CL38" s="37">
        <v>0</v>
      </c>
      <c r="CM38" s="37">
        <v>0</v>
      </c>
      <c r="CN38" s="37">
        <v>0</v>
      </c>
      <c r="CO38" s="37">
        <v>0</v>
      </c>
      <c r="CP38" s="37">
        <v>0</v>
      </c>
      <c r="CQ38" s="37">
        <v>0</v>
      </c>
      <c r="CR38" s="37">
        <v>0</v>
      </c>
      <c r="CS38" s="37">
        <v>0</v>
      </c>
      <c r="CT38" s="37">
        <v>0</v>
      </c>
      <c r="CU38" s="37">
        <v>0</v>
      </c>
      <c r="CV38" s="37">
        <v>0</v>
      </c>
      <c r="CW38" s="37">
        <v>12599.325873022752</v>
      </c>
      <c r="CX38" s="37">
        <v>455096.9693876184</v>
      </c>
      <c r="CY38" s="37">
        <v>0</v>
      </c>
      <c r="CZ38" s="37">
        <v>0</v>
      </c>
      <c r="DA38" s="37">
        <v>0</v>
      </c>
      <c r="DB38" s="37">
        <v>0</v>
      </c>
      <c r="DC38" s="37">
        <v>0</v>
      </c>
      <c r="DD38" s="37">
        <v>0</v>
      </c>
      <c r="DE38" s="37">
        <v>0</v>
      </c>
      <c r="DF38" s="37">
        <v>0</v>
      </c>
      <c r="DG38" s="37">
        <v>0</v>
      </c>
      <c r="DH38" s="37">
        <v>0</v>
      </c>
      <c r="DI38" s="37">
        <v>0</v>
      </c>
      <c r="DJ38" s="37">
        <v>0</v>
      </c>
      <c r="DK38" s="37">
        <v>14826.51458516471</v>
      </c>
      <c r="DL38" s="37">
        <v>241.66258503664088</v>
      </c>
      <c r="DM38" s="37">
        <v>512.9608752310172</v>
      </c>
      <c r="DN38" s="37">
        <v>119.15477841267729</v>
      </c>
      <c r="DO38" s="37">
        <v>94.03977625118317</v>
      </c>
      <c r="DP38" s="37">
        <v>0</v>
      </c>
      <c r="DQ38" s="37">
        <v>8074.361386802974</v>
      </c>
      <c r="DR38" s="37">
        <v>0</v>
      </c>
      <c r="DS38" s="37">
        <v>0</v>
      </c>
      <c r="DT38" s="37">
        <v>0.07352756256645435</v>
      </c>
      <c r="DU38" s="37">
        <v>2.931022722117064</v>
      </c>
      <c r="DV38" s="37">
        <v>0</v>
      </c>
      <c r="DW38" s="37">
        <f t="shared" si="4"/>
        <v>658088.2447565435</v>
      </c>
      <c r="DX38" s="37">
        <v>24663.310741559188</v>
      </c>
      <c r="DY38" s="37">
        <v>0</v>
      </c>
      <c r="DZ38" s="37">
        <f>SUM(DX38:DY38)</f>
        <v>24663.310741559188</v>
      </c>
      <c r="EA38" s="37">
        <v>2341850.1935795154</v>
      </c>
      <c r="EB38" s="37">
        <v>24948.290467011288</v>
      </c>
      <c r="EC38" s="37">
        <f>SUM(EA38:EB38)</f>
        <v>2366798.4840465267</v>
      </c>
      <c r="ED38" s="37">
        <v>0</v>
      </c>
      <c r="EE38" s="37">
        <v>0</v>
      </c>
      <c r="EF38" s="37">
        <f>SUM(EC38:EE38)</f>
        <v>2366798.4840465267</v>
      </c>
      <c r="EG38" s="37">
        <v>0</v>
      </c>
      <c r="EH38" s="37">
        <v>57329.05926310268</v>
      </c>
      <c r="EI38" s="37">
        <f>SUM(EG38:EH38)</f>
        <v>57329.05926310268</v>
      </c>
      <c r="EJ38" s="37">
        <f t="shared" si="5"/>
        <v>2448790.8540511886</v>
      </c>
      <c r="EK38" s="37">
        <f t="shared" si="6"/>
        <v>3106879.098807732</v>
      </c>
      <c r="EL38" s="37">
        <v>0</v>
      </c>
      <c r="EM38" s="37">
        <f t="shared" si="7"/>
        <v>3106879.098807732</v>
      </c>
    </row>
    <row r="39" spans="1:143" ht="12.75" customHeight="1">
      <c r="A39" s="10">
        <f t="shared" si="3"/>
        <v>31</v>
      </c>
      <c r="B39" s="50" t="s">
        <v>54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39733.97035442296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0</v>
      </c>
      <c r="AZ39" s="37">
        <v>0</v>
      </c>
      <c r="BA39" s="37">
        <v>0</v>
      </c>
      <c r="BB39" s="37">
        <v>0</v>
      </c>
      <c r="BC39" s="37">
        <v>0</v>
      </c>
      <c r="BD39" s="37">
        <v>0</v>
      </c>
      <c r="BE39" s="37">
        <v>0</v>
      </c>
      <c r="BF39" s="37">
        <v>0</v>
      </c>
      <c r="BG39" s="37">
        <v>0</v>
      </c>
      <c r="BH39" s="37">
        <v>0</v>
      </c>
      <c r="BI39" s="37">
        <v>0</v>
      </c>
      <c r="BJ39" s="37">
        <v>0</v>
      </c>
      <c r="BK39" s="37">
        <v>0</v>
      </c>
      <c r="BL39" s="37">
        <v>0</v>
      </c>
      <c r="BM39" s="37">
        <v>0</v>
      </c>
      <c r="BN39" s="37">
        <v>0</v>
      </c>
      <c r="BO39" s="37">
        <v>0</v>
      </c>
      <c r="BP39" s="37">
        <v>0</v>
      </c>
      <c r="BQ39" s="37">
        <v>0</v>
      </c>
      <c r="BR39" s="37">
        <v>0</v>
      </c>
      <c r="BS39" s="37">
        <v>0</v>
      </c>
      <c r="BT39" s="37">
        <v>0</v>
      </c>
      <c r="BU39" s="37">
        <v>0</v>
      </c>
      <c r="BV39" s="37">
        <v>0</v>
      </c>
      <c r="BW39" s="37">
        <v>0</v>
      </c>
      <c r="BX39" s="37">
        <v>0</v>
      </c>
      <c r="BY39" s="37">
        <v>0</v>
      </c>
      <c r="BZ39" s="37">
        <v>0</v>
      </c>
      <c r="CA39" s="37">
        <v>0</v>
      </c>
      <c r="CB39" s="37">
        <v>0</v>
      </c>
      <c r="CC39" s="37">
        <v>0</v>
      </c>
      <c r="CD39" s="37">
        <v>0</v>
      </c>
      <c r="CE39" s="37">
        <v>0</v>
      </c>
      <c r="CF39" s="37">
        <v>0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16271.322880761303</v>
      </c>
      <c r="CY39" s="37">
        <v>0</v>
      </c>
      <c r="CZ39" s="37">
        <v>0</v>
      </c>
      <c r="DA39" s="37">
        <v>0</v>
      </c>
      <c r="DB39" s="37">
        <v>0</v>
      </c>
      <c r="DC39" s="37">
        <v>0</v>
      </c>
      <c r="DD39" s="37">
        <v>0</v>
      </c>
      <c r="DE39" s="37">
        <v>0</v>
      </c>
      <c r="DF39" s="37">
        <v>0</v>
      </c>
      <c r="DG39" s="37">
        <v>0</v>
      </c>
      <c r="DH39" s="37">
        <v>0</v>
      </c>
      <c r="DI39" s="37">
        <v>0</v>
      </c>
      <c r="DJ39" s="37">
        <v>0</v>
      </c>
      <c r="DK39" s="37">
        <v>0</v>
      </c>
      <c r="DL39" s="37">
        <v>0</v>
      </c>
      <c r="DM39" s="37">
        <v>0</v>
      </c>
      <c r="DN39" s="37">
        <v>0</v>
      </c>
      <c r="DO39" s="37">
        <v>0</v>
      </c>
      <c r="DP39" s="37">
        <v>0</v>
      </c>
      <c r="DQ39" s="37">
        <v>0</v>
      </c>
      <c r="DR39" s="37">
        <v>0</v>
      </c>
      <c r="DS39" s="37">
        <v>0</v>
      </c>
      <c r="DT39" s="37">
        <v>0</v>
      </c>
      <c r="DU39" s="37">
        <v>0</v>
      </c>
      <c r="DV39" s="37">
        <v>0</v>
      </c>
      <c r="DW39" s="37">
        <f t="shared" si="4"/>
        <v>56005.29323518427</v>
      </c>
      <c r="DX39" s="37">
        <v>211266.95387350587</v>
      </c>
      <c r="DY39" s="37">
        <v>0</v>
      </c>
      <c r="DZ39" s="37">
        <f>SUM(DX39:DY39)</f>
        <v>211266.95387350587</v>
      </c>
      <c r="EA39" s="37">
        <v>680515.859394966</v>
      </c>
      <c r="EB39" s="37">
        <v>0</v>
      </c>
      <c r="EC39" s="37">
        <f>SUM(EA39:EB39)</f>
        <v>680515.859394966</v>
      </c>
      <c r="ED39" s="37">
        <v>0</v>
      </c>
      <c r="EE39" s="37">
        <v>0</v>
      </c>
      <c r="EF39" s="37">
        <f>SUM(EC39:EE39)</f>
        <v>680515.859394966</v>
      </c>
      <c r="EG39" s="37">
        <v>0</v>
      </c>
      <c r="EH39" s="37">
        <v>41079.03175568739</v>
      </c>
      <c r="EI39" s="37">
        <f>SUM(EG39:EH39)</f>
        <v>41079.03175568739</v>
      </c>
      <c r="EJ39" s="37">
        <f t="shared" si="5"/>
        <v>932861.8450241594</v>
      </c>
      <c r="EK39" s="37">
        <f t="shared" si="6"/>
        <v>988867.1382593437</v>
      </c>
      <c r="EL39" s="37">
        <v>0</v>
      </c>
      <c r="EM39" s="37">
        <f t="shared" si="7"/>
        <v>988867.1382593437</v>
      </c>
    </row>
    <row r="40" spans="1:143" ht="12.75" customHeight="1">
      <c r="A40" s="10">
        <f t="shared" si="3"/>
        <v>32</v>
      </c>
      <c r="B40" s="50" t="s">
        <v>55</v>
      </c>
      <c r="C40" s="37">
        <v>0</v>
      </c>
      <c r="D40" s="37">
        <v>391.5928175174349</v>
      </c>
      <c r="E40" s="37">
        <v>14.628784775971324</v>
      </c>
      <c r="F40" s="37">
        <v>1206.0804871149323</v>
      </c>
      <c r="G40" s="37">
        <v>12.562722268163725</v>
      </c>
      <c r="H40" s="37">
        <v>7.764188204282548</v>
      </c>
      <c r="I40" s="37">
        <v>92.4579129359878</v>
      </c>
      <c r="J40" s="37">
        <v>0</v>
      </c>
      <c r="K40" s="37">
        <v>0</v>
      </c>
      <c r="L40" s="37">
        <v>0</v>
      </c>
      <c r="M40" s="37">
        <v>287.6633092592468</v>
      </c>
      <c r="N40" s="37">
        <v>14.682564701596423</v>
      </c>
      <c r="O40" s="37">
        <v>1.322561465692126</v>
      </c>
      <c r="P40" s="37">
        <v>6.000455593360251</v>
      </c>
      <c r="Q40" s="37">
        <v>9.234476499929688</v>
      </c>
      <c r="R40" s="37">
        <v>2.0731817514901296</v>
      </c>
      <c r="S40" s="37">
        <v>3.20596375984584</v>
      </c>
      <c r="T40" s="37">
        <v>20095.688565265034</v>
      </c>
      <c r="U40" s="37">
        <v>7.031062493065887</v>
      </c>
      <c r="V40" s="37">
        <v>594.708011790317</v>
      </c>
      <c r="W40" s="37">
        <v>700.1599418421858</v>
      </c>
      <c r="X40" s="37">
        <v>9.3978625419761</v>
      </c>
      <c r="Y40" s="37">
        <v>0.2507601125560147</v>
      </c>
      <c r="Z40" s="37">
        <v>0.9713744974439481</v>
      </c>
      <c r="AA40" s="37">
        <v>3.613341963179162</v>
      </c>
      <c r="AB40" s="37">
        <v>1099.6847358529408</v>
      </c>
      <c r="AC40" s="37">
        <v>0.19513073605041423</v>
      </c>
      <c r="AD40" s="37">
        <v>2.2200400408542738</v>
      </c>
      <c r="AE40" s="37">
        <v>0.8515573788165005</v>
      </c>
      <c r="AF40" s="37">
        <v>8.984572223935299</v>
      </c>
      <c r="AG40" s="37">
        <v>389.972471687426</v>
      </c>
      <c r="AH40" s="37">
        <v>669356.0199797093</v>
      </c>
      <c r="AI40" s="37">
        <v>1597.405174150799</v>
      </c>
      <c r="AJ40" s="37">
        <v>101639.0418199526</v>
      </c>
      <c r="AK40" s="37">
        <v>250733.4064773014</v>
      </c>
      <c r="AL40" s="37">
        <v>652990.3459676683</v>
      </c>
      <c r="AM40" s="37">
        <v>0</v>
      </c>
      <c r="AN40" s="37">
        <v>9904.56934936522</v>
      </c>
      <c r="AO40" s="37">
        <v>34519.76493718335</v>
      </c>
      <c r="AP40" s="37">
        <v>1.6474853811274006</v>
      </c>
      <c r="AQ40" s="37">
        <v>675.6612362153542</v>
      </c>
      <c r="AR40" s="37">
        <v>9894.00689523387</v>
      </c>
      <c r="AS40" s="37">
        <v>4723.456896666014</v>
      </c>
      <c r="AT40" s="37">
        <v>5248.0233112731985</v>
      </c>
      <c r="AU40" s="37">
        <v>1.202957080539782</v>
      </c>
      <c r="AV40" s="37">
        <v>5.595798413596531</v>
      </c>
      <c r="AW40" s="37">
        <v>72.66476214427276</v>
      </c>
      <c r="AX40" s="37">
        <v>0</v>
      </c>
      <c r="AY40" s="37">
        <v>3.122947613368252</v>
      </c>
      <c r="AZ40" s="37">
        <v>1.3968188884687929</v>
      </c>
      <c r="BA40" s="37">
        <v>8.16254890706189</v>
      </c>
      <c r="BB40" s="37">
        <v>1.9650007454901361</v>
      </c>
      <c r="BC40" s="37">
        <v>3142.420389223544</v>
      </c>
      <c r="BD40" s="37">
        <v>181.64810627738245</v>
      </c>
      <c r="BE40" s="37">
        <v>1357.7437700484784</v>
      </c>
      <c r="BF40" s="37">
        <v>20.701678792618143</v>
      </c>
      <c r="BG40" s="37">
        <v>16923.881279138368</v>
      </c>
      <c r="BH40" s="37">
        <v>1962.1025205248422</v>
      </c>
      <c r="BI40" s="37">
        <v>7265.271782005173</v>
      </c>
      <c r="BJ40" s="37">
        <v>1.1237134054131308</v>
      </c>
      <c r="BK40" s="37">
        <v>151.68669130163218</v>
      </c>
      <c r="BL40" s="37">
        <v>1.7476182588374813</v>
      </c>
      <c r="BM40" s="37">
        <v>1.1622260506862392</v>
      </c>
      <c r="BN40" s="37">
        <v>0.7730771661155226</v>
      </c>
      <c r="BO40" s="37">
        <v>4.594644164737955</v>
      </c>
      <c r="BP40" s="37">
        <v>1.6748721510993887</v>
      </c>
      <c r="BQ40" s="37">
        <v>0</v>
      </c>
      <c r="BR40" s="37">
        <v>2.3526947079060907</v>
      </c>
      <c r="BS40" s="37">
        <v>33.442401793821425</v>
      </c>
      <c r="BT40" s="37">
        <v>3.0527690153150333</v>
      </c>
      <c r="BU40" s="37">
        <v>3030.26883096927</v>
      </c>
      <c r="BV40" s="37">
        <v>18.103117103227316</v>
      </c>
      <c r="BW40" s="37">
        <v>10.509536028688649</v>
      </c>
      <c r="BX40" s="37">
        <v>1.8340577515615684</v>
      </c>
      <c r="BY40" s="37">
        <v>0</v>
      </c>
      <c r="BZ40" s="37">
        <v>3.521144017552705</v>
      </c>
      <c r="CA40" s="37">
        <v>0.1241818850917329</v>
      </c>
      <c r="CB40" s="37">
        <v>64.64287409798955</v>
      </c>
      <c r="CC40" s="37">
        <v>1.5247584181904297</v>
      </c>
      <c r="CD40" s="37">
        <v>0.5229161391526451</v>
      </c>
      <c r="CE40" s="37">
        <v>1.8292650668164707</v>
      </c>
      <c r="CF40" s="37">
        <v>0</v>
      </c>
      <c r="CG40" s="37">
        <v>1.9470281776960188</v>
      </c>
      <c r="CH40" s="37">
        <v>1.139118463522374</v>
      </c>
      <c r="CI40" s="37">
        <v>2821.9405520170685</v>
      </c>
      <c r="CJ40" s="37">
        <v>2159.771133819499</v>
      </c>
      <c r="CK40" s="37">
        <v>1.2923132080531816</v>
      </c>
      <c r="CL40" s="37">
        <v>31214.778314940704</v>
      </c>
      <c r="CM40" s="37">
        <v>0.47697432959863784</v>
      </c>
      <c r="CN40" s="37">
        <v>0.41508073238794246</v>
      </c>
      <c r="CO40" s="37">
        <v>36674.96085347385</v>
      </c>
      <c r="CP40" s="37">
        <v>2634.3434691232924</v>
      </c>
      <c r="CQ40" s="37">
        <v>8.892047733258062</v>
      </c>
      <c r="CR40" s="37">
        <v>1.9261628823236108</v>
      </c>
      <c r="CS40" s="37">
        <v>5.39493693351314</v>
      </c>
      <c r="CT40" s="37">
        <v>2235.7513315378055</v>
      </c>
      <c r="CU40" s="37">
        <v>753.5782905612762</v>
      </c>
      <c r="CV40" s="37">
        <v>1250.8539032738593</v>
      </c>
      <c r="CW40" s="37">
        <v>529.5811135385165</v>
      </c>
      <c r="CX40" s="37">
        <v>709.026795416864</v>
      </c>
      <c r="CY40" s="37">
        <v>14.066432310350052</v>
      </c>
      <c r="CZ40" s="37">
        <v>20.941637306387477</v>
      </c>
      <c r="DA40" s="37">
        <v>0.27700143011297174</v>
      </c>
      <c r="DB40" s="37">
        <v>1.112062600170871</v>
      </c>
      <c r="DC40" s="37">
        <v>84.1460679313551</v>
      </c>
      <c r="DD40" s="37">
        <v>25.22694852145604</v>
      </c>
      <c r="DE40" s="37">
        <v>7.094029259306506</v>
      </c>
      <c r="DF40" s="37">
        <v>40.08318973059663</v>
      </c>
      <c r="DG40" s="37">
        <v>82.278320057032</v>
      </c>
      <c r="DH40" s="37">
        <v>31.047538401499786</v>
      </c>
      <c r="DI40" s="37">
        <v>13021.671271320985</v>
      </c>
      <c r="DJ40" s="37">
        <v>0</v>
      </c>
      <c r="DK40" s="37">
        <v>4419.704560139267</v>
      </c>
      <c r="DL40" s="37">
        <v>1642.8003531672032</v>
      </c>
      <c r="DM40" s="37">
        <v>1471.4878903917888</v>
      </c>
      <c r="DN40" s="37">
        <v>2687.312228803882</v>
      </c>
      <c r="DO40" s="37">
        <v>15379.928580766607</v>
      </c>
      <c r="DP40" s="37">
        <v>2.4285760325678427</v>
      </c>
      <c r="DQ40" s="37">
        <v>128.64475799665513</v>
      </c>
      <c r="DR40" s="37">
        <v>8.618322353176872</v>
      </c>
      <c r="DS40" s="37">
        <v>1104.2813406084524</v>
      </c>
      <c r="DT40" s="37">
        <v>1293.1648829932099</v>
      </c>
      <c r="DU40" s="37">
        <v>3442.2017875233596</v>
      </c>
      <c r="DV40" s="37">
        <v>0</v>
      </c>
      <c r="DW40" s="37">
        <f t="shared" si="4"/>
        <v>1926443.3073334787</v>
      </c>
      <c r="DX40" s="37">
        <v>558925.2802763162</v>
      </c>
      <c r="DY40" s="37">
        <v>0</v>
      </c>
      <c r="DZ40" s="37">
        <f>SUM(DX40:DY40)</f>
        <v>558925.2802763162</v>
      </c>
      <c r="EA40" s="37">
        <v>207450.30578189992</v>
      </c>
      <c r="EB40" s="37">
        <v>496.33683591454013</v>
      </c>
      <c r="EC40" s="37">
        <f>SUM(EA40:EB40)</f>
        <v>207946.64261781448</v>
      </c>
      <c r="ED40" s="37">
        <v>0</v>
      </c>
      <c r="EE40" s="37">
        <v>0</v>
      </c>
      <c r="EF40" s="37">
        <f>SUM(EC40:EE40)</f>
        <v>207946.64261781448</v>
      </c>
      <c r="EG40" s="37">
        <v>0</v>
      </c>
      <c r="EH40" s="37">
        <v>147528.81074990655</v>
      </c>
      <c r="EI40" s="37">
        <f>SUM(EG40:EH40)</f>
        <v>147528.81074990655</v>
      </c>
      <c r="EJ40" s="37">
        <f t="shared" si="5"/>
        <v>914400.7336440373</v>
      </c>
      <c r="EK40" s="37">
        <f t="shared" si="6"/>
        <v>2840844.040977516</v>
      </c>
      <c r="EL40" s="37">
        <v>0</v>
      </c>
      <c r="EM40" s="37">
        <f t="shared" si="7"/>
        <v>2840844.040977516</v>
      </c>
    </row>
    <row r="41" spans="1:143" ht="12.75" customHeight="1">
      <c r="A41" s="10">
        <f t="shared" si="3"/>
        <v>33</v>
      </c>
      <c r="B41" s="50" t="s">
        <v>56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4081.940536282465</v>
      </c>
      <c r="AI41" s="37">
        <v>177751.49508335287</v>
      </c>
      <c r="AJ41" s="37">
        <v>51963.041979877824</v>
      </c>
      <c r="AK41" s="37">
        <v>113692.11042177849</v>
      </c>
      <c r="AL41" s="37">
        <v>47430.59221280499</v>
      </c>
      <c r="AM41" s="37">
        <v>0</v>
      </c>
      <c r="AN41" s="37">
        <v>1281.1216356338075</v>
      </c>
      <c r="AO41" s="37">
        <v>4339.760755166877</v>
      </c>
      <c r="AP41" s="37">
        <v>0</v>
      </c>
      <c r="AQ41" s="37">
        <v>0</v>
      </c>
      <c r="AR41" s="37">
        <v>0</v>
      </c>
      <c r="AS41" s="37">
        <v>0</v>
      </c>
      <c r="AT41" s="37">
        <v>0</v>
      </c>
      <c r="AU41" s="37">
        <v>0</v>
      </c>
      <c r="AV41" s="37">
        <v>0</v>
      </c>
      <c r="AW41" s="37">
        <v>0</v>
      </c>
      <c r="AX41" s="37">
        <v>0</v>
      </c>
      <c r="AY41" s="37">
        <v>0</v>
      </c>
      <c r="AZ41" s="37">
        <v>0</v>
      </c>
      <c r="BA41" s="37">
        <v>0</v>
      </c>
      <c r="BB41" s="37">
        <v>0</v>
      </c>
      <c r="BC41" s="37">
        <v>0</v>
      </c>
      <c r="BD41" s="37">
        <v>0</v>
      </c>
      <c r="BE41" s="37">
        <v>0</v>
      </c>
      <c r="BF41" s="37">
        <v>0</v>
      </c>
      <c r="BG41" s="37">
        <v>0</v>
      </c>
      <c r="BH41" s="37">
        <v>0</v>
      </c>
      <c r="BI41" s="37">
        <v>0</v>
      </c>
      <c r="BJ41" s="37">
        <v>0</v>
      </c>
      <c r="BK41" s="37">
        <v>0</v>
      </c>
      <c r="BL41" s="37">
        <v>0</v>
      </c>
      <c r="BM41" s="37">
        <v>0</v>
      </c>
      <c r="BN41" s="37">
        <v>0</v>
      </c>
      <c r="BO41" s="37">
        <v>0</v>
      </c>
      <c r="BP41" s="37">
        <v>0</v>
      </c>
      <c r="BQ41" s="37">
        <v>0</v>
      </c>
      <c r="BR41" s="37">
        <v>0</v>
      </c>
      <c r="BS41" s="37">
        <v>0</v>
      </c>
      <c r="BT41" s="37">
        <v>0</v>
      </c>
      <c r="BU41" s="37">
        <v>0</v>
      </c>
      <c r="BV41" s="37">
        <v>0</v>
      </c>
      <c r="BW41" s="37">
        <v>0</v>
      </c>
      <c r="BX41" s="37">
        <v>0</v>
      </c>
      <c r="BY41" s="37">
        <v>0</v>
      </c>
      <c r="BZ41" s="37">
        <v>0</v>
      </c>
      <c r="CA41" s="37">
        <v>0</v>
      </c>
      <c r="CB41" s="37">
        <v>0</v>
      </c>
      <c r="CC41" s="37">
        <v>0</v>
      </c>
      <c r="CD41" s="37">
        <v>0</v>
      </c>
      <c r="CE41" s="37">
        <v>0</v>
      </c>
      <c r="CF41" s="37">
        <v>0</v>
      </c>
      <c r="CG41" s="37">
        <v>0</v>
      </c>
      <c r="CH41" s="37">
        <v>0</v>
      </c>
      <c r="CI41" s="37">
        <v>0</v>
      </c>
      <c r="CJ41" s="37">
        <v>0</v>
      </c>
      <c r="CK41" s="37">
        <v>0</v>
      </c>
      <c r="CL41" s="37">
        <v>6341.7132337885205</v>
      </c>
      <c r="CM41" s="37">
        <v>0</v>
      </c>
      <c r="CN41" s="37">
        <v>0</v>
      </c>
      <c r="CO41" s="37">
        <v>0</v>
      </c>
      <c r="CP41" s="37">
        <v>0</v>
      </c>
      <c r="CQ41" s="37">
        <v>0</v>
      </c>
      <c r="CR41" s="37">
        <v>0</v>
      </c>
      <c r="CS41" s="37">
        <v>0</v>
      </c>
      <c r="CT41" s="37">
        <v>0</v>
      </c>
      <c r="CU41" s="37">
        <v>0</v>
      </c>
      <c r="CV41" s="37">
        <v>0</v>
      </c>
      <c r="CW41" s="37">
        <v>0</v>
      </c>
      <c r="CX41" s="37">
        <v>0</v>
      </c>
      <c r="CY41" s="37">
        <v>0</v>
      </c>
      <c r="CZ41" s="37">
        <v>0</v>
      </c>
      <c r="DA41" s="37">
        <v>0</v>
      </c>
      <c r="DB41" s="37">
        <v>0</v>
      </c>
      <c r="DC41" s="37">
        <v>0</v>
      </c>
      <c r="DD41" s="37">
        <v>0</v>
      </c>
      <c r="DE41" s="37">
        <v>0</v>
      </c>
      <c r="DF41" s="37">
        <v>0</v>
      </c>
      <c r="DG41" s="37">
        <v>0</v>
      </c>
      <c r="DH41" s="37">
        <v>0</v>
      </c>
      <c r="DI41" s="37">
        <v>169.601718398769</v>
      </c>
      <c r="DJ41" s="37">
        <v>0</v>
      </c>
      <c r="DK41" s="37">
        <v>0</v>
      </c>
      <c r="DL41" s="37">
        <v>0</v>
      </c>
      <c r="DM41" s="37">
        <v>0</v>
      </c>
      <c r="DN41" s="37">
        <v>0</v>
      </c>
      <c r="DO41" s="37">
        <v>0</v>
      </c>
      <c r="DP41" s="37">
        <v>0</v>
      </c>
      <c r="DQ41" s="37">
        <v>0</v>
      </c>
      <c r="DR41" s="37">
        <v>0</v>
      </c>
      <c r="DS41" s="37">
        <v>0</v>
      </c>
      <c r="DT41" s="37">
        <v>0</v>
      </c>
      <c r="DU41" s="37">
        <v>0</v>
      </c>
      <c r="DV41" s="37">
        <v>0</v>
      </c>
      <c r="DW41" s="37">
        <f t="shared" si="4"/>
        <v>407051.3775770846</v>
      </c>
      <c r="DX41" s="37">
        <v>12789.903104745707</v>
      </c>
      <c r="DY41" s="37">
        <v>0</v>
      </c>
      <c r="DZ41" s="37">
        <f>SUM(DX41:DY41)</f>
        <v>12789.903104745707</v>
      </c>
      <c r="EA41" s="37">
        <v>51912.5307061072</v>
      </c>
      <c r="EB41" s="37">
        <v>54.52946894790028</v>
      </c>
      <c r="EC41" s="37">
        <f>SUM(EA41:EB41)</f>
        <v>51967.0601750551</v>
      </c>
      <c r="ED41" s="37">
        <v>0</v>
      </c>
      <c r="EE41" s="37">
        <v>0</v>
      </c>
      <c r="EF41" s="37">
        <f>SUM(EC41:EE41)</f>
        <v>51967.0601750551</v>
      </c>
      <c r="EG41" s="37">
        <v>0</v>
      </c>
      <c r="EH41" s="37">
        <v>13755.566871111123</v>
      </c>
      <c r="EI41" s="37">
        <f>SUM(EG41:EH41)</f>
        <v>13755.566871111123</v>
      </c>
      <c r="EJ41" s="37">
        <f t="shared" si="5"/>
        <v>78512.53015091193</v>
      </c>
      <c r="EK41" s="37">
        <f t="shared" si="6"/>
        <v>485563.9077279965</v>
      </c>
      <c r="EL41" s="37">
        <v>0</v>
      </c>
      <c r="EM41" s="37">
        <f t="shared" si="7"/>
        <v>485563.9077279965</v>
      </c>
    </row>
    <row r="42" spans="1:143" ht="12.75" customHeight="1">
      <c r="A42" s="10">
        <f t="shared" si="3"/>
        <v>34</v>
      </c>
      <c r="B42" s="50" t="s">
        <v>57</v>
      </c>
      <c r="C42" s="37">
        <v>97.68998234372681</v>
      </c>
      <c r="D42" s="37">
        <v>113.81324554532615</v>
      </c>
      <c r="E42" s="37">
        <v>75.22372763844054</v>
      </c>
      <c r="F42" s="37">
        <v>3736.0992789354877</v>
      </c>
      <c r="G42" s="37">
        <v>20.92739091350344</v>
      </c>
      <c r="H42" s="37">
        <v>43.0354993940313</v>
      </c>
      <c r="I42" s="37">
        <v>31.310766156854474</v>
      </c>
      <c r="J42" s="37">
        <v>39.51319990823448</v>
      </c>
      <c r="K42" s="37">
        <v>1.4473754676887294</v>
      </c>
      <c r="L42" s="37">
        <v>0.9059024522055278</v>
      </c>
      <c r="M42" s="37">
        <v>4634.163454663767</v>
      </c>
      <c r="N42" s="37">
        <v>0</v>
      </c>
      <c r="O42" s="37">
        <v>0</v>
      </c>
      <c r="P42" s="37">
        <v>0</v>
      </c>
      <c r="Q42" s="37">
        <v>216.7914662773872</v>
      </c>
      <c r="R42" s="37">
        <v>0</v>
      </c>
      <c r="S42" s="37">
        <v>202.05652618828293</v>
      </c>
      <c r="T42" s="37">
        <v>0</v>
      </c>
      <c r="U42" s="37">
        <v>1348.2164454850604</v>
      </c>
      <c r="V42" s="37">
        <v>0</v>
      </c>
      <c r="W42" s="37">
        <v>56.053243810432434</v>
      </c>
      <c r="X42" s="37">
        <v>672.2353274910433</v>
      </c>
      <c r="Y42" s="37">
        <v>419.7185417437829</v>
      </c>
      <c r="Z42" s="37">
        <v>78.67017363334519</v>
      </c>
      <c r="AA42" s="37">
        <v>107.94579669113892</v>
      </c>
      <c r="AB42" s="37">
        <v>0</v>
      </c>
      <c r="AC42" s="37">
        <v>0.6077671066310817</v>
      </c>
      <c r="AD42" s="37">
        <v>114.12944229637999</v>
      </c>
      <c r="AE42" s="37">
        <v>0</v>
      </c>
      <c r="AF42" s="37">
        <v>195.7722553675025</v>
      </c>
      <c r="AG42" s="37">
        <v>18852.523484959416</v>
      </c>
      <c r="AH42" s="37">
        <v>0</v>
      </c>
      <c r="AI42" s="37">
        <v>0</v>
      </c>
      <c r="AJ42" s="37">
        <v>116398.488046355</v>
      </c>
      <c r="AK42" s="37">
        <v>6481.449281490892</v>
      </c>
      <c r="AL42" s="37">
        <v>90791.2026751196</v>
      </c>
      <c r="AM42" s="37">
        <v>0</v>
      </c>
      <c r="AN42" s="37">
        <v>3610.4353651229826</v>
      </c>
      <c r="AO42" s="37">
        <v>39412.70734281065</v>
      </c>
      <c r="AP42" s="37">
        <v>61.34082783572267</v>
      </c>
      <c r="AQ42" s="37">
        <v>3153.1015498891466</v>
      </c>
      <c r="AR42" s="37">
        <v>12875.309370741128</v>
      </c>
      <c r="AS42" s="37">
        <v>0</v>
      </c>
      <c r="AT42" s="37">
        <v>66800.11458378586</v>
      </c>
      <c r="AU42" s="37">
        <v>0</v>
      </c>
      <c r="AV42" s="37">
        <v>95.48181134147214</v>
      </c>
      <c r="AW42" s="37">
        <v>2789.4392559974112</v>
      </c>
      <c r="AX42" s="37">
        <v>0</v>
      </c>
      <c r="AY42" s="37">
        <v>0</v>
      </c>
      <c r="AZ42" s="37">
        <v>41.08656329103532</v>
      </c>
      <c r="BA42" s="37">
        <v>0</v>
      </c>
      <c r="BB42" s="37">
        <v>0</v>
      </c>
      <c r="BC42" s="37">
        <v>15.636716751559787</v>
      </c>
      <c r="BD42" s="37">
        <v>0</v>
      </c>
      <c r="BE42" s="37">
        <v>0</v>
      </c>
      <c r="BF42" s="37">
        <v>0</v>
      </c>
      <c r="BG42" s="37">
        <v>579.950119507267</v>
      </c>
      <c r="BH42" s="37">
        <v>113.1162463706806</v>
      </c>
      <c r="BI42" s="37">
        <v>432.71173858168004</v>
      </c>
      <c r="BJ42" s="37">
        <v>40.37627234418426</v>
      </c>
      <c r="BK42" s="37">
        <v>2451.318971106146</v>
      </c>
      <c r="BL42" s="37">
        <v>71.04786762797761</v>
      </c>
      <c r="BM42" s="37">
        <v>0</v>
      </c>
      <c r="BN42" s="37">
        <v>6.489059730983371</v>
      </c>
      <c r="BO42" s="37">
        <v>345.84897143032896</v>
      </c>
      <c r="BP42" s="37">
        <v>0</v>
      </c>
      <c r="BQ42" s="37">
        <v>0</v>
      </c>
      <c r="BR42" s="37">
        <v>18.414537383691524</v>
      </c>
      <c r="BS42" s="37">
        <v>1621.9564870003394</v>
      </c>
      <c r="BT42" s="37">
        <v>114.44361437033503</v>
      </c>
      <c r="BU42" s="37">
        <v>0</v>
      </c>
      <c r="BV42" s="37">
        <v>26.251009533035532</v>
      </c>
      <c r="BW42" s="37">
        <v>53.911266098773346</v>
      </c>
      <c r="BX42" s="37">
        <v>150.89831522584964</v>
      </c>
      <c r="BY42" s="37">
        <v>0</v>
      </c>
      <c r="BZ42" s="37">
        <v>6.255112039610238</v>
      </c>
      <c r="CA42" s="37">
        <v>0</v>
      </c>
      <c r="CB42" s="37">
        <v>60.590494995819626</v>
      </c>
      <c r="CC42" s="37">
        <v>55.38590582836844</v>
      </c>
      <c r="CD42" s="37">
        <v>98.54962678267336</v>
      </c>
      <c r="CE42" s="37">
        <v>0</v>
      </c>
      <c r="CF42" s="37">
        <v>405.9550588798938</v>
      </c>
      <c r="CG42" s="37">
        <v>77.545104042531</v>
      </c>
      <c r="CH42" s="37">
        <v>48.13999016275557</v>
      </c>
      <c r="CI42" s="37">
        <v>72.43283957364214</v>
      </c>
      <c r="CJ42" s="37">
        <v>129934.40521304242</v>
      </c>
      <c r="CK42" s="37">
        <v>673.5584572878952</v>
      </c>
      <c r="CL42" s="37">
        <v>0</v>
      </c>
      <c r="CM42" s="37">
        <v>3.251040771839023</v>
      </c>
      <c r="CN42" s="37">
        <v>0</v>
      </c>
      <c r="CO42" s="37">
        <v>27436.648958987713</v>
      </c>
      <c r="CP42" s="37">
        <v>0</v>
      </c>
      <c r="CQ42" s="37">
        <v>0</v>
      </c>
      <c r="CR42" s="37">
        <v>0</v>
      </c>
      <c r="CS42" s="37">
        <v>0</v>
      </c>
      <c r="CT42" s="37">
        <v>134843.75218337387</v>
      </c>
      <c r="CU42" s="37">
        <v>4685.738484042901</v>
      </c>
      <c r="CV42" s="37">
        <v>8000.187068447235</v>
      </c>
      <c r="CW42" s="37">
        <v>31197.139657650765</v>
      </c>
      <c r="CX42" s="37">
        <v>40684.520373401945</v>
      </c>
      <c r="CY42" s="37">
        <v>0</v>
      </c>
      <c r="CZ42" s="37">
        <v>0</v>
      </c>
      <c r="DA42" s="37">
        <v>0</v>
      </c>
      <c r="DB42" s="37">
        <v>0</v>
      </c>
      <c r="DC42" s="37">
        <v>4025.0682765137503</v>
      </c>
      <c r="DD42" s="37">
        <v>0</v>
      </c>
      <c r="DE42" s="37">
        <v>0</v>
      </c>
      <c r="DF42" s="37">
        <v>0</v>
      </c>
      <c r="DG42" s="37">
        <v>0</v>
      </c>
      <c r="DH42" s="37">
        <v>0</v>
      </c>
      <c r="DI42" s="37">
        <v>4322.022833854945</v>
      </c>
      <c r="DJ42" s="37">
        <v>0</v>
      </c>
      <c r="DK42" s="37">
        <v>7971.679877244281</v>
      </c>
      <c r="DL42" s="37">
        <v>754.7237335346506</v>
      </c>
      <c r="DM42" s="37">
        <v>984.9209040927668</v>
      </c>
      <c r="DN42" s="37">
        <v>2294.417250127411</v>
      </c>
      <c r="DO42" s="37">
        <v>17658.695788640132</v>
      </c>
      <c r="DP42" s="37">
        <v>231.7185160328972</v>
      </c>
      <c r="DQ42" s="37">
        <v>7621.768688523403</v>
      </c>
      <c r="DR42" s="37">
        <v>0</v>
      </c>
      <c r="DS42" s="37">
        <v>32422.640870556825</v>
      </c>
      <c r="DT42" s="37">
        <v>120.6409349992372</v>
      </c>
      <c r="DU42" s="37">
        <v>968.2702455533008</v>
      </c>
      <c r="DV42" s="37">
        <v>0</v>
      </c>
      <c r="DW42" s="37">
        <f t="shared" si="4"/>
        <v>837272.001650299</v>
      </c>
      <c r="DX42" s="37">
        <v>79906.90013277088</v>
      </c>
      <c r="DY42" s="37">
        <v>3.7569245135434195</v>
      </c>
      <c r="DZ42" s="37">
        <f>SUM(DX42:DY42)</f>
        <v>79910.65705728442</v>
      </c>
      <c r="EA42" s="37">
        <v>347048.1371118511</v>
      </c>
      <c r="EB42" s="37">
        <v>8606.567848943596</v>
      </c>
      <c r="EC42" s="37">
        <f>SUM(EA42:EB42)</f>
        <v>355654.70496079465</v>
      </c>
      <c r="ED42" s="37">
        <v>0</v>
      </c>
      <c r="EE42" s="37">
        <v>0</v>
      </c>
      <c r="EF42" s="37">
        <f>SUM(EC42:EE42)</f>
        <v>355654.70496079465</v>
      </c>
      <c r="EG42" s="37">
        <v>0</v>
      </c>
      <c r="EH42" s="37">
        <v>-22455.334255149308</v>
      </c>
      <c r="EI42" s="37">
        <f>SUM(EG42:EH42)</f>
        <v>-22455.334255149308</v>
      </c>
      <c r="EJ42" s="37">
        <f t="shared" si="5"/>
        <v>413110.0277629298</v>
      </c>
      <c r="EK42" s="37">
        <f t="shared" si="6"/>
        <v>1250382.0294132289</v>
      </c>
      <c r="EL42" s="37">
        <v>0</v>
      </c>
      <c r="EM42" s="37">
        <f t="shared" si="7"/>
        <v>1250382.0294132289</v>
      </c>
    </row>
    <row r="43" spans="1:143" ht="12.75" customHeight="1">
      <c r="A43" s="10">
        <f t="shared" si="3"/>
        <v>35</v>
      </c>
      <c r="B43" s="50" t="s">
        <v>58</v>
      </c>
      <c r="C43" s="37">
        <v>0</v>
      </c>
      <c r="D43" s="37">
        <v>74.9953061303284</v>
      </c>
      <c r="E43" s="37">
        <v>11.96900572579472</v>
      </c>
      <c r="F43" s="37">
        <v>89.29606195553113</v>
      </c>
      <c r="G43" s="37">
        <v>5.998848579328148</v>
      </c>
      <c r="H43" s="37">
        <v>6.35251762168572</v>
      </c>
      <c r="I43" s="37">
        <v>75.56064347973005</v>
      </c>
      <c r="J43" s="37">
        <v>0</v>
      </c>
      <c r="K43" s="37">
        <v>0</v>
      </c>
      <c r="L43" s="37">
        <v>0</v>
      </c>
      <c r="M43" s="37">
        <v>243.09392187999248</v>
      </c>
      <c r="N43" s="37">
        <v>509.81591721059414</v>
      </c>
      <c r="O43" s="37">
        <v>0</v>
      </c>
      <c r="P43" s="37">
        <v>0</v>
      </c>
      <c r="Q43" s="37">
        <v>461.11089979430545</v>
      </c>
      <c r="R43" s="37">
        <v>103.46263117211934</v>
      </c>
      <c r="S43" s="37">
        <v>128.624629479981</v>
      </c>
      <c r="T43" s="37">
        <v>0</v>
      </c>
      <c r="U43" s="37">
        <v>185.35665510948422</v>
      </c>
      <c r="V43" s="37">
        <v>0</v>
      </c>
      <c r="W43" s="37">
        <v>0</v>
      </c>
      <c r="X43" s="37">
        <v>585.5867349277911</v>
      </c>
      <c r="Y43" s="37">
        <v>0</v>
      </c>
      <c r="Z43" s="37">
        <v>0</v>
      </c>
      <c r="AA43" s="37">
        <v>0</v>
      </c>
      <c r="AB43" s="37">
        <v>440.3560804692797</v>
      </c>
      <c r="AC43" s="37">
        <v>0</v>
      </c>
      <c r="AD43" s="37">
        <v>0</v>
      </c>
      <c r="AE43" s="37">
        <v>0</v>
      </c>
      <c r="AF43" s="37">
        <v>204.68491066956028</v>
      </c>
      <c r="AG43" s="37">
        <v>0</v>
      </c>
      <c r="AH43" s="37">
        <v>24491.64321769479</v>
      </c>
      <c r="AI43" s="37">
        <v>0</v>
      </c>
      <c r="AJ43" s="37">
        <v>7430.499802958889</v>
      </c>
      <c r="AK43" s="37">
        <v>55736.74622126205</v>
      </c>
      <c r="AL43" s="37">
        <v>282449.1695167501</v>
      </c>
      <c r="AM43" s="37">
        <v>0</v>
      </c>
      <c r="AN43" s="37">
        <v>5716.023511816456</v>
      </c>
      <c r="AO43" s="37">
        <v>17987.627375434593</v>
      </c>
      <c r="AP43" s="37">
        <v>105.240655133155</v>
      </c>
      <c r="AQ43" s="37">
        <v>509.10416565728985</v>
      </c>
      <c r="AR43" s="37">
        <v>0</v>
      </c>
      <c r="AS43" s="37">
        <v>0</v>
      </c>
      <c r="AT43" s="37">
        <v>8741.344304028024</v>
      </c>
      <c r="AU43" s="37">
        <v>0</v>
      </c>
      <c r="AV43" s="37">
        <v>0</v>
      </c>
      <c r="AW43" s="37">
        <v>162.33581309216072</v>
      </c>
      <c r="AX43" s="37">
        <v>0</v>
      </c>
      <c r="AY43" s="37">
        <v>0</v>
      </c>
      <c r="AZ43" s="37">
        <v>0</v>
      </c>
      <c r="BA43" s="37">
        <v>0</v>
      </c>
      <c r="BB43" s="37">
        <v>0</v>
      </c>
      <c r="BC43" s="37">
        <v>192.435051121222</v>
      </c>
      <c r="BD43" s="37">
        <v>121.97183337514885</v>
      </c>
      <c r="BE43" s="37">
        <v>0</v>
      </c>
      <c r="BF43" s="37">
        <v>0</v>
      </c>
      <c r="BG43" s="37">
        <v>0</v>
      </c>
      <c r="BH43" s="37">
        <v>0</v>
      </c>
      <c r="BI43" s="37">
        <v>0</v>
      </c>
      <c r="BJ43" s="37">
        <v>0</v>
      </c>
      <c r="BK43" s="37">
        <v>53.51640587720357</v>
      </c>
      <c r="BL43" s="37">
        <v>0</v>
      </c>
      <c r="BM43" s="37">
        <v>0</v>
      </c>
      <c r="BN43" s="37">
        <v>111.68960217568655</v>
      </c>
      <c r="BO43" s="37">
        <v>136.93548757624345</v>
      </c>
      <c r="BP43" s="37">
        <v>0</v>
      </c>
      <c r="BQ43" s="37">
        <v>122.14486022878319</v>
      </c>
      <c r="BR43" s="37">
        <v>111.87194290545989</v>
      </c>
      <c r="BS43" s="37">
        <v>130.60176374367924</v>
      </c>
      <c r="BT43" s="37">
        <v>0</v>
      </c>
      <c r="BU43" s="37">
        <v>2551.190741055624</v>
      </c>
      <c r="BV43" s="37">
        <v>0</v>
      </c>
      <c r="BW43" s="37">
        <v>121.34037260211956</v>
      </c>
      <c r="BX43" s="37">
        <v>183.1735055233872</v>
      </c>
      <c r="BY43" s="37">
        <v>0</v>
      </c>
      <c r="BZ43" s="37">
        <v>0</v>
      </c>
      <c r="CA43" s="37">
        <v>0</v>
      </c>
      <c r="CB43" s="37">
        <v>16.213602951943393</v>
      </c>
      <c r="CC43" s="37">
        <v>0</v>
      </c>
      <c r="CD43" s="37">
        <v>0</v>
      </c>
      <c r="CE43" s="37">
        <v>0</v>
      </c>
      <c r="CF43" s="37">
        <v>0</v>
      </c>
      <c r="CG43" s="37">
        <v>0</v>
      </c>
      <c r="CH43" s="37">
        <v>0</v>
      </c>
      <c r="CI43" s="37">
        <v>1514.834316606348</v>
      </c>
      <c r="CJ43" s="37">
        <v>308.9001752533474</v>
      </c>
      <c r="CK43" s="37">
        <v>0</v>
      </c>
      <c r="CL43" s="37">
        <v>15050.229693468844</v>
      </c>
      <c r="CM43" s="37">
        <v>0</v>
      </c>
      <c r="CN43" s="37">
        <v>0</v>
      </c>
      <c r="CO43" s="37">
        <v>65338.6265864784</v>
      </c>
      <c r="CP43" s="37">
        <v>3086.151732616156</v>
      </c>
      <c r="CQ43" s="37">
        <v>358.6747775917561</v>
      </c>
      <c r="CR43" s="37">
        <v>0</v>
      </c>
      <c r="CS43" s="37">
        <v>0</v>
      </c>
      <c r="CT43" s="37">
        <v>1233.1641381436073</v>
      </c>
      <c r="CU43" s="37">
        <v>455.50267213884206</v>
      </c>
      <c r="CV43" s="37">
        <v>756.0824170932161</v>
      </c>
      <c r="CW43" s="37">
        <v>694.366078821311</v>
      </c>
      <c r="CX43" s="37">
        <v>2125.2150074854826</v>
      </c>
      <c r="CY43" s="37">
        <v>468.7974224857278</v>
      </c>
      <c r="CZ43" s="37">
        <v>0</v>
      </c>
      <c r="DA43" s="37">
        <v>0</v>
      </c>
      <c r="DB43" s="37">
        <v>0</v>
      </c>
      <c r="DC43" s="37">
        <v>0</v>
      </c>
      <c r="DD43" s="37">
        <v>0</v>
      </c>
      <c r="DE43" s="37">
        <v>0</v>
      </c>
      <c r="DF43" s="37">
        <v>0</v>
      </c>
      <c r="DG43" s="37">
        <v>0</v>
      </c>
      <c r="DH43" s="37">
        <v>0</v>
      </c>
      <c r="DI43" s="37">
        <v>19655.437631075707</v>
      </c>
      <c r="DJ43" s="37">
        <v>731.1833805772621</v>
      </c>
      <c r="DK43" s="37">
        <v>2381.8726505966465</v>
      </c>
      <c r="DL43" s="37">
        <v>591.1395474208609</v>
      </c>
      <c r="DM43" s="37">
        <v>1249.435508041448</v>
      </c>
      <c r="DN43" s="37">
        <v>1293.4570891908968</v>
      </c>
      <c r="DO43" s="37">
        <v>4745.631321001792</v>
      </c>
      <c r="DP43" s="37">
        <v>0</v>
      </c>
      <c r="DQ43" s="37">
        <v>0</v>
      </c>
      <c r="DR43" s="37">
        <v>3115.1384444007494</v>
      </c>
      <c r="DS43" s="37">
        <v>973.9914667700741</v>
      </c>
      <c r="DT43" s="37">
        <v>352.6167689257245</v>
      </c>
      <c r="DU43" s="37">
        <v>0</v>
      </c>
      <c r="DV43" s="37">
        <v>0</v>
      </c>
      <c r="DW43" s="37">
        <f t="shared" si="4"/>
        <v>536789.5333433538</v>
      </c>
      <c r="DX43" s="37">
        <v>29923.49567394647</v>
      </c>
      <c r="DY43" s="37">
        <v>0</v>
      </c>
      <c r="DZ43" s="37">
        <f>SUM(DX43:DY43)</f>
        <v>29923.49567394647</v>
      </c>
      <c r="EA43" s="37">
        <v>427967.27614013857</v>
      </c>
      <c r="EB43" s="37">
        <v>885.6335810257107</v>
      </c>
      <c r="EC43" s="37">
        <f>SUM(EA43:EB43)</f>
        <v>428852.90972116427</v>
      </c>
      <c r="ED43" s="37">
        <v>0</v>
      </c>
      <c r="EE43" s="37">
        <v>0</v>
      </c>
      <c r="EF43" s="37">
        <f>SUM(EC43:EE43)</f>
        <v>428852.90972116427</v>
      </c>
      <c r="EG43" s="37">
        <v>0</v>
      </c>
      <c r="EH43" s="37">
        <v>27828.025705302996</v>
      </c>
      <c r="EI43" s="37">
        <f>SUM(EG43:EH43)</f>
        <v>27828.025705302996</v>
      </c>
      <c r="EJ43" s="37">
        <f t="shared" si="5"/>
        <v>486604.4311004137</v>
      </c>
      <c r="EK43" s="37">
        <f t="shared" si="6"/>
        <v>1023393.9644437674</v>
      </c>
      <c r="EL43" s="37">
        <v>0</v>
      </c>
      <c r="EM43" s="37">
        <f t="shared" si="7"/>
        <v>1023393.9644437674</v>
      </c>
    </row>
    <row r="44" spans="1:143" ht="12.75" customHeight="1">
      <c r="A44" s="10">
        <f t="shared" si="3"/>
        <v>36</v>
      </c>
      <c r="B44" s="50" t="s">
        <v>59</v>
      </c>
      <c r="C44" s="37">
        <v>381.0066630835074</v>
      </c>
      <c r="D44" s="37">
        <v>84.53556392865643</v>
      </c>
      <c r="E44" s="37">
        <v>55.81008960443897</v>
      </c>
      <c r="F44" s="37">
        <v>95.77128719855378</v>
      </c>
      <c r="G44" s="37">
        <v>46.657607890741964</v>
      </c>
      <c r="H44" s="37">
        <v>417.0417456493825</v>
      </c>
      <c r="I44" s="37">
        <v>113.66192522558401</v>
      </c>
      <c r="J44" s="37">
        <v>64.7767304373378</v>
      </c>
      <c r="K44" s="37">
        <v>0.59650071648917</v>
      </c>
      <c r="L44" s="37">
        <v>34.04705001754384</v>
      </c>
      <c r="M44" s="37">
        <v>2073.4315084262257</v>
      </c>
      <c r="N44" s="37">
        <v>4588.343254895347</v>
      </c>
      <c r="O44" s="37">
        <v>0</v>
      </c>
      <c r="P44" s="37">
        <v>0</v>
      </c>
      <c r="Q44" s="37">
        <v>4183.97706165075</v>
      </c>
      <c r="R44" s="37">
        <v>931.163680549074</v>
      </c>
      <c r="S44" s="37">
        <v>1157.621665319829</v>
      </c>
      <c r="T44" s="37">
        <v>176.25598409365506</v>
      </c>
      <c r="U44" s="37">
        <v>1668.209895985358</v>
      </c>
      <c r="V44" s="37">
        <v>381.8189916425083</v>
      </c>
      <c r="W44" s="37">
        <v>135.60500220395085</v>
      </c>
      <c r="X44" s="37">
        <v>5270.280614350119</v>
      </c>
      <c r="Y44" s="37">
        <v>209.46715397991395</v>
      </c>
      <c r="Z44" s="37">
        <v>304.10957826027106</v>
      </c>
      <c r="AA44" s="37">
        <v>411.1961092171032</v>
      </c>
      <c r="AB44" s="37">
        <v>1583.8141713335258</v>
      </c>
      <c r="AC44" s="37">
        <v>15.100001666222601</v>
      </c>
      <c r="AD44" s="37">
        <v>912.3412172952264</v>
      </c>
      <c r="AE44" s="37">
        <v>614.0043218543201</v>
      </c>
      <c r="AF44" s="37">
        <v>1842.1641960260422</v>
      </c>
      <c r="AG44" s="37">
        <v>173.69610844554686</v>
      </c>
      <c r="AH44" s="37">
        <v>0</v>
      </c>
      <c r="AI44" s="37">
        <v>258.16720386603527</v>
      </c>
      <c r="AJ44" s="37">
        <v>0</v>
      </c>
      <c r="AK44" s="37">
        <v>0</v>
      </c>
      <c r="AL44" s="37">
        <v>81186.80824318684</v>
      </c>
      <c r="AM44" s="37">
        <v>754.9127057102381</v>
      </c>
      <c r="AN44" s="37">
        <v>0</v>
      </c>
      <c r="AO44" s="37">
        <v>4752.093113311254</v>
      </c>
      <c r="AP44" s="37">
        <v>947.165896198395</v>
      </c>
      <c r="AQ44" s="37">
        <v>1663.7822476891479</v>
      </c>
      <c r="AR44" s="37">
        <v>238.37473697389194</v>
      </c>
      <c r="AS44" s="37">
        <v>498.3240598207556</v>
      </c>
      <c r="AT44" s="37">
        <v>521.1862650651128</v>
      </c>
      <c r="AU44" s="37">
        <v>81.25838443264341</v>
      </c>
      <c r="AV44" s="37">
        <v>412.03343406697763</v>
      </c>
      <c r="AW44" s="37">
        <v>1005.4931867989324</v>
      </c>
      <c r="AX44" s="37">
        <v>249.63588536136865</v>
      </c>
      <c r="AY44" s="37">
        <v>855.6811639871933</v>
      </c>
      <c r="AZ44" s="37">
        <v>765.7480419298947</v>
      </c>
      <c r="BA44" s="37">
        <v>0</v>
      </c>
      <c r="BB44" s="37">
        <v>261.8245805890826</v>
      </c>
      <c r="BC44" s="37">
        <v>1731.9154600909978</v>
      </c>
      <c r="BD44" s="37">
        <v>1097.7465003763396</v>
      </c>
      <c r="BE44" s="37">
        <v>498.6870129321528</v>
      </c>
      <c r="BF44" s="37">
        <v>53.26000842057963</v>
      </c>
      <c r="BG44" s="37">
        <v>82.95687040283403</v>
      </c>
      <c r="BH44" s="37">
        <v>548.1148894279014</v>
      </c>
      <c r="BI44" s="37">
        <v>0</v>
      </c>
      <c r="BJ44" s="37">
        <v>573.8691972424392</v>
      </c>
      <c r="BK44" s="37">
        <v>396.2929472012415</v>
      </c>
      <c r="BL44" s="37">
        <v>713.8538750317855</v>
      </c>
      <c r="BM44" s="37">
        <v>467.79182956623794</v>
      </c>
      <c r="BN44" s="37">
        <v>1005.2064195811788</v>
      </c>
      <c r="BO44" s="37">
        <v>1232.4193881861909</v>
      </c>
      <c r="BP44" s="37">
        <v>511.28667094208373</v>
      </c>
      <c r="BQ44" s="37">
        <v>1099.3037420590485</v>
      </c>
      <c r="BR44" s="37">
        <v>1006.8474861491388</v>
      </c>
      <c r="BS44" s="37">
        <v>1175.4158736931133</v>
      </c>
      <c r="BT44" s="37">
        <v>636.0590044354893</v>
      </c>
      <c r="BU44" s="37">
        <v>1534.6530365688518</v>
      </c>
      <c r="BV44" s="37">
        <v>721.0461229021143</v>
      </c>
      <c r="BW44" s="37">
        <v>1092.063353419076</v>
      </c>
      <c r="BX44" s="37">
        <v>1648.5615497104848</v>
      </c>
      <c r="BY44" s="37">
        <v>743.5161700510498</v>
      </c>
      <c r="BZ44" s="37">
        <v>395.3778828754174</v>
      </c>
      <c r="CA44" s="37">
        <v>13.207460442508705</v>
      </c>
      <c r="CB44" s="37">
        <v>304.0721307170317</v>
      </c>
      <c r="CC44" s="37">
        <v>153.17293436352713</v>
      </c>
      <c r="CD44" s="37">
        <v>130.0994865675632</v>
      </c>
      <c r="CE44" s="37">
        <v>867.7469544576087</v>
      </c>
      <c r="CF44" s="37">
        <v>224.30502284346082</v>
      </c>
      <c r="CG44" s="37">
        <v>319.85579009572734</v>
      </c>
      <c r="CH44" s="37">
        <v>265.3350477194215</v>
      </c>
      <c r="CI44" s="37">
        <v>315.0288977915113</v>
      </c>
      <c r="CJ44" s="37">
        <v>2780.1015772801265</v>
      </c>
      <c r="CK44" s="37">
        <v>481.68102733438684</v>
      </c>
      <c r="CL44" s="37">
        <v>2276.089331660649</v>
      </c>
      <c r="CM44" s="37">
        <v>947.6223309280832</v>
      </c>
      <c r="CN44" s="37">
        <v>85.66845661073256</v>
      </c>
      <c r="CO44" s="37">
        <v>2172.1654857787375</v>
      </c>
      <c r="CP44" s="37">
        <v>370.8795080495238</v>
      </c>
      <c r="CQ44" s="37">
        <v>3228.0729983258043</v>
      </c>
      <c r="CR44" s="37">
        <v>44.32156790736163</v>
      </c>
      <c r="CS44" s="37">
        <v>220.26836972093759</v>
      </c>
      <c r="CT44" s="37">
        <v>11098.477243292464</v>
      </c>
      <c r="CU44" s="37">
        <v>1838.78917756575</v>
      </c>
      <c r="CV44" s="37">
        <v>3052.180044017367</v>
      </c>
      <c r="CW44" s="37">
        <v>6249.294709391798</v>
      </c>
      <c r="CX44" s="37">
        <v>19126.93506736934</v>
      </c>
      <c r="CY44" s="37">
        <v>4219.1768023715495</v>
      </c>
      <c r="CZ44" s="37">
        <v>0</v>
      </c>
      <c r="DA44" s="37">
        <v>0</v>
      </c>
      <c r="DB44" s="37">
        <v>0</v>
      </c>
      <c r="DC44" s="37">
        <v>0</v>
      </c>
      <c r="DD44" s="37">
        <v>0</v>
      </c>
      <c r="DE44" s="37">
        <v>0</v>
      </c>
      <c r="DF44" s="37">
        <v>346.89938525402073</v>
      </c>
      <c r="DG44" s="37">
        <v>0</v>
      </c>
      <c r="DH44" s="37">
        <v>0</v>
      </c>
      <c r="DI44" s="37">
        <v>116626.89075876943</v>
      </c>
      <c r="DJ44" s="37">
        <v>6580.650425195358</v>
      </c>
      <c r="DK44" s="37">
        <v>15138.822231222277</v>
      </c>
      <c r="DL44" s="37">
        <v>5021.924752010201</v>
      </c>
      <c r="DM44" s="37">
        <v>10629.396304459697</v>
      </c>
      <c r="DN44" s="37">
        <v>2838.9198294392218</v>
      </c>
      <c r="DO44" s="37">
        <v>19776.0337532253</v>
      </c>
      <c r="DP44" s="37">
        <v>249.86708486904905</v>
      </c>
      <c r="DQ44" s="37">
        <v>575.6866347161849</v>
      </c>
      <c r="DR44" s="37">
        <v>28036.245999606745</v>
      </c>
      <c r="DS44" s="37">
        <v>8105.5557817862755</v>
      </c>
      <c r="DT44" s="37">
        <v>3173.55092033152</v>
      </c>
      <c r="DU44" s="37">
        <v>247.74220632269197</v>
      </c>
      <c r="DV44" s="37">
        <v>0</v>
      </c>
      <c r="DW44" s="37">
        <f t="shared" si="4"/>
        <v>419477.9736110115</v>
      </c>
      <c r="DX44" s="37">
        <v>174078.22890606336</v>
      </c>
      <c r="DY44" s="37">
        <v>0</v>
      </c>
      <c r="DZ44" s="37">
        <f>SUM(DX44:DY44)</f>
        <v>174078.22890606336</v>
      </c>
      <c r="EA44" s="37">
        <v>3137466.376407904</v>
      </c>
      <c r="EB44" s="37">
        <v>7738.74883557455</v>
      </c>
      <c r="EC44" s="37">
        <f>SUM(EA44:EB44)</f>
        <v>3145205.1252434785</v>
      </c>
      <c r="ED44" s="37">
        <v>0</v>
      </c>
      <c r="EE44" s="37">
        <v>0</v>
      </c>
      <c r="EF44" s="37">
        <f>SUM(EC44:EE44)</f>
        <v>3145205.1252434785</v>
      </c>
      <c r="EG44" s="37">
        <v>0</v>
      </c>
      <c r="EH44" s="37">
        <v>36502.04307962973</v>
      </c>
      <c r="EI44" s="37">
        <f>SUM(EG44:EH44)</f>
        <v>36502.04307962973</v>
      </c>
      <c r="EJ44" s="37">
        <f t="shared" si="5"/>
        <v>3355785.3972291714</v>
      </c>
      <c r="EK44" s="37">
        <f t="shared" si="6"/>
        <v>3775263.370840183</v>
      </c>
      <c r="EL44" s="37">
        <v>0</v>
      </c>
      <c r="EM44" s="37">
        <f t="shared" si="7"/>
        <v>3775263.370840183</v>
      </c>
    </row>
    <row r="45" spans="1:143" ht="12.75" customHeight="1">
      <c r="A45" s="10">
        <f t="shared" si="3"/>
        <v>37</v>
      </c>
      <c r="B45" s="50" t="s">
        <v>60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134.770363572511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2325.176479041824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90.10961589913717</v>
      </c>
      <c r="AK45" s="37">
        <v>0</v>
      </c>
      <c r="AL45" s="37">
        <v>30683.749940342845</v>
      </c>
      <c r="AM45" s="37">
        <v>130283.29368684904</v>
      </c>
      <c r="AN45" s="37">
        <v>127409.78522237978</v>
      </c>
      <c r="AO45" s="37">
        <v>201096.22829452835</v>
      </c>
      <c r="AP45" s="37">
        <v>0</v>
      </c>
      <c r="AQ45" s="37">
        <v>0</v>
      </c>
      <c r="AR45" s="37">
        <v>0</v>
      </c>
      <c r="AS45" s="37">
        <v>0</v>
      </c>
      <c r="AT45" s="37">
        <v>0</v>
      </c>
      <c r="AU45" s="37">
        <v>0</v>
      </c>
      <c r="AV45" s="37">
        <v>0</v>
      </c>
      <c r="AW45" s="37">
        <v>1613.551105291676</v>
      </c>
      <c r="AX45" s="37">
        <v>0</v>
      </c>
      <c r="AY45" s="37">
        <v>0</v>
      </c>
      <c r="AZ45" s="37">
        <v>0</v>
      </c>
      <c r="BA45" s="37">
        <v>0</v>
      </c>
      <c r="BB45" s="37">
        <v>0</v>
      </c>
      <c r="BC45" s="37">
        <v>0</v>
      </c>
      <c r="BD45" s="37">
        <v>0</v>
      </c>
      <c r="BE45" s="37">
        <v>0</v>
      </c>
      <c r="BF45" s="37">
        <v>0</v>
      </c>
      <c r="BG45" s="37">
        <v>0</v>
      </c>
      <c r="BH45" s="37">
        <v>82.99000804705273</v>
      </c>
      <c r="BI45" s="37">
        <v>0</v>
      </c>
      <c r="BJ45" s="37">
        <v>0</v>
      </c>
      <c r="BK45" s="37">
        <v>0</v>
      </c>
      <c r="BL45" s="37">
        <v>0</v>
      </c>
      <c r="BM45" s="37">
        <v>0</v>
      </c>
      <c r="BN45" s="37">
        <v>0</v>
      </c>
      <c r="BO45" s="37">
        <v>0</v>
      </c>
      <c r="BP45" s="37">
        <v>0</v>
      </c>
      <c r="BQ45" s="37">
        <v>0</v>
      </c>
      <c r="BR45" s="37">
        <v>0</v>
      </c>
      <c r="BS45" s="37">
        <v>0</v>
      </c>
      <c r="BT45" s="37">
        <v>0</v>
      </c>
      <c r="BU45" s="37">
        <v>0</v>
      </c>
      <c r="BV45" s="37">
        <v>0</v>
      </c>
      <c r="BW45" s="37">
        <v>0</v>
      </c>
      <c r="BX45" s="37">
        <v>0</v>
      </c>
      <c r="BY45" s="37">
        <v>0</v>
      </c>
      <c r="BZ45" s="37">
        <v>0</v>
      </c>
      <c r="CA45" s="37">
        <v>0</v>
      </c>
      <c r="CB45" s="37">
        <v>0</v>
      </c>
      <c r="CC45" s="37">
        <v>0</v>
      </c>
      <c r="CD45" s="37">
        <v>0</v>
      </c>
      <c r="CE45" s="37">
        <v>0</v>
      </c>
      <c r="CF45" s="37">
        <v>0</v>
      </c>
      <c r="CG45" s="37">
        <v>0</v>
      </c>
      <c r="CH45" s="37">
        <v>0</v>
      </c>
      <c r="CI45" s="37">
        <v>54.25892137277988</v>
      </c>
      <c r="CJ45" s="37">
        <v>0</v>
      </c>
      <c r="CK45" s="37">
        <v>0</v>
      </c>
      <c r="CL45" s="37">
        <v>0</v>
      </c>
      <c r="CM45" s="37">
        <v>0</v>
      </c>
      <c r="CN45" s="37">
        <v>0</v>
      </c>
      <c r="CO45" s="37">
        <v>14587.12357731116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7">
        <v>0</v>
      </c>
      <c r="DA45" s="37">
        <v>0</v>
      </c>
      <c r="DB45" s="37">
        <v>0</v>
      </c>
      <c r="DC45" s="37">
        <v>0</v>
      </c>
      <c r="DD45" s="37">
        <v>0</v>
      </c>
      <c r="DE45" s="37">
        <v>0</v>
      </c>
      <c r="DF45" s="37">
        <v>0</v>
      </c>
      <c r="DG45" s="37">
        <v>0</v>
      </c>
      <c r="DH45" s="37">
        <v>0</v>
      </c>
      <c r="DI45" s="37">
        <v>1.106172368393123</v>
      </c>
      <c r="DJ45" s="37">
        <v>0</v>
      </c>
      <c r="DK45" s="37">
        <v>44.599413255785336</v>
      </c>
      <c r="DL45" s="37">
        <v>2.1928173171321443</v>
      </c>
      <c r="DM45" s="37">
        <v>4.641267556306065</v>
      </c>
      <c r="DN45" s="37">
        <v>0.07490382220712241</v>
      </c>
      <c r="DO45" s="37">
        <v>0</v>
      </c>
      <c r="DP45" s="37">
        <v>0</v>
      </c>
      <c r="DQ45" s="37">
        <v>0</v>
      </c>
      <c r="DR45" s="37">
        <v>0</v>
      </c>
      <c r="DS45" s="37">
        <v>516.0263338952138</v>
      </c>
      <c r="DT45" s="37">
        <v>0.0032344116450263934</v>
      </c>
      <c r="DU45" s="37">
        <v>0</v>
      </c>
      <c r="DV45" s="37">
        <v>0</v>
      </c>
      <c r="DW45" s="37">
        <f t="shared" si="4"/>
        <v>508929.68135726283</v>
      </c>
      <c r="DX45" s="37">
        <v>961806.1712325001</v>
      </c>
      <c r="DY45" s="37">
        <v>0</v>
      </c>
      <c r="DZ45" s="37">
        <f>SUM(DX45:DY45)</f>
        <v>961806.1712325001</v>
      </c>
      <c r="EA45" s="37">
        <v>40833.52261991383</v>
      </c>
      <c r="EB45" s="37">
        <v>0</v>
      </c>
      <c r="EC45" s="37">
        <f>SUM(EA45:EB45)</f>
        <v>40833.52261991383</v>
      </c>
      <c r="ED45" s="37">
        <v>0</v>
      </c>
      <c r="EE45" s="37">
        <v>0</v>
      </c>
      <c r="EF45" s="37">
        <f>SUM(EC45:EE45)</f>
        <v>40833.52261991383</v>
      </c>
      <c r="EG45" s="37">
        <v>0</v>
      </c>
      <c r="EH45" s="37">
        <v>35568.808453541205</v>
      </c>
      <c r="EI45" s="37">
        <f>SUM(EG45:EH45)</f>
        <v>35568.808453541205</v>
      </c>
      <c r="EJ45" s="37">
        <f t="shared" si="5"/>
        <v>1038208.5023059552</v>
      </c>
      <c r="EK45" s="37">
        <f t="shared" si="6"/>
        <v>1547138.183663218</v>
      </c>
      <c r="EL45" s="37">
        <v>0</v>
      </c>
      <c r="EM45" s="37">
        <f t="shared" si="7"/>
        <v>1547138.183663218</v>
      </c>
    </row>
    <row r="46" spans="1:143" ht="12.75" customHeight="1">
      <c r="A46" s="10">
        <f t="shared" si="3"/>
        <v>38</v>
      </c>
      <c r="B46" s="50" t="s">
        <v>61</v>
      </c>
      <c r="C46" s="37">
        <v>118.60228811153537</v>
      </c>
      <c r="D46" s="37">
        <v>26.314792575005825</v>
      </c>
      <c r="E46" s="37">
        <v>17.372935877883865</v>
      </c>
      <c r="F46" s="37">
        <v>29.812323241827205</v>
      </c>
      <c r="G46" s="37">
        <v>14.523890498051403</v>
      </c>
      <c r="H46" s="37">
        <v>128.78691276099397</v>
      </c>
      <c r="I46" s="37">
        <v>118.67141828282028</v>
      </c>
      <c r="J46" s="37">
        <v>20.16413147233739</v>
      </c>
      <c r="K46" s="37">
        <v>0.18568271027921618</v>
      </c>
      <c r="L46" s="37">
        <v>9.342492109716371</v>
      </c>
      <c r="M46" s="37">
        <v>1.0488218594768228</v>
      </c>
      <c r="N46" s="37">
        <v>0</v>
      </c>
      <c r="O46" s="37">
        <v>0</v>
      </c>
      <c r="P46" s="37">
        <v>0</v>
      </c>
      <c r="Q46" s="37">
        <v>2.1410873302788196</v>
      </c>
      <c r="R46" s="37">
        <v>0</v>
      </c>
      <c r="S46" s="37">
        <v>0.7387697791539064</v>
      </c>
      <c r="T46" s="37">
        <v>0.9120294751685581</v>
      </c>
      <c r="U46" s="37">
        <v>1.6088449364990074</v>
      </c>
      <c r="V46" s="37">
        <v>1.1029239993572144</v>
      </c>
      <c r="W46" s="37">
        <v>0.12586478155170316</v>
      </c>
      <c r="X46" s="37">
        <v>1.9462859381795987</v>
      </c>
      <c r="Y46" s="37">
        <v>0</v>
      </c>
      <c r="Z46" s="37">
        <v>0.22317522660886718</v>
      </c>
      <c r="AA46" s="37">
        <v>0.7890838369384947</v>
      </c>
      <c r="AB46" s="37">
        <v>1.3588780873742587</v>
      </c>
      <c r="AC46" s="37">
        <v>0.04333983195306126</v>
      </c>
      <c r="AD46" s="37">
        <v>0.4802252643994374</v>
      </c>
      <c r="AE46" s="37">
        <v>0.03357591578892333</v>
      </c>
      <c r="AF46" s="37">
        <v>2.0902751135062654</v>
      </c>
      <c r="AG46" s="37">
        <v>0.2534632930772134</v>
      </c>
      <c r="AH46" s="37">
        <v>0</v>
      </c>
      <c r="AI46" s="37">
        <v>0.16439246602885307</v>
      </c>
      <c r="AJ46" s="37">
        <v>0</v>
      </c>
      <c r="AK46" s="37">
        <v>0</v>
      </c>
      <c r="AL46" s="37">
        <v>1.7926749340952444</v>
      </c>
      <c r="AM46" s="37">
        <v>0</v>
      </c>
      <c r="AN46" s="37">
        <v>4961.724178261533</v>
      </c>
      <c r="AO46" s="37">
        <v>14569.585175951814</v>
      </c>
      <c r="AP46" s="37">
        <v>0.2959064388519355</v>
      </c>
      <c r="AQ46" s="37">
        <v>0.5858349698482763</v>
      </c>
      <c r="AR46" s="37">
        <v>0.24609054005531336</v>
      </c>
      <c r="AS46" s="37">
        <v>0</v>
      </c>
      <c r="AT46" s="37">
        <v>0.34871129157635494</v>
      </c>
      <c r="AU46" s="37">
        <v>0.2775311577923435</v>
      </c>
      <c r="AV46" s="37">
        <v>0</v>
      </c>
      <c r="AW46" s="37">
        <v>0.9648833155716733</v>
      </c>
      <c r="AX46" s="37">
        <v>0</v>
      </c>
      <c r="AY46" s="37">
        <v>0.6441195714403242</v>
      </c>
      <c r="AZ46" s="37">
        <v>0.3463809526030067</v>
      </c>
      <c r="BA46" s="37">
        <v>0</v>
      </c>
      <c r="BB46" s="37">
        <v>0.44635045321773437</v>
      </c>
      <c r="BC46" s="37">
        <v>2.254667579535118</v>
      </c>
      <c r="BD46" s="37">
        <v>1.2194932025413099</v>
      </c>
      <c r="BE46" s="37">
        <v>0.34392896529187933</v>
      </c>
      <c r="BF46" s="37">
        <v>0.0886722998579874</v>
      </c>
      <c r="BG46" s="37">
        <v>0</v>
      </c>
      <c r="BH46" s="37">
        <v>0.6695256798266016</v>
      </c>
      <c r="BI46" s="37">
        <v>0</v>
      </c>
      <c r="BJ46" s="37">
        <v>0.25406108386277293</v>
      </c>
      <c r="BK46" s="37">
        <v>0</v>
      </c>
      <c r="BL46" s="37">
        <v>0</v>
      </c>
      <c r="BM46" s="37">
        <v>0.26402426362209735</v>
      </c>
      <c r="BN46" s="37">
        <v>0.3387481118170306</v>
      </c>
      <c r="BO46" s="37">
        <v>0</v>
      </c>
      <c r="BP46" s="37">
        <v>0.38457873870992293</v>
      </c>
      <c r="BQ46" s="37">
        <v>0</v>
      </c>
      <c r="BR46" s="37">
        <v>0.5449859328350463</v>
      </c>
      <c r="BS46" s="37">
        <v>0</v>
      </c>
      <c r="BT46" s="37">
        <v>0.6834741314896559</v>
      </c>
      <c r="BU46" s="37">
        <v>1.2244747924209722</v>
      </c>
      <c r="BV46" s="37">
        <v>0.2716959120367772</v>
      </c>
      <c r="BW46" s="37">
        <v>0.06874594033933862</v>
      </c>
      <c r="BX46" s="37">
        <v>0</v>
      </c>
      <c r="BY46" s="37">
        <v>0</v>
      </c>
      <c r="BZ46" s="37">
        <v>0.37162660502280115</v>
      </c>
      <c r="CA46" s="37">
        <v>0.018531514352343435</v>
      </c>
      <c r="CB46" s="37">
        <v>0.45033572512146414</v>
      </c>
      <c r="CC46" s="37">
        <v>0.28414988673593267</v>
      </c>
      <c r="CD46" s="37">
        <v>0.12155079306375802</v>
      </c>
      <c r="CE46" s="37">
        <v>0.36256011144181594</v>
      </c>
      <c r="CF46" s="37">
        <v>0.30148581951715714</v>
      </c>
      <c r="CG46" s="37">
        <v>0.44097033614769915</v>
      </c>
      <c r="CH46" s="37">
        <v>0.2560537198146378</v>
      </c>
      <c r="CI46" s="37">
        <v>17.988261129013367</v>
      </c>
      <c r="CJ46" s="37">
        <v>1.2593459215786076</v>
      </c>
      <c r="CK46" s="37">
        <v>0.28096166921294885</v>
      </c>
      <c r="CL46" s="37">
        <v>0</v>
      </c>
      <c r="CM46" s="37">
        <v>0.11193309307244374</v>
      </c>
      <c r="CN46" s="37">
        <v>0.09166125378578474</v>
      </c>
      <c r="CO46" s="37">
        <v>1.5891271716122461</v>
      </c>
      <c r="CP46" s="37">
        <v>0</v>
      </c>
      <c r="CQ46" s="37">
        <v>0</v>
      </c>
      <c r="CR46" s="37">
        <v>0</v>
      </c>
      <c r="CS46" s="37">
        <v>0</v>
      </c>
      <c r="CT46" s="37">
        <v>0</v>
      </c>
      <c r="CU46" s="37">
        <v>0</v>
      </c>
      <c r="CV46" s="37">
        <v>0</v>
      </c>
      <c r="CW46" s="37">
        <v>2.814642504514492</v>
      </c>
      <c r="CX46" s="37">
        <v>7.872056634755143</v>
      </c>
      <c r="CY46" s="37">
        <v>0</v>
      </c>
      <c r="CZ46" s="37">
        <v>0</v>
      </c>
      <c r="DA46" s="37">
        <v>0</v>
      </c>
      <c r="DB46" s="37">
        <v>0</v>
      </c>
      <c r="DC46" s="37">
        <v>0</v>
      </c>
      <c r="DD46" s="37">
        <v>0</v>
      </c>
      <c r="DE46" s="37">
        <v>0</v>
      </c>
      <c r="DF46" s="37">
        <v>0</v>
      </c>
      <c r="DG46" s="37">
        <v>0</v>
      </c>
      <c r="DH46" s="37">
        <v>0</v>
      </c>
      <c r="DI46" s="37">
        <v>6.910269124486235</v>
      </c>
      <c r="DJ46" s="37">
        <v>0.8279407287190991</v>
      </c>
      <c r="DK46" s="37">
        <v>978.1358736956926</v>
      </c>
      <c r="DL46" s="37">
        <v>557.0612899853525</v>
      </c>
      <c r="DM46" s="37">
        <v>1179.0748306216335</v>
      </c>
      <c r="DN46" s="37">
        <v>312.8649655306945</v>
      </c>
      <c r="DO46" s="37">
        <v>1185.5330651173786</v>
      </c>
      <c r="DP46" s="37">
        <v>0</v>
      </c>
      <c r="DQ46" s="37">
        <v>0</v>
      </c>
      <c r="DR46" s="37">
        <v>6.445544705552782</v>
      </c>
      <c r="DS46" s="37">
        <v>2070.5967309643897</v>
      </c>
      <c r="DT46" s="37">
        <v>0.01938720907549661</v>
      </c>
      <c r="DU46" s="37">
        <v>2.0875199228680428</v>
      </c>
      <c r="DV46" s="37">
        <v>0</v>
      </c>
      <c r="DW46" s="37">
        <f t="shared" si="4"/>
        <v>26378.879490742984</v>
      </c>
      <c r="DX46" s="37">
        <v>25233.682323401878</v>
      </c>
      <c r="DY46" s="37">
        <v>0</v>
      </c>
      <c r="DZ46" s="37">
        <f>SUM(DX46:DY46)</f>
        <v>25233.682323401878</v>
      </c>
      <c r="EA46" s="37">
        <v>295142.9271309332</v>
      </c>
      <c r="EB46" s="37">
        <v>628.5463979963731</v>
      </c>
      <c r="EC46" s="37">
        <f>SUM(EA46:EB46)</f>
        <v>295771.4735289296</v>
      </c>
      <c r="ED46" s="37">
        <v>0</v>
      </c>
      <c r="EE46" s="37">
        <v>0</v>
      </c>
      <c r="EF46" s="37">
        <f>SUM(EC46:EE46)</f>
        <v>295771.4735289296</v>
      </c>
      <c r="EG46" s="37">
        <v>0</v>
      </c>
      <c r="EH46" s="37">
        <v>10840.49021423554</v>
      </c>
      <c r="EI46" s="37">
        <f>SUM(EG46:EH46)</f>
        <v>10840.49021423554</v>
      </c>
      <c r="EJ46" s="37">
        <f t="shared" si="5"/>
        <v>331845.646066567</v>
      </c>
      <c r="EK46" s="37">
        <f t="shared" si="6"/>
        <v>358224.52555731</v>
      </c>
      <c r="EL46" s="37">
        <v>0</v>
      </c>
      <c r="EM46" s="37">
        <f t="shared" si="7"/>
        <v>358224.52555731</v>
      </c>
    </row>
    <row r="47" spans="1:143" ht="12.75" customHeight="1">
      <c r="A47" s="10">
        <f t="shared" si="3"/>
        <v>39</v>
      </c>
      <c r="B47" s="50" t="s">
        <v>62</v>
      </c>
      <c r="C47" s="37">
        <v>49.7263578258878</v>
      </c>
      <c r="D47" s="37">
        <v>11.03299786651827</v>
      </c>
      <c r="E47" s="37">
        <v>7.283947381668047</v>
      </c>
      <c r="F47" s="37">
        <v>12.4994068558779</v>
      </c>
      <c r="G47" s="37">
        <v>6.089428690034455</v>
      </c>
      <c r="H47" s="37">
        <v>54.42940788662485</v>
      </c>
      <c r="I47" s="37">
        <v>141.61415193797524</v>
      </c>
      <c r="J47" s="37">
        <v>8.454211405253425</v>
      </c>
      <c r="K47" s="37">
        <v>0.07785115313072037</v>
      </c>
      <c r="L47" s="37">
        <v>4.443585785052826</v>
      </c>
      <c r="M47" s="37">
        <v>1262.5040373532609</v>
      </c>
      <c r="N47" s="37">
        <v>0</v>
      </c>
      <c r="O47" s="37">
        <v>0</v>
      </c>
      <c r="P47" s="37">
        <v>0</v>
      </c>
      <c r="Q47" s="37">
        <v>1222.7111332820277</v>
      </c>
      <c r="R47" s="37">
        <v>0</v>
      </c>
      <c r="S47" s="37">
        <v>368.72647099784655</v>
      </c>
      <c r="T47" s="37">
        <v>50.5232000153149</v>
      </c>
      <c r="U47" s="37">
        <v>531.2220509239042</v>
      </c>
      <c r="V47" s="37">
        <v>109.4589468686229</v>
      </c>
      <c r="W47" s="37">
        <v>38.872664446209</v>
      </c>
      <c r="X47" s="37">
        <v>1675.6838969190978</v>
      </c>
      <c r="Y47" s="37">
        <v>60.04709875237906</v>
      </c>
      <c r="Z47" s="37">
        <v>87.17477470996926</v>
      </c>
      <c r="AA47" s="37">
        <v>117.93415699777421</v>
      </c>
      <c r="AB47" s="37">
        <v>504.4947849630521</v>
      </c>
      <c r="AC47" s="37">
        <v>4.328374684856347</v>
      </c>
      <c r="AD47" s="37">
        <v>261.53077476282107</v>
      </c>
      <c r="AE47" s="37">
        <v>176.0405367622232</v>
      </c>
      <c r="AF47" s="37">
        <v>586.7698432158398</v>
      </c>
      <c r="AG47" s="37">
        <v>49.79243545813136</v>
      </c>
      <c r="AH47" s="37">
        <v>297.63128110287795</v>
      </c>
      <c r="AI47" s="37">
        <v>74.00258230091313</v>
      </c>
      <c r="AJ47" s="37">
        <v>1816.9139184172575</v>
      </c>
      <c r="AK47" s="37">
        <v>73.3731848323679</v>
      </c>
      <c r="AL47" s="37">
        <v>51.023071698745355</v>
      </c>
      <c r="AM47" s="37">
        <v>216.4085975339535</v>
      </c>
      <c r="AN47" s="37">
        <v>25.71222279260417</v>
      </c>
      <c r="AO47" s="37">
        <v>100158.91360980933</v>
      </c>
      <c r="AP47" s="37">
        <v>301.62053680028976</v>
      </c>
      <c r="AQ47" s="37">
        <v>530.0061166163548</v>
      </c>
      <c r="AR47" s="37">
        <v>68.3352405270433</v>
      </c>
      <c r="AS47" s="37">
        <v>142.84834434709853</v>
      </c>
      <c r="AT47" s="37">
        <v>149.39481523515886</v>
      </c>
      <c r="AU47" s="37">
        <v>23.16951304251374</v>
      </c>
      <c r="AV47" s="37">
        <v>118.11623028545185</v>
      </c>
      <c r="AW47" s="37">
        <v>319.9695067735574</v>
      </c>
      <c r="AX47" s="37">
        <v>0</v>
      </c>
      <c r="AY47" s="37">
        <v>245.28715956802384</v>
      </c>
      <c r="AZ47" s="37">
        <v>219.4965487670677</v>
      </c>
      <c r="BA47" s="37">
        <v>52.134936724664215</v>
      </c>
      <c r="BB47" s="37">
        <v>75.0577215417393</v>
      </c>
      <c r="BC47" s="37">
        <v>551.6535191545623</v>
      </c>
      <c r="BD47" s="37">
        <v>323.8927292121043</v>
      </c>
      <c r="BE47" s="37">
        <v>142.97643548637782</v>
      </c>
      <c r="BF47" s="37">
        <v>15.264962029943664</v>
      </c>
      <c r="BG47" s="37">
        <v>23.781640513537944</v>
      </c>
      <c r="BH47" s="37">
        <v>157.13649625016382</v>
      </c>
      <c r="BI47" s="37">
        <v>599.3015799284992</v>
      </c>
      <c r="BJ47" s="37">
        <v>164.49113929036787</v>
      </c>
      <c r="BK47" s="37">
        <v>113.61684054076933</v>
      </c>
      <c r="BL47" s="37">
        <v>204.652779808871</v>
      </c>
      <c r="BM47" s="37">
        <v>134.1105013064752</v>
      </c>
      <c r="BN47" s="37">
        <v>320.1495190843874</v>
      </c>
      <c r="BO47" s="37">
        <v>392.55142290380263</v>
      </c>
      <c r="BP47" s="37">
        <v>146.57496713303829</v>
      </c>
      <c r="BQ47" s="37">
        <v>350.12008111878873</v>
      </c>
      <c r="BR47" s="37">
        <v>320.77523047698213</v>
      </c>
      <c r="BS47" s="37">
        <v>374.3827545438649</v>
      </c>
      <c r="BT47" s="37">
        <v>182.3271392957744</v>
      </c>
      <c r="BU47" s="37">
        <v>488.8722735659113</v>
      </c>
      <c r="BV47" s="37">
        <v>142.77830890403928</v>
      </c>
      <c r="BW47" s="37">
        <v>316.5076760453088</v>
      </c>
      <c r="BX47" s="37">
        <v>525.0981064882848</v>
      </c>
      <c r="BY47" s="37">
        <v>213.1473418367624</v>
      </c>
      <c r="BZ47" s="37">
        <v>113.35144307233443</v>
      </c>
      <c r="CA47" s="37">
        <v>3.787443039122756</v>
      </c>
      <c r="CB47" s="37">
        <v>87.15634433021681</v>
      </c>
      <c r="CC47" s="37">
        <v>43.90485064622009</v>
      </c>
      <c r="CD47" s="37">
        <v>37.29387342902626</v>
      </c>
      <c r="CE47" s="37">
        <v>248.7576000754049</v>
      </c>
      <c r="CF47" s="37">
        <v>64.28055698151041</v>
      </c>
      <c r="CG47" s="37">
        <v>91.67915952146122</v>
      </c>
      <c r="CH47" s="37">
        <v>76.05941268128343</v>
      </c>
      <c r="CI47" s="37">
        <v>90.28490129319049</v>
      </c>
      <c r="CJ47" s="37">
        <v>788.1732369487898</v>
      </c>
      <c r="CK47" s="37">
        <v>138.0804051051469</v>
      </c>
      <c r="CL47" s="37">
        <v>725.0032204729318</v>
      </c>
      <c r="CM47" s="37">
        <v>269.8977025200775</v>
      </c>
      <c r="CN47" s="37">
        <v>24.552951906176812</v>
      </c>
      <c r="CO47" s="37">
        <v>691.9317470451855</v>
      </c>
      <c r="CP47" s="37">
        <v>106.32854686767398</v>
      </c>
      <c r="CQ47" s="37">
        <v>0</v>
      </c>
      <c r="CR47" s="37">
        <v>0</v>
      </c>
      <c r="CS47" s="37">
        <v>0</v>
      </c>
      <c r="CT47" s="37">
        <v>0</v>
      </c>
      <c r="CU47" s="37">
        <v>0</v>
      </c>
      <c r="CV47" s="37">
        <v>0</v>
      </c>
      <c r="CW47" s="37">
        <v>0</v>
      </c>
      <c r="CX47" s="37">
        <v>0</v>
      </c>
      <c r="CY47" s="37">
        <v>0</v>
      </c>
      <c r="CZ47" s="37">
        <v>0</v>
      </c>
      <c r="DA47" s="37">
        <v>0</v>
      </c>
      <c r="DB47" s="37">
        <v>0</v>
      </c>
      <c r="DC47" s="37">
        <v>0</v>
      </c>
      <c r="DD47" s="37">
        <v>0</v>
      </c>
      <c r="DE47" s="37">
        <v>0</v>
      </c>
      <c r="DF47" s="37">
        <v>0</v>
      </c>
      <c r="DG47" s="37">
        <v>0</v>
      </c>
      <c r="DH47" s="37">
        <v>0</v>
      </c>
      <c r="DI47" s="37">
        <v>1924.2923253971207</v>
      </c>
      <c r="DJ47" s="37">
        <v>0</v>
      </c>
      <c r="DK47" s="37">
        <v>9229.805067181655</v>
      </c>
      <c r="DL47" s="37">
        <v>468.2982339282215</v>
      </c>
      <c r="DM47" s="37">
        <v>763.6833447463468</v>
      </c>
      <c r="DN47" s="37">
        <v>4097.811849738847</v>
      </c>
      <c r="DO47" s="37">
        <v>7987.653865538054</v>
      </c>
      <c r="DP47" s="37">
        <v>0</v>
      </c>
      <c r="DQ47" s="37">
        <v>0</v>
      </c>
      <c r="DR47" s="37">
        <v>0</v>
      </c>
      <c r="DS47" s="37">
        <v>285.522130060136</v>
      </c>
      <c r="DT47" s="37">
        <v>1487.9048649905922</v>
      </c>
      <c r="DU47" s="37">
        <v>95858.75430977678</v>
      </c>
      <c r="DV47" s="37">
        <v>0</v>
      </c>
      <c r="DW47" s="37">
        <f t="shared" si="4"/>
        <v>244271.29449883045</v>
      </c>
      <c r="DX47" s="37">
        <v>117440.08506491981</v>
      </c>
      <c r="DY47" s="37">
        <v>0</v>
      </c>
      <c r="DZ47" s="37">
        <f>SUM(DX47:DY47)</f>
        <v>117440.08506491981</v>
      </c>
      <c r="EA47" s="37">
        <v>1305723.990519487</v>
      </c>
      <c r="EB47" s="37">
        <v>9209.316730770583</v>
      </c>
      <c r="EC47" s="37">
        <f>SUM(EA47:EB47)</f>
        <v>1314933.3072502576</v>
      </c>
      <c r="ED47" s="37">
        <v>0</v>
      </c>
      <c r="EE47" s="37">
        <v>0</v>
      </c>
      <c r="EF47" s="37">
        <f>SUM(EC47:EE47)</f>
        <v>1314933.3072502576</v>
      </c>
      <c r="EG47" s="37">
        <v>0</v>
      </c>
      <c r="EH47" s="37">
        <v>40388.9782452429</v>
      </c>
      <c r="EI47" s="37">
        <f>SUM(EG47:EH47)</f>
        <v>40388.9782452429</v>
      </c>
      <c r="EJ47" s="37">
        <f t="shared" si="5"/>
        <v>1472762.3705604204</v>
      </c>
      <c r="EK47" s="37">
        <f t="shared" si="6"/>
        <v>1717033.6650592508</v>
      </c>
      <c r="EL47" s="37">
        <v>0</v>
      </c>
      <c r="EM47" s="37">
        <f t="shared" si="7"/>
        <v>1717033.6650592508</v>
      </c>
    </row>
    <row r="48" spans="1:144" ht="12.75" customHeight="1">
      <c r="A48" s="10">
        <f t="shared" si="3"/>
        <v>40</v>
      </c>
      <c r="B48" s="50" t="s">
        <v>63</v>
      </c>
      <c r="C48" s="37">
        <v>0</v>
      </c>
      <c r="D48" s="37">
        <v>26857.370688133673</v>
      </c>
      <c r="E48" s="37">
        <v>42.1310470076384</v>
      </c>
      <c r="F48" s="37">
        <v>21106.743401357682</v>
      </c>
      <c r="G48" s="37">
        <v>35.218427008540225</v>
      </c>
      <c r="H48" s="37">
        <v>387.65246711585934</v>
      </c>
      <c r="I48" s="37">
        <v>20.008099985466863</v>
      </c>
      <c r="J48" s="37">
        <v>2323.483063504432</v>
      </c>
      <c r="K48" s="37">
        <v>0</v>
      </c>
      <c r="L48" s="37">
        <v>24.343971362156957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54934.06505554464</v>
      </c>
      <c r="AQ48" s="37">
        <v>277935.40677359945</v>
      </c>
      <c r="AR48" s="37">
        <v>2023.8896504655336</v>
      </c>
      <c r="AS48" s="37">
        <v>2673.0901879983194</v>
      </c>
      <c r="AT48" s="37">
        <v>1511.4376142465912</v>
      </c>
      <c r="AU48" s="37">
        <v>0</v>
      </c>
      <c r="AV48" s="37">
        <v>0</v>
      </c>
      <c r="AW48" s="37">
        <v>2.532754752518154</v>
      </c>
      <c r="AX48" s="37">
        <v>0</v>
      </c>
      <c r="AY48" s="37">
        <v>12215.95179304478</v>
      </c>
      <c r="AZ48" s="37">
        <v>0</v>
      </c>
      <c r="BA48" s="37">
        <v>0</v>
      </c>
      <c r="BB48" s="37">
        <v>0</v>
      </c>
      <c r="BC48" s="37">
        <v>0</v>
      </c>
      <c r="BD48" s="37">
        <v>0</v>
      </c>
      <c r="BE48" s="37">
        <v>0</v>
      </c>
      <c r="BF48" s="37">
        <v>0</v>
      </c>
      <c r="BG48" s="37">
        <v>0</v>
      </c>
      <c r="BH48" s="37">
        <v>0</v>
      </c>
      <c r="BI48" s="37">
        <v>0</v>
      </c>
      <c r="BJ48" s="37">
        <v>0</v>
      </c>
      <c r="BK48" s="37">
        <v>0</v>
      </c>
      <c r="BL48" s="37">
        <v>0</v>
      </c>
      <c r="BM48" s="37">
        <v>0</v>
      </c>
      <c r="BN48" s="37">
        <v>0</v>
      </c>
      <c r="BO48" s="37">
        <v>0</v>
      </c>
      <c r="BP48" s="37">
        <v>0</v>
      </c>
      <c r="BQ48" s="37">
        <v>0</v>
      </c>
      <c r="BR48" s="37">
        <v>0</v>
      </c>
      <c r="BS48" s="37">
        <v>43.52238460752381</v>
      </c>
      <c r="BT48" s="37">
        <v>0</v>
      </c>
      <c r="BU48" s="37">
        <v>565.7264720045171</v>
      </c>
      <c r="BV48" s="37">
        <v>0</v>
      </c>
      <c r="BW48" s="37">
        <v>1944.5107570560021</v>
      </c>
      <c r="BX48" s="37">
        <v>0</v>
      </c>
      <c r="BY48" s="37">
        <v>352.25438500629593</v>
      </c>
      <c r="BZ48" s="37">
        <v>0</v>
      </c>
      <c r="CA48" s="37">
        <v>0</v>
      </c>
      <c r="CB48" s="37">
        <v>0</v>
      </c>
      <c r="CC48" s="37">
        <v>0</v>
      </c>
      <c r="CD48" s="37">
        <v>0</v>
      </c>
      <c r="CE48" s="37">
        <v>0</v>
      </c>
      <c r="CF48" s="37">
        <v>0</v>
      </c>
      <c r="CG48" s="37">
        <v>0</v>
      </c>
      <c r="CH48" s="37">
        <v>0</v>
      </c>
      <c r="CI48" s="37">
        <v>0</v>
      </c>
      <c r="CJ48" s="37">
        <v>0</v>
      </c>
      <c r="CK48" s="37">
        <v>1397.5092501528163</v>
      </c>
      <c r="CL48" s="37">
        <v>0</v>
      </c>
      <c r="CM48" s="37">
        <v>1642.2706103084215</v>
      </c>
      <c r="CN48" s="37">
        <v>0</v>
      </c>
      <c r="CO48" s="37">
        <v>77958.33938484387</v>
      </c>
      <c r="CP48" s="37">
        <v>1025.5536230226626</v>
      </c>
      <c r="CQ48" s="37">
        <v>0</v>
      </c>
      <c r="CR48" s="37">
        <v>0</v>
      </c>
      <c r="CS48" s="37">
        <v>0</v>
      </c>
      <c r="CT48" s="37">
        <v>373109.23674254015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7">
        <v>0</v>
      </c>
      <c r="DA48" s="37">
        <v>0</v>
      </c>
      <c r="DB48" s="37">
        <v>0</v>
      </c>
      <c r="DC48" s="37">
        <v>0</v>
      </c>
      <c r="DD48" s="37">
        <v>0</v>
      </c>
      <c r="DE48" s="37">
        <v>0</v>
      </c>
      <c r="DF48" s="37">
        <v>0</v>
      </c>
      <c r="DG48" s="37">
        <v>0</v>
      </c>
      <c r="DH48" s="37">
        <v>0</v>
      </c>
      <c r="DI48" s="37">
        <v>0</v>
      </c>
      <c r="DJ48" s="37">
        <v>0</v>
      </c>
      <c r="DK48" s="37">
        <v>0</v>
      </c>
      <c r="DL48" s="37">
        <v>0</v>
      </c>
      <c r="DM48" s="37">
        <v>0</v>
      </c>
      <c r="DN48" s="37">
        <v>0</v>
      </c>
      <c r="DO48" s="37">
        <v>0</v>
      </c>
      <c r="DP48" s="37">
        <v>0</v>
      </c>
      <c r="DQ48" s="37">
        <v>0</v>
      </c>
      <c r="DR48" s="37">
        <v>0</v>
      </c>
      <c r="DS48" s="37">
        <v>0</v>
      </c>
      <c r="DT48" s="37">
        <v>0</v>
      </c>
      <c r="DU48" s="37">
        <v>0</v>
      </c>
      <c r="DV48" s="37">
        <v>0</v>
      </c>
      <c r="DW48" s="37">
        <f t="shared" si="4"/>
        <v>860132.2486046696</v>
      </c>
      <c r="DX48" s="37">
        <v>16408.17748716044</v>
      </c>
      <c r="DY48" s="37">
        <v>0</v>
      </c>
      <c r="DZ48" s="37">
        <f>SUM(DX48:DY48)</f>
        <v>16408.17748716044</v>
      </c>
      <c r="EA48" s="37">
        <v>0</v>
      </c>
      <c r="EB48" s="37">
        <v>0</v>
      </c>
      <c r="EC48" s="37">
        <f>SUM(EA48:EB48)</f>
        <v>0</v>
      </c>
      <c r="ED48" s="37">
        <v>0</v>
      </c>
      <c r="EE48" s="37">
        <v>0</v>
      </c>
      <c r="EF48" s="37">
        <f>SUM(EC48:EE48)</f>
        <v>0</v>
      </c>
      <c r="EG48" s="37">
        <v>0</v>
      </c>
      <c r="EH48" s="37">
        <v>29722.68866390974</v>
      </c>
      <c r="EI48" s="37">
        <f>SUM(EG48:EH48)</f>
        <v>29722.68866390974</v>
      </c>
      <c r="EJ48" s="37">
        <f t="shared" si="5"/>
        <v>46130.86615107018</v>
      </c>
      <c r="EK48" s="37">
        <f t="shared" si="6"/>
        <v>906263.1147557398</v>
      </c>
      <c r="EL48" s="37">
        <v>0</v>
      </c>
      <c r="EM48" s="37">
        <f t="shared" si="7"/>
        <v>906263.1147557398</v>
      </c>
      <c r="EN48" s="23"/>
    </row>
    <row r="49" spans="1:144" ht="12.75" customHeight="1">
      <c r="A49" s="10">
        <f t="shared" si="3"/>
        <v>41</v>
      </c>
      <c r="B49" s="50" t="s">
        <v>64</v>
      </c>
      <c r="C49" s="37">
        <v>287.5402200949347</v>
      </c>
      <c r="D49" s="37">
        <v>4.3905759382139395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48.89996583771</v>
      </c>
      <c r="K49" s="37">
        <v>0.45029850166189933</v>
      </c>
      <c r="L49" s="37">
        <v>0</v>
      </c>
      <c r="M49" s="37">
        <v>701.1123728484473</v>
      </c>
      <c r="N49" s="37">
        <v>0</v>
      </c>
      <c r="O49" s="37">
        <v>0</v>
      </c>
      <c r="P49" s="37">
        <v>0</v>
      </c>
      <c r="Q49" s="37">
        <v>26513.981011418407</v>
      </c>
      <c r="R49" s="37">
        <v>382.5203087111787</v>
      </c>
      <c r="S49" s="37">
        <v>11280.111671269558</v>
      </c>
      <c r="T49" s="37">
        <v>10165.695664542745</v>
      </c>
      <c r="U49" s="37">
        <v>98.82028549363653</v>
      </c>
      <c r="V49" s="37">
        <v>2155.8300506155488</v>
      </c>
      <c r="W49" s="37">
        <v>0.015018510114198538</v>
      </c>
      <c r="X49" s="37">
        <v>1822.248781108248</v>
      </c>
      <c r="Y49" s="37">
        <v>8.559705938988152</v>
      </c>
      <c r="Z49" s="37">
        <v>1043.6070233670737</v>
      </c>
      <c r="AA49" s="37">
        <v>4917.077632250803</v>
      </c>
      <c r="AB49" s="37">
        <v>3147.9172497042523</v>
      </c>
      <c r="AC49" s="37">
        <v>0</v>
      </c>
      <c r="AD49" s="37">
        <v>32377.30006046383</v>
      </c>
      <c r="AE49" s="37">
        <v>0</v>
      </c>
      <c r="AF49" s="37">
        <v>4971.432253203763</v>
      </c>
      <c r="AG49" s="37">
        <v>361.70941006152736</v>
      </c>
      <c r="AH49" s="37">
        <v>0</v>
      </c>
      <c r="AI49" s="37">
        <v>8.318529694630925</v>
      </c>
      <c r="AJ49" s="37">
        <v>1090.5424197884915</v>
      </c>
      <c r="AK49" s="37">
        <v>3.7975085864542972</v>
      </c>
      <c r="AL49" s="37">
        <v>0</v>
      </c>
      <c r="AM49" s="37">
        <v>1457.4396576985177</v>
      </c>
      <c r="AN49" s="37">
        <v>9706.476383813697</v>
      </c>
      <c r="AO49" s="37">
        <v>41.342938739358</v>
      </c>
      <c r="AP49" s="37">
        <v>0</v>
      </c>
      <c r="AQ49" s="37">
        <v>13906.62896601412</v>
      </c>
      <c r="AR49" s="37">
        <v>521.7278360851456</v>
      </c>
      <c r="AS49" s="37">
        <v>1208.869100487886</v>
      </c>
      <c r="AT49" s="37">
        <v>22.87331074206213</v>
      </c>
      <c r="AU49" s="37">
        <v>8.701374824432039</v>
      </c>
      <c r="AV49" s="37">
        <v>0.15556402163602473</v>
      </c>
      <c r="AW49" s="37">
        <v>1044.2967050272027</v>
      </c>
      <c r="AX49" s="37">
        <v>136.35965762580187</v>
      </c>
      <c r="AY49" s="37">
        <v>1808.4528813404904</v>
      </c>
      <c r="AZ49" s="37">
        <v>2844.9797993352113</v>
      </c>
      <c r="BA49" s="37">
        <v>3473.211398642526</v>
      </c>
      <c r="BB49" s="37">
        <v>633.1180341565414</v>
      </c>
      <c r="BC49" s="37">
        <v>2001.5141452576024</v>
      </c>
      <c r="BD49" s="37">
        <v>3413.6053952613865</v>
      </c>
      <c r="BE49" s="37">
        <v>2385.1717307717845</v>
      </c>
      <c r="BF49" s="37">
        <v>2094.1047275297624</v>
      </c>
      <c r="BG49" s="37">
        <v>6.82266858226143</v>
      </c>
      <c r="BH49" s="37">
        <v>39.20263543674076</v>
      </c>
      <c r="BI49" s="37">
        <v>0</v>
      </c>
      <c r="BJ49" s="37">
        <v>3975.070464705859</v>
      </c>
      <c r="BK49" s="37">
        <v>341.5803004381048</v>
      </c>
      <c r="BL49" s="37">
        <v>6816.190458524999</v>
      </c>
      <c r="BM49" s="37">
        <v>1204.2056429270076</v>
      </c>
      <c r="BN49" s="37">
        <v>675.0149837625174</v>
      </c>
      <c r="BO49" s="37">
        <v>3496.3975245094753</v>
      </c>
      <c r="BP49" s="37">
        <v>199.3825387523638</v>
      </c>
      <c r="BQ49" s="37">
        <v>240.12623387901974</v>
      </c>
      <c r="BR49" s="37">
        <v>3923.561777740146</v>
      </c>
      <c r="BS49" s="37">
        <v>8100.248218981582</v>
      </c>
      <c r="BT49" s="37">
        <v>2752.924863359809</v>
      </c>
      <c r="BU49" s="37">
        <v>0</v>
      </c>
      <c r="BV49" s="37">
        <v>1478.8005112328926</v>
      </c>
      <c r="BW49" s="37">
        <v>1606.5198584073255</v>
      </c>
      <c r="BX49" s="37">
        <v>25.409912149572097</v>
      </c>
      <c r="BY49" s="37">
        <v>1966.938372933556</v>
      </c>
      <c r="BZ49" s="37">
        <v>3032.520261093966</v>
      </c>
      <c r="CA49" s="37">
        <v>0</v>
      </c>
      <c r="CB49" s="37">
        <v>0</v>
      </c>
      <c r="CC49" s="37">
        <v>0</v>
      </c>
      <c r="CD49" s="37">
        <v>5653.806831827706</v>
      </c>
      <c r="CE49" s="37">
        <v>542.6067024394273</v>
      </c>
      <c r="CF49" s="37">
        <v>858.3501143866728</v>
      </c>
      <c r="CG49" s="37">
        <v>3120.0028181158405</v>
      </c>
      <c r="CH49" s="37">
        <v>3.385878336558938</v>
      </c>
      <c r="CI49" s="37">
        <v>701.6963907831803</v>
      </c>
      <c r="CJ49" s="37">
        <v>230.17831125641484</v>
      </c>
      <c r="CK49" s="37">
        <v>32.336856818313855</v>
      </c>
      <c r="CL49" s="37">
        <v>10948.760072658859</v>
      </c>
      <c r="CM49" s="37">
        <v>687.0129638646774</v>
      </c>
      <c r="CN49" s="37">
        <v>95.67900721888728</v>
      </c>
      <c r="CO49" s="37">
        <v>452480.1441382496</v>
      </c>
      <c r="CP49" s="37">
        <v>516.5580017232961</v>
      </c>
      <c r="CQ49" s="37">
        <v>0</v>
      </c>
      <c r="CR49" s="37">
        <v>0</v>
      </c>
      <c r="CS49" s="37">
        <v>0</v>
      </c>
      <c r="CT49" s="37">
        <v>628339.0426589126</v>
      </c>
      <c r="CU49" s="37">
        <v>22756.837824020025</v>
      </c>
      <c r="CV49" s="37">
        <v>37773.751944398704</v>
      </c>
      <c r="CW49" s="37">
        <v>0</v>
      </c>
      <c r="CX49" s="37">
        <v>0</v>
      </c>
      <c r="CY49" s="37">
        <v>0</v>
      </c>
      <c r="CZ49" s="37">
        <v>0.04491709649014904</v>
      </c>
      <c r="DA49" s="37">
        <v>0.03988281216312391</v>
      </c>
      <c r="DB49" s="37">
        <v>0</v>
      </c>
      <c r="DC49" s="37">
        <v>0</v>
      </c>
      <c r="DD49" s="37">
        <v>0</v>
      </c>
      <c r="DE49" s="37">
        <v>0</v>
      </c>
      <c r="DF49" s="37">
        <v>0</v>
      </c>
      <c r="DG49" s="37">
        <v>0</v>
      </c>
      <c r="DH49" s="37">
        <v>0.16686611173419846</v>
      </c>
      <c r="DI49" s="37">
        <v>117.00548892092067</v>
      </c>
      <c r="DJ49" s="37">
        <v>0</v>
      </c>
      <c r="DK49" s="37">
        <v>896.059554049225</v>
      </c>
      <c r="DL49" s="37">
        <v>0</v>
      </c>
      <c r="DM49" s="37">
        <v>371.1565589645504</v>
      </c>
      <c r="DN49" s="37">
        <v>2117.173970503831</v>
      </c>
      <c r="DO49" s="37">
        <v>0</v>
      </c>
      <c r="DP49" s="37">
        <v>0</v>
      </c>
      <c r="DQ49" s="37">
        <v>0</v>
      </c>
      <c r="DR49" s="37">
        <v>59992.37063912211</v>
      </c>
      <c r="DS49" s="37">
        <v>2215.9633549834407</v>
      </c>
      <c r="DT49" s="37">
        <v>0.008595464640276244</v>
      </c>
      <c r="DU49" s="37">
        <v>0</v>
      </c>
      <c r="DV49" s="37">
        <v>0</v>
      </c>
      <c r="DW49" s="37">
        <f t="shared" si="4"/>
        <v>1418431.9651957827</v>
      </c>
      <c r="DX49" s="37">
        <v>82697.77921478206</v>
      </c>
      <c r="DY49" s="37">
        <v>0</v>
      </c>
      <c r="DZ49" s="37">
        <f>SUM(DX49:DY49)</f>
        <v>82697.77921478206</v>
      </c>
      <c r="EA49" s="37">
        <v>0</v>
      </c>
      <c r="EB49" s="37">
        <v>0</v>
      </c>
      <c r="EC49" s="37">
        <f>SUM(EA49:EB49)</f>
        <v>0</v>
      </c>
      <c r="ED49" s="37">
        <v>0</v>
      </c>
      <c r="EE49" s="37">
        <v>0</v>
      </c>
      <c r="EF49" s="37">
        <f>SUM(EC49:EE49)</f>
        <v>0</v>
      </c>
      <c r="EG49" s="37">
        <v>0</v>
      </c>
      <c r="EH49" s="37">
        <v>-64111.441639274664</v>
      </c>
      <c r="EI49" s="37">
        <f>SUM(EG49:EH49)</f>
        <v>-64111.441639274664</v>
      </c>
      <c r="EJ49" s="37">
        <f t="shared" si="5"/>
        <v>18586.337575507394</v>
      </c>
      <c r="EK49" s="37">
        <f t="shared" si="6"/>
        <v>1437018.30277129</v>
      </c>
      <c r="EL49" s="37">
        <v>0</v>
      </c>
      <c r="EM49" s="37">
        <f t="shared" si="7"/>
        <v>1437018.30277129</v>
      </c>
      <c r="EN49" s="23"/>
    </row>
    <row r="50" spans="1:144" ht="12.75" customHeight="1">
      <c r="A50" s="10">
        <f t="shared" si="3"/>
        <v>42</v>
      </c>
      <c r="B50" s="50" t="s">
        <v>65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13048.468294331997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0</v>
      </c>
      <c r="AR50" s="37">
        <v>40099.960242966605</v>
      </c>
      <c r="AS50" s="37">
        <v>296928.2542379714</v>
      </c>
      <c r="AT50" s="37">
        <v>307767.92282843625</v>
      </c>
      <c r="AU50" s="37">
        <v>1637.9034164414363</v>
      </c>
      <c r="AV50" s="37">
        <v>34431.24237209145</v>
      </c>
      <c r="AW50" s="37">
        <v>126481.83377998392</v>
      </c>
      <c r="AX50" s="37">
        <v>0</v>
      </c>
      <c r="AY50" s="37">
        <v>0</v>
      </c>
      <c r="AZ50" s="37">
        <v>0</v>
      </c>
      <c r="BA50" s="37">
        <v>0</v>
      </c>
      <c r="BB50" s="37">
        <v>0</v>
      </c>
      <c r="BC50" s="37">
        <v>0</v>
      </c>
      <c r="BD50" s="37">
        <v>0</v>
      </c>
      <c r="BE50" s="37">
        <v>0</v>
      </c>
      <c r="BF50" s="37">
        <v>0</v>
      </c>
      <c r="BG50" s="37">
        <v>0</v>
      </c>
      <c r="BH50" s="37">
        <v>0</v>
      </c>
      <c r="BI50" s="37">
        <v>0</v>
      </c>
      <c r="BJ50" s="37">
        <v>0</v>
      </c>
      <c r="BK50" s="37">
        <v>0</v>
      </c>
      <c r="BL50" s="37">
        <v>0</v>
      </c>
      <c r="BM50" s="37">
        <v>0</v>
      </c>
      <c r="BN50" s="37">
        <v>0</v>
      </c>
      <c r="BO50" s="37">
        <v>0</v>
      </c>
      <c r="BP50" s="37">
        <v>0</v>
      </c>
      <c r="BQ50" s="37">
        <v>0</v>
      </c>
      <c r="BR50" s="37">
        <v>0</v>
      </c>
      <c r="BS50" s="37">
        <v>0</v>
      </c>
      <c r="BT50" s="37">
        <v>0</v>
      </c>
      <c r="BU50" s="37">
        <v>0</v>
      </c>
      <c r="BV50" s="37">
        <v>0</v>
      </c>
      <c r="BW50" s="37">
        <v>0</v>
      </c>
      <c r="BX50" s="37">
        <v>0</v>
      </c>
      <c r="BY50" s="37">
        <v>0</v>
      </c>
      <c r="BZ50" s="37">
        <v>0</v>
      </c>
      <c r="CA50" s="37">
        <v>0</v>
      </c>
      <c r="CB50" s="37">
        <v>0</v>
      </c>
      <c r="CC50" s="37">
        <v>0</v>
      </c>
      <c r="CD50" s="37">
        <v>0</v>
      </c>
      <c r="CE50" s="37">
        <v>0</v>
      </c>
      <c r="CF50" s="37">
        <v>0</v>
      </c>
      <c r="CG50" s="37">
        <v>0</v>
      </c>
      <c r="CH50" s="37">
        <v>0</v>
      </c>
      <c r="CI50" s="37">
        <v>0</v>
      </c>
      <c r="CJ50" s="37">
        <v>0</v>
      </c>
      <c r="CK50" s="37">
        <v>0</v>
      </c>
      <c r="CL50" s="37">
        <v>0</v>
      </c>
      <c r="CM50" s="37">
        <v>0</v>
      </c>
      <c r="CN50" s="37">
        <v>0</v>
      </c>
      <c r="CO50" s="37">
        <v>0</v>
      </c>
      <c r="CP50" s="37">
        <v>0</v>
      </c>
      <c r="CQ50" s="37">
        <v>0</v>
      </c>
      <c r="CR50" s="37">
        <v>0</v>
      </c>
      <c r="CS50" s="37">
        <v>0</v>
      </c>
      <c r="CT50" s="37">
        <v>0</v>
      </c>
      <c r="CU50" s="37">
        <v>0</v>
      </c>
      <c r="CV50" s="37">
        <v>0</v>
      </c>
      <c r="CW50" s="37">
        <v>0</v>
      </c>
      <c r="CX50" s="37">
        <v>0</v>
      </c>
      <c r="CY50" s="37">
        <v>0</v>
      </c>
      <c r="CZ50" s="37">
        <v>0</v>
      </c>
      <c r="DA50" s="37">
        <v>0</v>
      </c>
      <c r="DB50" s="37">
        <v>0</v>
      </c>
      <c r="DC50" s="37">
        <v>0</v>
      </c>
      <c r="DD50" s="37">
        <v>0</v>
      </c>
      <c r="DE50" s="37">
        <v>0</v>
      </c>
      <c r="DF50" s="37">
        <v>0</v>
      </c>
      <c r="DG50" s="37">
        <v>0</v>
      </c>
      <c r="DH50" s="37">
        <v>0</v>
      </c>
      <c r="DI50" s="37">
        <v>0</v>
      </c>
      <c r="DJ50" s="37">
        <v>0</v>
      </c>
      <c r="DK50" s="37">
        <v>0</v>
      </c>
      <c r="DL50" s="37">
        <v>0</v>
      </c>
      <c r="DM50" s="37">
        <v>0</v>
      </c>
      <c r="DN50" s="37">
        <v>0</v>
      </c>
      <c r="DO50" s="37">
        <v>0</v>
      </c>
      <c r="DP50" s="37">
        <v>0</v>
      </c>
      <c r="DQ50" s="37">
        <v>0</v>
      </c>
      <c r="DR50" s="37">
        <v>0</v>
      </c>
      <c r="DS50" s="37">
        <v>0</v>
      </c>
      <c r="DT50" s="37">
        <v>0</v>
      </c>
      <c r="DU50" s="37">
        <v>0</v>
      </c>
      <c r="DV50" s="37">
        <v>0</v>
      </c>
      <c r="DW50" s="37">
        <f t="shared" si="4"/>
        <v>820395.5851722229</v>
      </c>
      <c r="DX50" s="37">
        <v>62756.18543063791</v>
      </c>
      <c r="DY50" s="37">
        <v>0</v>
      </c>
      <c r="DZ50" s="37">
        <f>SUM(DX50:DY50)</f>
        <v>62756.18543063791</v>
      </c>
      <c r="EA50" s="37">
        <v>0</v>
      </c>
      <c r="EB50" s="37">
        <v>0</v>
      </c>
      <c r="EC50" s="37">
        <f>SUM(EA50:EB50)</f>
        <v>0</v>
      </c>
      <c r="ED50" s="37">
        <v>0</v>
      </c>
      <c r="EE50" s="37">
        <v>0</v>
      </c>
      <c r="EF50" s="37">
        <f>SUM(EC50:EE50)</f>
        <v>0</v>
      </c>
      <c r="EG50" s="37">
        <v>0</v>
      </c>
      <c r="EH50" s="37">
        <v>0</v>
      </c>
      <c r="EI50" s="37">
        <f>SUM(EG50:EH50)</f>
        <v>0</v>
      </c>
      <c r="EJ50" s="37">
        <f t="shared" si="5"/>
        <v>62756.18543063791</v>
      </c>
      <c r="EK50" s="37">
        <f t="shared" si="6"/>
        <v>883151.7706028608</v>
      </c>
      <c r="EL50" s="37">
        <v>0</v>
      </c>
      <c r="EM50" s="37">
        <f t="shared" si="7"/>
        <v>883151.7706028608</v>
      </c>
      <c r="EN50" s="23"/>
    </row>
    <row r="51" spans="1:144" ht="12.75" customHeight="1">
      <c r="A51" s="10">
        <f t="shared" si="3"/>
        <v>43</v>
      </c>
      <c r="B51" s="50" t="s">
        <v>66</v>
      </c>
      <c r="C51" s="37">
        <v>1291.7945855827586</v>
      </c>
      <c r="D51" s="37">
        <v>149.5625429060949</v>
      </c>
      <c r="E51" s="37">
        <v>187.59131447598875</v>
      </c>
      <c r="F51" s="37">
        <v>379.05474662356875</v>
      </c>
      <c r="G51" s="37">
        <v>428.2919913351364</v>
      </c>
      <c r="H51" s="37">
        <v>1412.157566263729</v>
      </c>
      <c r="I51" s="37">
        <v>0</v>
      </c>
      <c r="J51" s="37">
        <v>0</v>
      </c>
      <c r="K51" s="37">
        <v>2.022730486832394</v>
      </c>
      <c r="L51" s="37">
        <v>115.45335010246157</v>
      </c>
      <c r="M51" s="37">
        <v>14615.055150575032</v>
      </c>
      <c r="N51" s="37">
        <v>7293.222882515288</v>
      </c>
      <c r="O51" s="37">
        <v>0</v>
      </c>
      <c r="P51" s="37">
        <v>0</v>
      </c>
      <c r="Q51" s="37">
        <v>7657.849606061587</v>
      </c>
      <c r="R51" s="37">
        <v>0</v>
      </c>
      <c r="S51" s="37">
        <v>0</v>
      </c>
      <c r="T51" s="37">
        <v>0</v>
      </c>
      <c r="U51" s="37">
        <v>142241.98770888388</v>
      </c>
      <c r="V51" s="37">
        <v>24416.654101778604</v>
      </c>
      <c r="W51" s="37">
        <v>3108.4971952036085</v>
      </c>
      <c r="X51" s="37">
        <v>0</v>
      </c>
      <c r="Y51" s="37">
        <v>11680.495841290925</v>
      </c>
      <c r="Z51" s="37">
        <v>50534.87161432463</v>
      </c>
      <c r="AA51" s="37">
        <v>20702.240898026797</v>
      </c>
      <c r="AB51" s="37">
        <v>50694.91428378808</v>
      </c>
      <c r="AC51" s="37">
        <v>4582.107036047121</v>
      </c>
      <c r="AD51" s="37">
        <v>81721.05504726362</v>
      </c>
      <c r="AE51" s="37">
        <v>12012.751057369778</v>
      </c>
      <c r="AF51" s="37">
        <v>67432.51651951244</v>
      </c>
      <c r="AG51" s="37">
        <v>0</v>
      </c>
      <c r="AH51" s="37">
        <v>0</v>
      </c>
      <c r="AI51" s="37">
        <v>418.6094657582798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0</v>
      </c>
      <c r="AR51" s="37">
        <v>602.4437022650205</v>
      </c>
      <c r="AS51" s="37">
        <v>2855.212122697924</v>
      </c>
      <c r="AT51" s="37">
        <v>573.9494630711988</v>
      </c>
      <c r="AU51" s="37">
        <v>176.857690375523</v>
      </c>
      <c r="AV51" s="37">
        <v>17559.073097154076</v>
      </c>
      <c r="AW51" s="37">
        <v>682.5319152651962</v>
      </c>
      <c r="AX51" s="37">
        <v>0</v>
      </c>
      <c r="AY51" s="37">
        <v>0</v>
      </c>
      <c r="AZ51" s="37">
        <v>0</v>
      </c>
      <c r="BA51" s="37">
        <v>0</v>
      </c>
      <c r="BB51" s="37">
        <v>3999.2106587650915</v>
      </c>
      <c r="BC51" s="37">
        <v>46907.87086166421</v>
      </c>
      <c r="BD51" s="37">
        <v>34394.27530460473</v>
      </c>
      <c r="BE51" s="37">
        <v>0</v>
      </c>
      <c r="BF51" s="37">
        <v>0</v>
      </c>
      <c r="BG51" s="37">
        <v>0</v>
      </c>
      <c r="BH51" s="37">
        <v>0</v>
      </c>
      <c r="BI51" s="37">
        <v>0</v>
      </c>
      <c r="BJ51" s="37">
        <v>0</v>
      </c>
      <c r="BK51" s="37">
        <v>0</v>
      </c>
      <c r="BL51" s="37">
        <v>0</v>
      </c>
      <c r="BM51" s="37">
        <v>26239.349532827768</v>
      </c>
      <c r="BN51" s="37">
        <v>3706.5998414914225</v>
      </c>
      <c r="BO51" s="37">
        <v>0</v>
      </c>
      <c r="BP51" s="37">
        <v>0</v>
      </c>
      <c r="BQ51" s="37">
        <v>0</v>
      </c>
      <c r="BR51" s="37">
        <v>0</v>
      </c>
      <c r="BS51" s="37">
        <v>0</v>
      </c>
      <c r="BT51" s="37">
        <v>4255.955795834065</v>
      </c>
      <c r="BU51" s="37">
        <v>0</v>
      </c>
      <c r="BV51" s="37">
        <v>0</v>
      </c>
      <c r="BW51" s="37">
        <v>0</v>
      </c>
      <c r="BX51" s="37">
        <v>0</v>
      </c>
      <c r="BY51" s="37">
        <v>0</v>
      </c>
      <c r="BZ51" s="37">
        <v>5635.754468938103</v>
      </c>
      <c r="CA51" s="37">
        <v>0</v>
      </c>
      <c r="CB51" s="37">
        <v>0</v>
      </c>
      <c r="CC51" s="37">
        <v>0</v>
      </c>
      <c r="CD51" s="37">
        <v>0</v>
      </c>
      <c r="CE51" s="37">
        <v>0</v>
      </c>
      <c r="CF51" s="37">
        <v>0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0</v>
      </c>
      <c r="CN51" s="37">
        <v>0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204125.44592248407</v>
      </c>
      <c r="CV51" s="37">
        <v>338824.9289924235</v>
      </c>
      <c r="CW51" s="37">
        <v>0</v>
      </c>
      <c r="CX51" s="37">
        <v>0</v>
      </c>
      <c r="CY51" s="37">
        <v>0</v>
      </c>
      <c r="CZ51" s="37">
        <v>0</v>
      </c>
      <c r="DA51" s="37">
        <v>0</v>
      </c>
      <c r="DB51" s="37">
        <v>0</v>
      </c>
      <c r="DC51" s="37">
        <v>0</v>
      </c>
      <c r="DD51" s="37">
        <v>0</v>
      </c>
      <c r="DE51" s="37">
        <v>0</v>
      </c>
      <c r="DF51" s="37">
        <v>0</v>
      </c>
      <c r="DG51" s="37">
        <v>0</v>
      </c>
      <c r="DH51" s="37">
        <v>0</v>
      </c>
      <c r="DI51" s="37">
        <v>0</v>
      </c>
      <c r="DJ51" s="37">
        <v>0</v>
      </c>
      <c r="DK51" s="37">
        <v>0</v>
      </c>
      <c r="DL51" s="37">
        <v>0</v>
      </c>
      <c r="DM51" s="37">
        <v>0</v>
      </c>
      <c r="DN51" s="37">
        <v>0</v>
      </c>
      <c r="DO51" s="37">
        <v>0</v>
      </c>
      <c r="DP51" s="37">
        <v>0</v>
      </c>
      <c r="DQ51" s="37">
        <v>0</v>
      </c>
      <c r="DR51" s="37">
        <v>0</v>
      </c>
      <c r="DS51" s="37">
        <v>0</v>
      </c>
      <c r="DT51" s="37">
        <v>5144.744721142215</v>
      </c>
      <c r="DU51" s="37">
        <v>0</v>
      </c>
      <c r="DV51" s="37">
        <v>0</v>
      </c>
      <c r="DW51" s="37">
        <f t="shared" si="4"/>
        <v>1198762.96132718</v>
      </c>
      <c r="DX51" s="37">
        <v>226828.57720079448</v>
      </c>
      <c r="DY51" s="37">
        <v>0</v>
      </c>
      <c r="DZ51" s="37">
        <f>SUM(DX51:DY51)</f>
        <v>226828.57720079448</v>
      </c>
      <c r="EA51" s="37">
        <v>4462.294</v>
      </c>
      <c r="EB51" s="37">
        <v>0</v>
      </c>
      <c r="EC51" s="37">
        <f>SUM(EA51:EB51)</f>
        <v>4462.294</v>
      </c>
      <c r="ED51" s="37">
        <v>0</v>
      </c>
      <c r="EE51" s="37">
        <v>0</v>
      </c>
      <c r="EF51" s="37">
        <f>SUM(EC51:EE51)</f>
        <v>4462.294</v>
      </c>
      <c r="EG51" s="37">
        <v>0</v>
      </c>
      <c r="EH51" s="37">
        <v>49067.745838614486</v>
      </c>
      <c r="EI51" s="37">
        <f>SUM(EG51:EH51)</f>
        <v>49067.745838614486</v>
      </c>
      <c r="EJ51" s="37">
        <f t="shared" si="5"/>
        <v>280358.61703940894</v>
      </c>
      <c r="EK51" s="37">
        <f t="shared" si="6"/>
        <v>1479121.578366589</v>
      </c>
      <c r="EL51" s="37">
        <v>0</v>
      </c>
      <c r="EM51" s="37">
        <f t="shared" si="7"/>
        <v>1479121.578366589</v>
      </c>
      <c r="EN51" s="23"/>
    </row>
    <row r="52" spans="1:144" ht="12.75" customHeight="1">
      <c r="A52" s="10">
        <f t="shared" si="3"/>
        <v>44</v>
      </c>
      <c r="B52" s="50" t="s">
        <v>67</v>
      </c>
      <c r="C52" s="37">
        <v>0.0016944299015087224</v>
      </c>
      <c r="D52" s="37">
        <v>0.011828445353844102</v>
      </c>
      <c r="E52" s="37">
        <v>0.0008011616052517642</v>
      </c>
      <c r="F52" s="37">
        <v>0.00531149907076508</v>
      </c>
      <c r="G52" s="37">
        <v>0.00031792260508438244</v>
      </c>
      <c r="H52" s="37">
        <v>0.04788740523658239</v>
      </c>
      <c r="I52" s="37">
        <v>4256.005994013133</v>
      </c>
      <c r="J52" s="37">
        <v>201.4076888954338</v>
      </c>
      <c r="K52" s="37">
        <v>0</v>
      </c>
      <c r="L52" s="37">
        <v>0.0665984337979949</v>
      </c>
      <c r="M52" s="37">
        <v>0.03433061134369085</v>
      </c>
      <c r="N52" s="37">
        <v>0</v>
      </c>
      <c r="O52" s="37">
        <v>290.6395867296664</v>
      </c>
      <c r="P52" s="37">
        <v>1240.555972645021</v>
      </c>
      <c r="Q52" s="37">
        <v>46954.69458060246</v>
      </c>
      <c r="R52" s="37">
        <v>7167.8343889222715</v>
      </c>
      <c r="S52" s="37">
        <v>31807.51590864741</v>
      </c>
      <c r="T52" s="37">
        <v>1719.8016866825055</v>
      </c>
      <c r="U52" s="37">
        <v>0</v>
      </c>
      <c r="V52" s="37">
        <v>0</v>
      </c>
      <c r="W52" s="37">
        <v>0</v>
      </c>
      <c r="X52" s="37">
        <v>98899.66693129759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37">
        <v>0</v>
      </c>
      <c r="AK52" s="37">
        <v>5763.124412450131</v>
      </c>
      <c r="AL52" s="37">
        <v>22591.037302474182</v>
      </c>
      <c r="AM52" s="37">
        <v>559.3960733395991</v>
      </c>
      <c r="AN52" s="37">
        <v>0</v>
      </c>
      <c r="AO52" s="37">
        <v>8522.79206674742</v>
      </c>
      <c r="AP52" s="37">
        <v>385.707534468619</v>
      </c>
      <c r="AQ52" s="37">
        <v>682.6653308033345</v>
      </c>
      <c r="AR52" s="37">
        <v>903.024005810213</v>
      </c>
      <c r="AS52" s="37">
        <v>10011.58089425401</v>
      </c>
      <c r="AT52" s="37">
        <v>7213.128454578413</v>
      </c>
      <c r="AU52" s="37">
        <v>3013.6495689453245</v>
      </c>
      <c r="AV52" s="37">
        <v>650.41367615122</v>
      </c>
      <c r="AW52" s="37">
        <v>730.6311450656341</v>
      </c>
      <c r="AX52" s="37">
        <v>4915.065105575187</v>
      </c>
      <c r="AY52" s="37">
        <v>4.712379335026387</v>
      </c>
      <c r="AZ52" s="37">
        <v>5886.598231328285</v>
      </c>
      <c r="BA52" s="37">
        <v>4377.40225790064</v>
      </c>
      <c r="BB52" s="37">
        <v>20.27969557737389</v>
      </c>
      <c r="BC52" s="37">
        <v>0</v>
      </c>
      <c r="BD52" s="37">
        <v>0</v>
      </c>
      <c r="BE52" s="37">
        <v>4994.540093244757</v>
      </c>
      <c r="BF52" s="37">
        <v>317.54994092880315</v>
      </c>
      <c r="BG52" s="37">
        <v>280.0524194964768</v>
      </c>
      <c r="BH52" s="37">
        <v>1393.858593663821</v>
      </c>
      <c r="BI52" s="37">
        <v>57094.69983347323</v>
      </c>
      <c r="BJ52" s="37">
        <v>4370.2680610529005</v>
      </c>
      <c r="BK52" s="37">
        <v>7589.667496426369</v>
      </c>
      <c r="BL52" s="37">
        <v>10002.994502537507</v>
      </c>
      <c r="BM52" s="37">
        <v>0</v>
      </c>
      <c r="BN52" s="37">
        <v>0</v>
      </c>
      <c r="BO52" s="37">
        <v>7215.300187412845</v>
      </c>
      <c r="BP52" s="37">
        <v>3207.3732275542316</v>
      </c>
      <c r="BQ52" s="37">
        <v>9.27282428292434</v>
      </c>
      <c r="BR52" s="37">
        <v>104.59049583673385</v>
      </c>
      <c r="BS52" s="37">
        <v>82.13429015798157</v>
      </c>
      <c r="BT52" s="37">
        <v>19.890272334130298</v>
      </c>
      <c r="BU52" s="37">
        <v>8203.862965964361</v>
      </c>
      <c r="BV52" s="37">
        <v>18.411482845034403</v>
      </c>
      <c r="BW52" s="37">
        <v>69.49978368619591</v>
      </c>
      <c r="BX52" s="37">
        <v>12.985563684854071</v>
      </c>
      <c r="BY52" s="37">
        <v>8.248440658769933</v>
      </c>
      <c r="BZ52" s="37">
        <v>1062.3875117817392</v>
      </c>
      <c r="CA52" s="37">
        <v>0</v>
      </c>
      <c r="CB52" s="37">
        <v>45.12001600858751</v>
      </c>
      <c r="CC52" s="37">
        <v>40.60539553877223</v>
      </c>
      <c r="CD52" s="37">
        <v>890.6331986319642</v>
      </c>
      <c r="CE52" s="37">
        <v>117.89126097656369</v>
      </c>
      <c r="CF52" s="37">
        <v>3994.16170252722</v>
      </c>
      <c r="CG52" s="37">
        <v>2426.0639659645317</v>
      </c>
      <c r="CH52" s="37">
        <v>5548.894480868944</v>
      </c>
      <c r="CI52" s="37">
        <v>7569.092028513512</v>
      </c>
      <c r="CJ52" s="37">
        <v>2581.061004038874</v>
      </c>
      <c r="CK52" s="37">
        <v>469.9402068362618</v>
      </c>
      <c r="CL52" s="37">
        <v>9294.684398911671</v>
      </c>
      <c r="CM52" s="37">
        <v>174.64247160127988</v>
      </c>
      <c r="CN52" s="37">
        <v>933.2101216485614</v>
      </c>
      <c r="CO52" s="37">
        <v>11560.054464224415</v>
      </c>
      <c r="CP52" s="37">
        <v>6.665388411027381</v>
      </c>
      <c r="CQ52" s="37">
        <v>2207.678393842528</v>
      </c>
      <c r="CR52" s="37">
        <v>476.0558722150321</v>
      </c>
      <c r="CS52" s="37">
        <v>1346.5430025879996</v>
      </c>
      <c r="CT52" s="37">
        <v>46415.85881405731</v>
      </c>
      <c r="CU52" s="37">
        <v>5000</v>
      </c>
      <c r="CV52" s="37">
        <v>8661.814369933374</v>
      </c>
      <c r="CW52" s="37">
        <v>9483.63319684224</v>
      </c>
      <c r="CX52" s="37">
        <v>41983.8396419491</v>
      </c>
      <c r="CY52" s="37">
        <v>3449.7824494452234</v>
      </c>
      <c r="CZ52" s="37">
        <v>5225.663212006349</v>
      </c>
      <c r="DA52" s="37">
        <v>60.99232504791069</v>
      </c>
      <c r="DB52" s="37">
        <v>277.4872090813742</v>
      </c>
      <c r="DC52" s="37">
        <v>4149.523356380288</v>
      </c>
      <c r="DD52" s="37">
        <v>12316.229630285865</v>
      </c>
      <c r="DE52" s="37">
        <v>623.3051177553717</v>
      </c>
      <c r="DF52" s="37">
        <v>13208.216193477887</v>
      </c>
      <c r="DG52" s="37">
        <v>22920.835193129245</v>
      </c>
      <c r="DH52" s="37">
        <v>10358.521213070811</v>
      </c>
      <c r="DI52" s="37">
        <v>140248.8170402892</v>
      </c>
      <c r="DJ52" s="37">
        <v>0</v>
      </c>
      <c r="DK52" s="37">
        <v>24219.67009176109</v>
      </c>
      <c r="DL52" s="37">
        <v>3517.5321791299502</v>
      </c>
      <c r="DM52" s="37">
        <v>18559.70132969806</v>
      </c>
      <c r="DN52" s="37">
        <v>4540.990457407656</v>
      </c>
      <c r="DO52" s="37">
        <v>6934.269028824606</v>
      </c>
      <c r="DP52" s="37">
        <v>588.626524139515</v>
      </c>
      <c r="DQ52" s="37">
        <v>1836.9178656696647</v>
      </c>
      <c r="DR52" s="37">
        <v>1197.0863813840197</v>
      </c>
      <c r="DS52" s="37">
        <v>39891.85323149182</v>
      </c>
      <c r="DT52" s="37">
        <v>0</v>
      </c>
      <c r="DU52" s="37">
        <v>29795.402957055623</v>
      </c>
      <c r="DV52" s="37">
        <v>0</v>
      </c>
      <c r="DW52" s="37">
        <f t="shared" si="4"/>
        <v>879976.6540128342</v>
      </c>
      <c r="DX52" s="37">
        <v>707.2942653128036</v>
      </c>
      <c r="DY52" s="37">
        <v>0</v>
      </c>
      <c r="DZ52" s="37">
        <f>SUM(DX52:DY52)</f>
        <v>707.2942653128036</v>
      </c>
      <c r="EA52" s="37">
        <v>302025.2515844319</v>
      </c>
      <c r="EB52" s="37">
        <v>2786.190239739921</v>
      </c>
      <c r="EC52" s="37">
        <f>SUM(EA52:EB52)</f>
        <v>304811.4418241718</v>
      </c>
      <c r="ED52" s="37">
        <v>0</v>
      </c>
      <c r="EE52" s="37">
        <v>0</v>
      </c>
      <c r="EF52" s="37">
        <f>SUM(EC52:EE52)</f>
        <v>304811.4418241718</v>
      </c>
      <c r="EG52" s="37">
        <v>0</v>
      </c>
      <c r="EH52" s="37">
        <v>49049.01572414545</v>
      </c>
      <c r="EI52" s="37">
        <f>SUM(EG52:EH52)</f>
        <v>49049.01572414545</v>
      </c>
      <c r="EJ52" s="37">
        <f t="shared" si="5"/>
        <v>354567.75181363005</v>
      </c>
      <c r="EK52" s="37">
        <f t="shared" si="6"/>
        <v>1234544.4058264643</v>
      </c>
      <c r="EL52" s="37">
        <v>0</v>
      </c>
      <c r="EM52" s="37">
        <f t="shared" si="7"/>
        <v>1234544.4058264643</v>
      </c>
      <c r="EN52" s="23"/>
    </row>
    <row r="53" spans="1:144" ht="12.75" customHeight="1">
      <c r="A53" s="10">
        <f t="shared" si="3"/>
        <v>45</v>
      </c>
      <c r="B53" s="50" t="s">
        <v>68</v>
      </c>
      <c r="C53" s="37">
        <v>39.56551411570734</v>
      </c>
      <c r="D53" s="37">
        <v>8.778568387307862</v>
      </c>
      <c r="E53" s="37">
        <v>5.795580765366688</v>
      </c>
      <c r="F53" s="37">
        <v>9.945338448591205</v>
      </c>
      <c r="G53" s="37">
        <v>4.845144251983026</v>
      </c>
      <c r="H53" s="37">
        <v>43.27157372798762</v>
      </c>
      <c r="I53" s="37">
        <v>8.928700730416686</v>
      </c>
      <c r="J53" s="37">
        <v>6.726718692387084</v>
      </c>
      <c r="K53" s="37">
        <v>0.061943424630106964</v>
      </c>
      <c r="L53" s="37">
        <v>3.1328958440880643</v>
      </c>
      <c r="M53" s="37">
        <v>0.5640815626455155</v>
      </c>
      <c r="N53" s="37">
        <v>4.618706023714844</v>
      </c>
      <c r="O53" s="37">
        <v>0.41603920925757476</v>
      </c>
      <c r="P53" s="37">
        <v>1.8875680752881723</v>
      </c>
      <c r="Q53" s="37">
        <v>5.736026588924016</v>
      </c>
      <c r="R53" s="37">
        <v>0.6521624279184701</v>
      </c>
      <c r="S53" s="37">
        <v>2.004890172144802</v>
      </c>
      <c r="T53" s="37">
        <v>2.59744600253163</v>
      </c>
      <c r="U53" s="37">
        <v>4.372673562891036</v>
      </c>
      <c r="V53" s="37">
        <v>3.0120466289722096</v>
      </c>
      <c r="W53" s="37">
        <v>0.351670575533353</v>
      </c>
      <c r="X53" s="37">
        <v>6.006288922965525</v>
      </c>
      <c r="Y53" s="37">
        <v>0.15426373957821557</v>
      </c>
      <c r="Z53" s="37">
        <v>0.6068245532448481</v>
      </c>
      <c r="AA53" s="37">
        <v>2.327417152973253</v>
      </c>
      <c r="AB53" s="37">
        <v>3.662485014349118</v>
      </c>
      <c r="AC53" s="37">
        <v>0.1224956396301712</v>
      </c>
      <c r="AD53" s="37">
        <v>1.426872285801994</v>
      </c>
      <c r="AE53" s="37">
        <v>0.5230967643987311</v>
      </c>
      <c r="AF53" s="37">
        <v>5.562378923953775</v>
      </c>
      <c r="AG53" s="37">
        <v>0.7769723427970858</v>
      </c>
      <c r="AH53" s="37">
        <v>2.4622969671594412</v>
      </c>
      <c r="AI53" s="37">
        <v>0.48217514412667384</v>
      </c>
      <c r="AJ53" s="37">
        <v>1.1366518472935887</v>
      </c>
      <c r="AK53" s="37">
        <v>1.0671927813054916</v>
      </c>
      <c r="AL53" s="37">
        <v>5.002937299444991</v>
      </c>
      <c r="AM53" s="37">
        <v>0.7470887911510441</v>
      </c>
      <c r="AN53" s="37">
        <v>0.08803532782212305</v>
      </c>
      <c r="AO53" s="37">
        <v>2.152423382073008</v>
      </c>
      <c r="AP53" s="37">
        <v>1.0467319711694627</v>
      </c>
      <c r="AQ53" s="37">
        <v>1.797589858924512</v>
      </c>
      <c r="AR53" s="37">
        <v>0.6587842421429206</v>
      </c>
      <c r="AS53" s="37">
        <v>1.109729728693551</v>
      </c>
      <c r="AT53" s="37">
        <v>0.9546583255573341</v>
      </c>
      <c r="AU53" s="37">
        <v>22585.14296174421</v>
      </c>
      <c r="AV53" s="37">
        <v>2772.918483686244</v>
      </c>
      <c r="AW53" s="37">
        <v>10617.824334200233</v>
      </c>
      <c r="AX53" s="37">
        <v>0</v>
      </c>
      <c r="AY53" s="37">
        <v>1.9392002027607103</v>
      </c>
      <c r="AZ53" s="37">
        <v>0.8764498670600794</v>
      </c>
      <c r="BA53" s="37">
        <v>1.38110468418193</v>
      </c>
      <c r="BB53" s="37">
        <v>1.2187643090237033</v>
      </c>
      <c r="BC53" s="37">
        <v>6.68341594245934</v>
      </c>
      <c r="BD53" s="37">
        <v>3.202924449846476</v>
      </c>
      <c r="BE53" s="37">
        <v>2.136539332098986</v>
      </c>
      <c r="BF53" s="37">
        <v>0.22237669963631077</v>
      </c>
      <c r="BG53" s="37">
        <v>0.4046394425585655</v>
      </c>
      <c r="BH53" s="37">
        <v>1.7728215098124775</v>
      </c>
      <c r="BI53" s="37">
        <v>6.567920053665179</v>
      </c>
      <c r="BJ53" s="37">
        <v>0.7042826225769844</v>
      </c>
      <c r="BK53" s="37">
        <v>1.294415462289809</v>
      </c>
      <c r="BL53" s="37">
        <v>1.0949225634635302</v>
      </c>
      <c r="BM53" s="37">
        <v>0.7072440556229883</v>
      </c>
      <c r="BN53" s="37">
        <v>0.9463124687913226</v>
      </c>
      <c r="BO53" s="37">
        <v>5.568032568859781</v>
      </c>
      <c r="BP53" s="37">
        <v>1.033270911869444</v>
      </c>
      <c r="BQ53" s="37">
        <v>1.0383861144034512</v>
      </c>
      <c r="BR53" s="37">
        <v>1.4007578307599577</v>
      </c>
      <c r="BS53" s="37">
        <v>0.795010162259111</v>
      </c>
      <c r="BT53" s="37">
        <v>1.8850867443746346</v>
      </c>
      <c r="BU53" s="37">
        <v>3.2465382819785367</v>
      </c>
      <c r="BV53" s="37">
        <v>1.4107190146419717</v>
      </c>
      <c r="BW53" s="37">
        <v>2.061426621204881</v>
      </c>
      <c r="BX53" s="37">
        <v>1.1458053676176012</v>
      </c>
      <c r="BY53" s="37">
        <v>2.1742302981390385</v>
      </c>
      <c r="BZ53" s="37">
        <v>1.0076948991994081</v>
      </c>
      <c r="CA53" s="37">
        <v>0.07861258631210985</v>
      </c>
      <c r="CB53" s="37">
        <v>1.2403020039037336</v>
      </c>
      <c r="CC53" s="37">
        <v>0.9538506619993331</v>
      </c>
      <c r="CD53" s="37">
        <v>0.32818062573445866</v>
      </c>
      <c r="CE53" s="37">
        <v>1.1503821277796076</v>
      </c>
      <c r="CF53" s="37">
        <v>0.8480467359011851</v>
      </c>
      <c r="CG53" s="37">
        <v>1.1945344022836695</v>
      </c>
      <c r="CH53" s="37">
        <v>0.7077824979949892</v>
      </c>
      <c r="CI53" s="37">
        <v>1.5924433151922255</v>
      </c>
      <c r="CJ53" s="37">
        <v>3.3612265072146976</v>
      </c>
      <c r="CK53" s="37">
        <v>0.7931256139571085</v>
      </c>
      <c r="CL53" s="37">
        <v>5.392231134401536</v>
      </c>
      <c r="CM53" s="37">
        <v>0.309786504265417</v>
      </c>
      <c r="CN53" s="37">
        <v>0.2662597529543721</v>
      </c>
      <c r="CO53" s="37">
        <v>5.038205274811041</v>
      </c>
      <c r="CP53" s="37">
        <v>7040.292010919395</v>
      </c>
      <c r="CQ53" s="37">
        <v>2.797178508213449</v>
      </c>
      <c r="CR53" s="37">
        <v>0.6059145856361668</v>
      </c>
      <c r="CS53" s="37">
        <v>1.6970895901905718</v>
      </c>
      <c r="CT53" s="37">
        <v>0</v>
      </c>
      <c r="CU53" s="37">
        <v>5076.259558759421</v>
      </c>
      <c r="CV53" s="37">
        <v>8426.011155889515</v>
      </c>
      <c r="CW53" s="37">
        <v>814.8496586657642</v>
      </c>
      <c r="CX53" s="37">
        <v>2278.9901920188117</v>
      </c>
      <c r="CY53" s="37">
        <v>3.489752523699488</v>
      </c>
      <c r="CZ53" s="37">
        <v>6.587627457411899</v>
      </c>
      <c r="DA53" s="37">
        <v>0.0871365595754059</v>
      </c>
      <c r="DB53" s="37">
        <v>0.34982244450294664</v>
      </c>
      <c r="DC53" s="37">
        <v>5.636797744217365</v>
      </c>
      <c r="DD53" s="37">
        <v>15.779008360346449</v>
      </c>
      <c r="DE53" s="37">
        <v>1002.2315744107572</v>
      </c>
      <c r="DF53" s="37">
        <v>4016.9071546801156</v>
      </c>
      <c r="DG53" s="37">
        <v>4427.025533918914</v>
      </c>
      <c r="DH53" s="37">
        <v>13.22669759316207</v>
      </c>
      <c r="DI53" s="37">
        <v>108256.66155119216</v>
      </c>
      <c r="DJ53" s="37">
        <v>12378.794432950403</v>
      </c>
      <c r="DK53" s="37">
        <v>142.16099992949754</v>
      </c>
      <c r="DL53" s="37">
        <v>1629.7286748675485</v>
      </c>
      <c r="DM53" s="37">
        <v>28544.471896332383</v>
      </c>
      <c r="DN53" s="37">
        <v>0</v>
      </c>
      <c r="DO53" s="37">
        <v>55786.37716066701</v>
      </c>
      <c r="DP53" s="37">
        <v>0</v>
      </c>
      <c r="DQ53" s="37">
        <v>0.7376384600135104</v>
      </c>
      <c r="DR53" s="37">
        <v>13.457241927324986</v>
      </c>
      <c r="DS53" s="37">
        <v>8364.590070015616</v>
      </c>
      <c r="DT53" s="37">
        <v>9.336146163635185</v>
      </c>
      <c r="DU53" s="37">
        <v>13.868969847608772</v>
      </c>
      <c r="DV53" s="37">
        <v>0</v>
      </c>
      <c r="DW53" s="37">
        <f t="shared" si="4"/>
        <v>284523.2103690643</v>
      </c>
      <c r="DX53" s="37">
        <v>4468.655139914305</v>
      </c>
      <c r="DY53" s="37">
        <v>1638.403731023839</v>
      </c>
      <c r="DZ53" s="37">
        <f>SUM(DX53:DY53)</f>
        <v>6107.0588709381445</v>
      </c>
      <c r="EA53" s="37">
        <v>257714.25607009276</v>
      </c>
      <c r="EB53" s="37">
        <v>11262.10035589664</v>
      </c>
      <c r="EC53" s="37">
        <f>SUM(EA53:EB53)</f>
        <v>268976.3564259894</v>
      </c>
      <c r="ED53" s="37">
        <v>0</v>
      </c>
      <c r="EE53" s="37">
        <v>0</v>
      </c>
      <c r="EF53" s="37">
        <f>SUM(EC53:EE53)</f>
        <v>268976.3564259894</v>
      </c>
      <c r="EG53" s="37">
        <v>0</v>
      </c>
      <c r="EH53" s="37">
        <v>4973.423523058123</v>
      </c>
      <c r="EI53" s="37">
        <f>SUM(EG53:EH53)</f>
        <v>4973.423523058123</v>
      </c>
      <c r="EJ53" s="37">
        <f t="shared" si="5"/>
        <v>280056.8388199857</v>
      </c>
      <c r="EK53" s="37">
        <f t="shared" si="6"/>
        <v>564580.04918905</v>
      </c>
      <c r="EL53" s="37">
        <v>0</v>
      </c>
      <c r="EM53" s="37">
        <f t="shared" si="7"/>
        <v>564580.04918905</v>
      </c>
      <c r="EN53" s="23"/>
    </row>
    <row r="54" spans="1:144" ht="12.75" customHeight="1">
      <c r="A54" s="10">
        <f t="shared" si="3"/>
        <v>46</v>
      </c>
      <c r="B54" s="50" t="s">
        <v>69</v>
      </c>
      <c r="C54" s="37">
        <v>1355.69179133566</v>
      </c>
      <c r="D54" s="37">
        <v>300.7930863111755</v>
      </c>
      <c r="E54" s="37">
        <v>198.58256477226604</v>
      </c>
      <c r="F54" s="37">
        <v>340.7718564550992</v>
      </c>
      <c r="G54" s="37">
        <v>166.01635128615374</v>
      </c>
      <c r="H54" s="37">
        <v>1483.9112295831792</v>
      </c>
      <c r="I54" s="37">
        <v>799.1629430963237</v>
      </c>
      <c r="J54" s="37">
        <v>230.4875222200884</v>
      </c>
      <c r="K54" s="37">
        <v>2.1224592723014046</v>
      </c>
      <c r="L54" s="37">
        <v>121.14551033762777</v>
      </c>
      <c r="M54" s="37">
        <v>299.259984434446</v>
      </c>
      <c r="N54" s="37">
        <v>7245.970181897153</v>
      </c>
      <c r="O54" s="37">
        <v>204.73010956648102</v>
      </c>
      <c r="P54" s="37">
        <v>928.8596129137635</v>
      </c>
      <c r="Q54" s="37">
        <v>9194.689972017068</v>
      </c>
      <c r="R54" s="37">
        <v>723.6105342489413</v>
      </c>
      <c r="S54" s="37">
        <v>5962.557945667183</v>
      </c>
      <c r="T54" s="37">
        <v>4072.4875109953705</v>
      </c>
      <c r="U54" s="37">
        <v>17371.31717839693</v>
      </c>
      <c r="V54" s="37">
        <v>3324.09010807468</v>
      </c>
      <c r="W54" s="37">
        <v>1313.6087861649257</v>
      </c>
      <c r="X54" s="37">
        <v>15589.277834916267</v>
      </c>
      <c r="Y54" s="37">
        <v>435.09502741451513</v>
      </c>
      <c r="Z54" s="37">
        <v>7878.460284227322</v>
      </c>
      <c r="AA54" s="37">
        <v>3063.9266511778305</v>
      </c>
      <c r="AB54" s="37">
        <v>34199.73126692909</v>
      </c>
      <c r="AC54" s="37">
        <v>2253.921769763882</v>
      </c>
      <c r="AD54" s="37">
        <v>12528.870558227898</v>
      </c>
      <c r="AE54" s="37">
        <v>15495.389416126844</v>
      </c>
      <c r="AF54" s="37">
        <v>31997.153245055724</v>
      </c>
      <c r="AG54" s="37">
        <v>12361.644813459929</v>
      </c>
      <c r="AH54" s="37">
        <v>1396.6897223736778</v>
      </c>
      <c r="AI54" s="37">
        <v>282.8246025174725</v>
      </c>
      <c r="AJ54" s="37">
        <v>2164.754789808083</v>
      </c>
      <c r="AK54" s="37">
        <v>1346.361337725864</v>
      </c>
      <c r="AL54" s="37">
        <v>9624.2978690515</v>
      </c>
      <c r="AM54" s="37">
        <v>390.245945151722</v>
      </c>
      <c r="AN54" s="37">
        <v>162.8811575036791</v>
      </c>
      <c r="AO54" s="37">
        <v>6073.631502568189</v>
      </c>
      <c r="AP54" s="37">
        <v>519.9594622413547</v>
      </c>
      <c r="AQ54" s="37">
        <v>1399.2209576179612</v>
      </c>
      <c r="AR54" s="37">
        <v>804.791443359211</v>
      </c>
      <c r="AS54" s="37">
        <v>1246.6897926610563</v>
      </c>
      <c r="AT54" s="37">
        <v>8531.899816875333</v>
      </c>
      <c r="AU54" s="37">
        <v>8665.83120865559</v>
      </c>
      <c r="AV54" s="37">
        <v>44319.74805908937</v>
      </c>
      <c r="AW54" s="37">
        <v>12540.730969543665</v>
      </c>
      <c r="AX54" s="37">
        <v>12833.473124659406</v>
      </c>
      <c r="AY54" s="37">
        <v>1378.986386563095</v>
      </c>
      <c r="AZ54" s="37">
        <v>5189.884132318216</v>
      </c>
      <c r="BA54" s="37">
        <v>671.746499411312</v>
      </c>
      <c r="BB54" s="37">
        <v>4768.235314042579</v>
      </c>
      <c r="BC54" s="37">
        <v>55891.489823336095</v>
      </c>
      <c r="BD54" s="37">
        <v>54956.060374462315</v>
      </c>
      <c r="BE54" s="37">
        <v>3093.1203365983624</v>
      </c>
      <c r="BF54" s="37">
        <v>252.57259128744673</v>
      </c>
      <c r="BG54" s="37">
        <v>2023.320768467956</v>
      </c>
      <c r="BH54" s="37">
        <v>1257.86292393143</v>
      </c>
      <c r="BI54" s="37">
        <v>7898.111216368003</v>
      </c>
      <c r="BJ54" s="37">
        <v>581.9245060758481</v>
      </c>
      <c r="BK54" s="37">
        <v>1170.0696405865942</v>
      </c>
      <c r="BL54" s="37">
        <v>2688.0671627747333</v>
      </c>
      <c r="BM54" s="37">
        <v>1225.2374756602303</v>
      </c>
      <c r="BN54" s="37">
        <v>939.6173973337375</v>
      </c>
      <c r="BO54" s="37">
        <v>2626.4077634452638</v>
      </c>
      <c r="BP54" s="37">
        <v>673.312888566106</v>
      </c>
      <c r="BQ54" s="37">
        <v>418.15389401704425</v>
      </c>
      <c r="BR54" s="37">
        <v>984.7026790606085</v>
      </c>
      <c r="BS54" s="37">
        <v>407.8269144562697</v>
      </c>
      <c r="BT54" s="37">
        <v>1422.201233713559</v>
      </c>
      <c r="BU54" s="37">
        <v>4848.515469571742</v>
      </c>
      <c r="BV54" s="37">
        <v>1397.565425908973</v>
      </c>
      <c r="BW54" s="37">
        <v>2240.4893902887043</v>
      </c>
      <c r="BX54" s="37">
        <v>3352.0548760653423</v>
      </c>
      <c r="BY54" s="37">
        <v>1503.678971415745</v>
      </c>
      <c r="BZ54" s="37">
        <v>5381.630771869585</v>
      </c>
      <c r="CA54" s="37">
        <v>83.96109798316566</v>
      </c>
      <c r="CB54" s="37">
        <v>1018.1906097030553</v>
      </c>
      <c r="CC54" s="37">
        <v>1460.7667427939573</v>
      </c>
      <c r="CD54" s="37">
        <v>214.51658747985135</v>
      </c>
      <c r="CE54" s="37">
        <v>810.9445063593529</v>
      </c>
      <c r="CF54" s="37">
        <v>697.6448796896993</v>
      </c>
      <c r="CG54" s="37">
        <v>1309.2661760471071</v>
      </c>
      <c r="CH54" s="37">
        <v>2018.6246123393694</v>
      </c>
      <c r="CI54" s="37">
        <v>1855.7710047942219</v>
      </c>
      <c r="CJ54" s="37">
        <v>17973.33634946842</v>
      </c>
      <c r="CK54" s="37">
        <v>941.084347926521</v>
      </c>
      <c r="CL54" s="37">
        <v>3377.929336223021</v>
      </c>
      <c r="CM54" s="37">
        <v>151.33736639707865</v>
      </c>
      <c r="CN54" s="37">
        <v>378.1080720229236</v>
      </c>
      <c r="CO54" s="37">
        <v>6202.477227238124</v>
      </c>
      <c r="CP54" s="37">
        <v>2179.5008837237347</v>
      </c>
      <c r="CQ54" s="37">
        <v>4054.7778245999266</v>
      </c>
      <c r="CR54" s="37">
        <v>1119.688685131483</v>
      </c>
      <c r="CS54" s="37">
        <v>3655.4972190727426</v>
      </c>
      <c r="CT54" s="37">
        <v>0</v>
      </c>
      <c r="CU54" s="37">
        <v>82616.37450613368</v>
      </c>
      <c r="CV54" s="37">
        <v>136518.28702101702</v>
      </c>
      <c r="CW54" s="37">
        <v>6408.640691684001</v>
      </c>
      <c r="CX54" s="37">
        <v>15849.856558595673</v>
      </c>
      <c r="CY54" s="37">
        <v>3490.5839875069696</v>
      </c>
      <c r="CZ54" s="37">
        <v>5028.850531024556</v>
      </c>
      <c r="DA54" s="37">
        <v>42.87931760315029</v>
      </c>
      <c r="DB54" s="37">
        <v>269.93294187288194</v>
      </c>
      <c r="DC54" s="37">
        <v>4013.403094501178</v>
      </c>
      <c r="DD54" s="37">
        <v>25557.823101345883</v>
      </c>
      <c r="DE54" s="37">
        <v>6486.574235801597</v>
      </c>
      <c r="DF54" s="37">
        <v>36402.91949006202</v>
      </c>
      <c r="DG54" s="37">
        <v>106311.1662817158</v>
      </c>
      <c r="DH54" s="37">
        <v>43991.3884580982</v>
      </c>
      <c r="DI54" s="37">
        <v>74888.18270107172</v>
      </c>
      <c r="DJ54" s="37">
        <v>3480.488334595451</v>
      </c>
      <c r="DK54" s="37">
        <v>51211.7481113744</v>
      </c>
      <c r="DL54" s="37">
        <v>1643.2489536189041</v>
      </c>
      <c r="DM54" s="37">
        <v>4945.145781190305</v>
      </c>
      <c r="DN54" s="37">
        <v>1574.8165315693648</v>
      </c>
      <c r="DO54" s="37">
        <v>62630.892192962085</v>
      </c>
      <c r="DP54" s="37">
        <v>208.49584036009537</v>
      </c>
      <c r="DQ54" s="37">
        <v>1363.699774146476</v>
      </c>
      <c r="DR54" s="37">
        <v>1475.3655781872453</v>
      </c>
      <c r="DS54" s="37">
        <v>50874.55603491505</v>
      </c>
      <c r="DT54" s="37">
        <v>27966.202238552538</v>
      </c>
      <c r="DU54" s="37">
        <v>78522.47226236906</v>
      </c>
      <c r="DV54" s="37">
        <v>0</v>
      </c>
      <c r="DW54" s="37">
        <f t="shared" si="4"/>
        <v>1356267.6347762155</v>
      </c>
      <c r="DX54" s="37">
        <v>34237.878011882865</v>
      </c>
      <c r="DY54" s="37">
        <v>200.90268209735785</v>
      </c>
      <c r="DZ54" s="37">
        <f>SUM(DX54:DY54)</f>
        <v>34438.780693980225</v>
      </c>
      <c r="EA54" s="37">
        <v>465064.7273116351</v>
      </c>
      <c r="EB54" s="37">
        <v>0</v>
      </c>
      <c r="EC54" s="37">
        <f>SUM(EA54:EB54)</f>
        <v>465064.7273116351</v>
      </c>
      <c r="ED54" s="37">
        <v>0</v>
      </c>
      <c r="EE54" s="37">
        <v>0</v>
      </c>
      <c r="EF54" s="37">
        <f>SUM(EC54:EE54)</f>
        <v>465064.7273116351</v>
      </c>
      <c r="EG54" s="37">
        <v>0</v>
      </c>
      <c r="EH54" s="37">
        <v>1.484134994074779</v>
      </c>
      <c r="EI54" s="37">
        <f>SUM(EG54:EH54)</f>
        <v>1.484134994074779</v>
      </c>
      <c r="EJ54" s="37">
        <f t="shared" si="5"/>
        <v>499504.9921406094</v>
      </c>
      <c r="EK54" s="37">
        <f t="shared" si="6"/>
        <v>1855772.6269168248</v>
      </c>
      <c r="EL54" s="37">
        <v>0</v>
      </c>
      <c r="EM54" s="37">
        <f t="shared" si="7"/>
        <v>1855772.6269168248</v>
      </c>
      <c r="EN54" s="23"/>
    </row>
    <row r="55" spans="1:144" ht="12.75" customHeight="1">
      <c r="A55" s="10">
        <f t="shared" si="3"/>
        <v>47</v>
      </c>
      <c r="B55" s="50" t="s">
        <v>70</v>
      </c>
      <c r="C55" s="37">
        <v>1942.6907863648553</v>
      </c>
      <c r="D55" s="37">
        <v>430.1798010359801</v>
      </c>
      <c r="E55" s="37">
        <v>284.2452069468314</v>
      </c>
      <c r="F55" s="37">
        <v>488.1904800563568</v>
      </c>
      <c r="G55" s="37">
        <v>232.7628007817596</v>
      </c>
      <c r="H55" s="37">
        <v>2126.3209166362303</v>
      </c>
      <c r="I55" s="37">
        <v>564.2411558847485</v>
      </c>
      <c r="J55" s="37">
        <v>320.98612424578056</v>
      </c>
      <c r="K55" s="37">
        <v>3.041314420106027</v>
      </c>
      <c r="L55" s="37">
        <v>172.30930712184414</v>
      </c>
      <c r="M55" s="37">
        <v>568.2098757771331</v>
      </c>
      <c r="N55" s="37">
        <v>4023.059886251021</v>
      </c>
      <c r="O55" s="37">
        <v>358.51952574333546</v>
      </c>
      <c r="P55" s="37">
        <v>1588.9523792697842</v>
      </c>
      <c r="Q55" s="37">
        <v>3459.7665274643446</v>
      </c>
      <c r="R55" s="37">
        <v>575.7190535586793</v>
      </c>
      <c r="S55" s="37">
        <v>1015.1652836402519</v>
      </c>
      <c r="T55" s="37">
        <v>4823.979096175951</v>
      </c>
      <c r="U55" s="37">
        <v>6273.214025863277</v>
      </c>
      <c r="V55" s="37">
        <v>3126.9084264067146</v>
      </c>
      <c r="W55" s="37">
        <v>610.8859171158472</v>
      </c>
      <c r="X55" s="37">
        <v>5255.081296987494</v>
      </c>
      <c r="Y55" s="37">
        <v>931.9592399735394</v>
      </c>
      <c r="Z55" s="37">
        <v>653.0108570805734</v>
      </c>
      <c r="AA55" s="37">
        <v>2431.010890885987</v>
      </c>
      <c r="AB55" s="37">
        <v>3489.368450667284</v>
      </c>
      <c r="AC55" s="37">
        <v>339.371296755785</v>
      </c>
      <c r="AD55" s="37">
        <v>950.8930070004184</v>
      </c>
      <c r="AE55" s="37">
        <v>375.5184990360642</v>
      </c>
      <c r="AF55" s="37">
        <v>3936.955313253392</v>
      </c>
      <c r="AG55" s="37">
        <v>2337.7696834901417</v>
      </c>
      <c r="AH55" s="37">
        <v>65488.684757252195</v>
      </c>
      <c r="AI55" s="37">
        <v>77.36588634361547</v>
      </c>
      <c r="AJ55" s="37">
        <v>429.7847991131281</v>
      </c>
      <c r="AK55" s="37">
        <v>182.53888291952345</v>
      </c>
      <c r="AL55" s="37">
        <v>2224.155196229037</v>
      </c>
      <c r="AM55" s="37">
        <v>1589.5619690156539</v>
      </c>
      <c r="AN55" s="37">
        <v>256.73871003842805</v>
      </c>
      <c r="AO55" s="37">
        <v>1433.1378409636432</v>
      </c>
      <c r="AP55" s="37">
        <v>1144.0422138408965</v>
      </c>
      <c r="AQ55" s="37">
        <v>915.9883541818347</v>
      </c>
      <c r="AR55" s="37">
        <v>1050.8724526046958</v>
      </c>
      <c r="AS55" s="37">
        <v>36056.59668182441</v>
      </c>
      <c r="AT55" s="37">
        <v>3518.2068288656196</v>
      </c>
      <c r="AU55" s="37">
        <v>5628.701893804753</v>
      </c>
      <c r="AV55" s="37">
        <v>48246.81967591312</v>
      </c>
      <c r="AW55" s="37">
        <v>331845.62148228294</v>
      </c>
      <c r="AX55" s="37">
        <v>8.238524196914721</v>
      </c>
      <c r="AY55" s="37">
        <v>2499.37779318927</v>
      </c>
      <c r="AZ55" s="37">
        <v>1706.0071556766677</v>
      </c>
      <c r="BA55" s="37">
        <v>2803.6728474009406</v>
      </c>
      <c r="BB55" s="37">
        <v>620.2354254574392</v>
      </c>
      <c r="BC55" s="37">
        <v>11482.215368025674</v>
      </c>
      <c r="BD55" s="37">
        <v>5919.033526709047</v>
      </c>
      <c r="BE55" s="37">
        <v>1965.3036541644997</v>
      </c>
      <c r="BF55" s="37">
        <v>119.27739026393157</v>
      </c>
      <c r="BG55" s="37">
        <v>215.17126261206388</v>
      </c>
      <c r="BH55" s="37">
        <v>789.200138513031</v>
      </c>
      <c r="BI55" s="37">
        <v>5094.918033631099</v>
      </c>
      <c r="BJ55" s="37">
        <v>1110.7205690729186</v>
      </c>
      <c r="BK55" s="37">
        <v>1374.4206113197436</v>
      </c>
      <c r="BL55" s="37">
        <v>2040.4659817065162</v>
      </c>
      <c r="BM55" s="37">
        <v>1961.353248394216</v>
      </c>
      <c r="BN55" s="37">
        <v>1055.1535238347487</v>
      </c>
      <c r="BO55" s="37">
        <v>7094.887801317896</v>
      </c>
      <c r="BP55" s="37">
        <v>2193.456091393755</v>
      </c>
      <c r="BQ55" s="37">
        <v>814.0434979836282</v>
      </c>
      <c r="BR55" s="37">
        <v>2008.0843050098185</v>
      </c>
      <c r="BS55" s="37">
        <v>818.563041120189</v>
      </c>
      <c r="BT55" s="37">
        <v>885.4522204524562</v>
      </c>
      <c r="BU55" s="37">
        <v>1405.683443520611</v>
      </c>
      <c r="BV55" s="37">
        <v>687.4747313751458</v>
      </c>
      <c r="BW55" s="37">
        <v>1208.009377180409</v>
      </c>
      <c r="BX55" s="37">
        <v>507.24441890250324</v>
      </c>
      <c r="BY55" s="37">
        <v>902.5348005419388</v>
      </c>
      <c r="BZ55" s="37">
        <v>670.3857312856995</v>
      </c>
      <c r="CA55" s="37">
        <v>70.7374635991348</v>
      </c>
      <c r="CB55" s="37">
        <v>550.2580854442007</v>
      </c>
      <c r="CC55" s="37">
        <v>432.87235708161603</v>
      </c>
      <c r="CD55" s="37">
        <v>211.26912263903446</v>
      </c>
      <c r="CE55" s="37">
        <v>753.0286199465282</v>
      </c>
      <c r="CF55" s="37">
        <v>380.32838565060547</v>
      </c>
      <c r="CG55" s="37">
        <v>732.7951260595764</v>
      </c>
      <c r="CH55" s="37">
        <v>346.12486493239834</v>
      </c>
      <c r="CI55" s="37">
        <v>883.8590590933322</v>
      </c>
      <c r="CJ55" s="37">
        <v>3272.752679734368</v>
      </c>
      <c r="CK55" s="37">
        <v>356.926690120628</v>
      </c>
      <c r="CL55" s="37">
        <v>2313.04470136473</v>
      </c>
      <c r="CM55" s="37">
        <v>155.99552395934901</v>
      </c>
      <c r="CN55" s="37">
        <v>343.6753598869197</v>
      </c>
      <c r="CO55" s="37">
        <v>2305.1919932088294</v>
      </c>
      <c r="CP55" s="37">
        <v>9160.300640183379</v>
      </c>
      <c r="CQ55" s="37">
        <v>2464.6765031522223</v>
      </c>
      <c r="CR55" s="37">
        <v>535.1097781573073</v>
      </c>
      <c r="CS55" s="37">
        <v>1499.3022725114638</v>
      </c>
      <c r="CT55" s="37">
        <v>0</v>
      </c>
      <c r="CU55" s="37">
        <v>104137.146105272</v>
      </c>
      <c r="CV55" s="37">
        <v>171275.06783475346</v>
      </c>
      <c r="CW55" s="37">
        <v>2630.372321157422</v>
      </c>
      <c r="CX55" s="37">
        <v>7342.78152687604</v>
      </c>
      <c r="CY55" s="37">
        <v>4101.581040154633</v>
      </c>
      <c r="CZ55" s="37">
        <v>5814.56449890184</v>
      </c>
      <c r="DA55" s="37">
        <v>77.63321006040563</v>
      </c>
      <c r="DB55" s="37">
        <v>308.7447872140458</v>
      </c>
      <c r="DC55" s="37">
        <v>6066.890039723028</v>
      </c>
      <c r="DD55" s="37">
        <v>13798.643891303878</v>
      </c>
      <c r="DE55" s="37">
        <v>5786.907926549874</v>
      </c>
      <c r="DF55" s="37">
        <v>41746.5640977593</v>
      </c>
      <c r="DG55" s="37">
        <v>85908.62801364751</v>
      </c>
      <c r="DH55" s="37">
        <v>11775.166147931677</v>
      </c>
      <c r="DI55" s="37">
        <v>168534.62826309376</v>
      </c>
      <c r="DJ55" s="37">
        <v>23743.84864833633</v>
      </c>
      <c r="DK55" s="37">
        <v>59717.77931662715</v>
      </c>
      <c r="DL55" s="37">
        <v>2880.908641216072</v>
      </c>
      <c r="DM55" s="37">
        <v>9891.228103202502</v>
      </c>
      <c r="DN55" s="37">
        <v>1986.0677823229091</v>
      </c>
      <c r="DO55" s="37">
        <v>27771.4071549378</v>
      </c>
      <c r="DP55" s="37">
        <v>366.00150529978686</v>
      </c>
      <c r="DQ55" s="37">
        <v>646.8378734375269</v>
      </c>
      <c r="DR55" s="37">
        <v>3021.2417099739173</v>
      </c>
      <c r="DS55" s="37">
        <v>86577.68556396574</v>
      </c>
      <c r="DT55" s="37">
        <v>8586.056523297506</v>
      </c>
      <c r="DU55" s="37">
        <v>89131.07351255056</v>
      </c>
      <c r="DV55" s="37">
        <v>0</v>
      </c>
      <c r="DW55" s="37">
        <f t="shared" si="4"/>
        <v>1584133.3938316298</v>
      </c>
      <c r="DX55" s="37">
        <v>75677.86935576322</v>
      </c>
      <c r="DY55" s="37">
        <v>2039.1887870229684</v>
      </c>
      <c r="DZ55" s="37">
        <f>SUM(DX55:DY55)</f>
        <v>77717.05814278619</v>
      </c>
      <c r="EA55" s="37">
        <v>948587.0851292643</v>
      </c>
      <c r="EB55" s="37">
        <v>8.394668366551555</v>
      </c>
      <c r="EC55" s="37">
        <f>SUM(EA55:EB55)</f>
        <v>948595.4797976308</v>
      </c>
      <c r="ED55" s="37">
        <v>0</v>
      </c>
      <c r="EE55" s="37">
        <v>0.32498574949152437</v>
      </c>
      <c r="EF55" s="37">
        <f>SUM(EC55:EE55)</f>
        <v>948595.8047833802</v>
      </c>
      <c r="EG55" s="37">
        <v>243.12413671601786</v>
      </c>
      <c r="EH55" s="37">
        <v>28659.582859604136</v>
      </c>
      <c r="EI55" s="37">
        <f>SUM(EG55:EH55)</f>
        <v>28902.706996320154</v>
      </c>
      <c r="EJ55" s="37">
        <f t="shared" si="5"/>
        <v>1055215.5699224866</v>
      </c>
      <c r="EK55" s="37">
        <f t="shared" si="6"/>
        <v>2639348.9637541166</v>
      </c>
      <c r="EL55" s="37">
        <v>0</v>
      </c>
      <c r="EM55" s="37">
        <f t="shared" si="7"/>
        <v>2639348.9637541166</v>
      </c>
      <c r="EN55" s="23"/>
    </row>
    <row r="56" spans="1:144" ht="12.75" customHeight="1">
      <c r="A56" s="10">
        <f>A55+1</f>
        <v>48</v>
      </c>
      <c r="B56" s="50" t="s">
        <v>71</v>
      </c>
      <c r="C56" s="37">
        <v>261298.031310178</v>
      </c>
      <c r="D56" s="37">
        <v>30997.225067763055</v>
      </c>
      <c r="E56" s="37">
        <v>19537.699976460728</v>
      </c>
      <c r="F56" s="37">
        <v>48053.867330219284</v>
      </c>
      <c r="G56" s="37">
        <v>8380.579158794108</v>
      </c>
      <c r="H56" s="37">
        <v>65842.81353541078</v>
      </c>
      <c r="I56" s="37">
        <v>9544.755427535936</v>
      </c>
      <c r="J56" s="37">
        <v>117654.4792314068</v>
      </c>
      <c r="K56" s="37">
        <v>425.1014808934486</v>
      </c>
      <c r="L56" s="37">
        <v>12977.911480260957</v>
      </c>
      <c r="M56" s="37">
        <v>64357.63594905283</v>
      </c>
      <c r="N56" s="37">
        <v>1.1090683491999962</v>
      </c>
      <c r="O56" s="37">
        <v>1937.8651021669684</v>
      </c>
      <c r="P56" s="37">
        <v>118147.89551585887</v>
      </c>
      <c r="Q56" s="37">
        <v>13255.68836566916</v>
      </c>
      <c r="R56" s="37">
        <v>1485.8132252205905</v>
      </c>
      <c r="S56" s="37">
        <v>3143.211319118451</v>
      </c>
      <c r="T56" s="37">
        <v>5717.984627943496</v>
      </c>
      <c r="U56" s="37">
        <v>8381.083596243223</v>
      </c>
      <c r="V56" s="37">
        <v>6479.7034318471215</v>
      </c>
      <c r="W56" s="37">
        <v>588.583748244836</v>
      </c>
      <c r="X56" s="37">
        <v>8057.634486640041</v>
      </c>
      <c r="Y56" s="37">
        <v>8094.471009927828</v>
      </c>
      <c r="Z56" s="37">
        <v>3153.652257015524</v>
      </c>
      <c r="AA56" s="37">
        <v>1356.0260621123896</v>
      </c>
      <c r="AB56" s="37">
        <v>5607.11412695788</v>
      </c>
      <c r="AC56" s="37">
        <v>105.210592638687</v>
      </c>
      <c r="AD56" s="37">
        <v>4246.744222184672</v>
      </c>
      <c r="AE56" s="37">
        <v>967.5923645061655</v>
      </c>
      <c r="AF56" s="37">
        <v>9479.036299938933</v>
      </c>
      <c r="AG56" s="37">
        <v>655.4091247177525</v>
      </c>
      <c r="AH56" s="37">
        <v>0.7491233062127283</v>
      </c>
      <c r="AI56" s="37">
        <v>470.2788893035985</v>
      </c>
      <c r="AJ56" s="37">
        <v>1904.1933551198247</v>
      </c>
      <c r="AK56" s="37">
        <v>761.3378635846866</v>
      </c>
      <c r="AL56" s="37">
        <v>1513.8215466949698</v>
      </c>
      <c r="AM56" s="37">
        <v>2509.4146298184696</v>
      </c>
      <c r="AN56" s="37">
        <v>69.40438865704263</v>
      </c>
      <c r="AO56" s="37">
        <v>1512.4772810082504</v>
      </c>
      <c r="AP56" s="37">
        <v>7775.468559516794</v>
      </c>
      <c r="AQ56" s="37">
        <v>8711.477115099684</v>
      </c>
      <c r="AR56" s="37">
        <v>2920.7824083753685</v>
      </c>
      <c r="AS56" s="37">
        <v>2008.0953134264596</v>
      </c>
      <c r="AT56" s="37">
        <v>1135.4334998363252</v>
      </c>
      <c r="AU56" s="37">
        <v>20.03822623233857</v>
      </c>
      <c r="AV56" s="37">
        <v>405.3518572713784</v>
      </c>
      <c r="AW56" s="37">
        <v>806.2489173677311</v>
      </c>
      <c r="AX56" s="37">
        <v>207373.75475592987</v>
      </c>
      <c r="AY56" s="37">
        <v>45037.46211850072</v>
      </c>
      <c r="AZ56" s="37">
        <v>14120.094409191399</v>
      </c>
      <c r="BA56" s="37">
        <v>27546.12253554908</v>
      </c>
      <c r="BB56" s="37">
        <v>4811.928978475582</v>
      </c>
      <c r="BC56" s="37">
        <v>2224.3227832904786</v>
      </c>
      <c r="BD56" s="37">
        <v>8940.893796105096</v>
      </c>
      <c r="BE56" s="37">
        <v>668.9623660314378</v>
      </c>
      <c r="BF56" s="37">
        <v>637.5040014480393</v>
      </c>
      <c r="BG56" s="37">
        <v>1235.2651502508436</v>
      </c>
      <c r="BH56" s="37">
        <v>5938.3152723082885</v>
      </c>
      <c r="BI56" s="37">
        <v>3010.9930567961596</v>
      </c>
      <c r="BJ56" s="37">
        <v>609.9367547873723</v>
      </c>
      <c r="BK56" s="37">
        <v>5847.577241876279</v>
      </c>
      <c r="BL56" s="37">
        <v>3639.260776179602</v>
      </c>
      <c r="BM56" s="37">
        <v>12342.50244405779</v>
      </c>
      <c r="BN56" s="37">
        <v>3232.2090376756264</v>
      </c>
      <c r="BO56" s="37">
        <v>5392.905586659193</v>
      </c>
      <c r="BP56" s="37">
        <v>16974.49837701631</v>
      </c>
      <c r="BQ56" s="37">
        <v>7480.621708693114</v>
      </c>
      <c r="BR56" s="37">
        <v>2655.1689288332614</v>
      </c>
      <c r="BS56" s="37">
        <v>1330.0489939229085</v>
      </c>
      <c r="BT56" s="37">
        <v>1567.9667118342188</v>
      </c>
      <c r="BU56" s="37">
        <v>2432.081140462323</v>
      </c>
      <c r="BV56" s="37">
        <v>2138.1155357534976</v>
      </c>
      <c r="BW56" s="37">
        <v>2003.1775221320859</v>
      </c>
      <c r="BX56" s="37">
        <v>2623.0669907165534</v>
      </c>
      <c r="BY56" s="37">
        <v>2043.7492054064292</v>
      </c>
      <c r="BZ56" s="37">
        <v>1534.708561976806</v>
      </c>
      <c r="CA56" s="37">
        <v>0.0386583431200439</v>
      </c>
      <c r="CB56" s="37">
        <v>3630.574552128294</v>
      </c>
      <c r="CC56" s="37">
        <v>206.11606977176663</v>
      </c>
      <c r="CD56" s="37">
        <v>274.63762065773255</v>
      </c>
      <c r="CE56" s="37">
        <v>901.3732734509971</v>
      </c>
      <c r="CF56" s="37">
        <v>303.60439991625645</v>
      </c>
      <c r="CG56" s="37">
        <v>256.0079090326292</v>
      </c>
      <c r="CH56" s="37">
        <v>181.53145911782343</v>
      </c>
      <c r="CI56" s="37">
        <v>1827.0053280992772</v>
      </c>
      <c r="CJ56" s="37">
        <v>8724.203734778497</v>
      </c>
      <c r="CK56" s="37">
        <v>653.7910776375192</v>
      </c>
      <c r="CL56" s="37">
        <v>7147.42929071062</v>
      </c>
      <c r="CM56" s="37">
        <v>260.6847472980429</v>
      </c>
      <c r="CN56" s="37">
        <v>135.71355868995397</v>
      </c>
      <c r="CO56" s="37">
        <v>3882.754667797008</v>
      </c>
      <c r="CP56" s="37">
        <v>626.9592431317415</v>
      </c>
      <c r="CQ56" s="37">
        <v>77042.5859272433</v>
      </c>
      <c r="CR56" s="37">
        <v>868.0575027980306</v>
      </c>
      <c r="CS56" s="37">
        <v>3432.7223755680297</v>
      </c>
      <c r="CT56" s="37">
        <v>120736.07022167007</v>
      </c>
      <c r="CU56" s="37">
        <v>74155.33232197243</v>
      </c>
      <c r="CV56" s="37">
        <v>113760.17839273962</v>
      </c>
      <c r="CW56" s="37">
        <v>2637.458009893716</v>
      </c>
      <c r="CX56" s="37">
        <v>3648.2401813811184</v>
      </c>
      <c r="CY56" s="37">
        <v>321886.2557075307</v>
      </c>
      <c r="CZ56" s="37">
        <v>931645.9865905443</v>
      </c>
      <c r="DA56" s="37">
        <v>0</v>
      </c>
      <c r="DB56" s="37">
        <v>14781.272450440976</v>
      </c>
      <c r="DC56" s="37">
        <v>109731.8831405693</v>
      </c>
      <c r="DD56" s="37">
        <v>0.06901734344686153</v>
      </c>
      <c r="DE56" s="37">
        <v>5632.181118168335</v>
      </c>
      <c r="DF56" s="37">
        <v>4456.213526445045</v>
      </c>
      <c r="DG56" s="37">
        <v>2860.054626467285</v>
      </c>
      <c r="DH56" s="37">
        <v>1554.1323694460334</v>
      </c>
      <c r="DI56" s="37">
        <v>104974.71578236856</v>
      </c>
      <c r="DJ56" s="37">
        <v>9.364532114136798</v>
      </c>
      <c r="DK56" s="37">
        <v>38041.72025487681</v>
      </c>
      <c r="DL56" s="37">
        <v>3458.5209437471267</v>
      </c>
      <c r="DM56" s="37">
        <v>978.4653184592205</v>
      </c>
      <c r="DN56" s="37">
        <v>4715.16154602791</v>
      </c>
      <c r="DO56" s="37">
        <v>82498.79578803082</v>
      </c>
      <c r="DP56" s="37">
        <v>0.05217908821912705</v>
      </c>
      <c r="DQ56" s="37">
        <v>151.09335677641042</v>
      </c>
      <c r="DR56" s="37">
        <v>27156.463524145955</v>
      </c>
      <c r="DS56" s="37">
        <v>18611.22923970968</v>
      </c>
      <c r="DT56" s="37">
        <v>13025.212352724016</v>
      </c>
      <c r="DU56" s="37">
        <v>7599.02068517768</v>
      </c>
      <c r="DV56" s="37">
        <v>0</v>
      </c>
      <c r="DW56" s="37">
        <f t="shared" si="4"/>
        <v>3386910.6507857856</v>
      </c>
      <c r="DX56" s="37">
        <v>873894.1872982904</v>
      </c>
      <c r="DY56" s="37">
        <v>0</v>
      </c>
      <c r="DZ56" s="37">
        <f>SUM(DX56:DY56)</f>
        <v>873894.1872982904</v>
      </c>
      <c r="EA56" s="37">
        <v>1742093.1750566643</v>
      </c>
      <c r="EB56" s="37">
        <v>20112.979403520323</v>
      </c>
      <c r="EC56" s="37">
        <f>SUM(EA56:EB56)</f>
        <v>1762206.1544601845</v>
      </c>
      <c r="ED56" s="37">
        <v>0</v>
      </c>
      <c r="EE56" s="37">
        <v>0</v>
      </c>
      <c r="EF56" s="37">
        <f>SUM(EC56:EE56)</f>
        <v>1762206.1544601845</v>
      </c>
      <c r="EG56" s="37">
        <v>0</v>
      </c>
      <c r="EH56" s="37">
        <v>141327.62963046343</v>
      </c>
      <c r="EI56" s="37">
        <f>SUM(EG56:EH56)</f>
        <v>141327.62963046343</v>
      </c>
      <c r="EJ56" s="37">
        <f t="shared" si="5"/>
        <v>2777427.9713889384</v>
      </c>
      <c r="EK56" s="37">
        <f t="shared" si="6"/>
        <v>6164338.622174724</v>
      </c>
      <c r="EL56" s="37">
        <v>0</v>
      </c>
      <c r="EM56" s="37">
        <f t="shared" si="7"/>
        <v>6164338.622174724</v>
      </c>
      <c r="EN56" s="23"/>
    </row>
    <row r="57" spans="1:144" ht="12.75" customHeight="1">
      <c r="A57" s="10">
        <f aca="true" t="shared" si="8" ref="A57:A120">+A56+1</f>
        <v>49</v>
      </c>
      <c r="B57" s="50" t="s">
        <v>72</v>
      </c>
      <c r="C57" s="37">
        <v>31323.103182911815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0.8556619817318989</v>
      </c>
      <c r="N57" s="37">
        <v>7266.57856699147</v>
      </c>
      <c r="O57" s="37">
        <v>921.5132657139372</v>
      </c>
      <c r="P57" s="37">
        <v>22295.86799420111</v>
      </c>
      <c r="Q57" s="37">
        <v>5.947619231066028</v>
      </c>
      <c r="R57" s="37">
        <v>0</v>
      </c>
      <c r="S57" s="37">
        <v>0</v>
      </c>
      <c r="T57" s="37">
        <v>0</v>
      </c>
      <c r="U57" s="37">
        <v>123593.321098985</v>
      </c>
      <c r="V57" s="37">
        <v>0</v>
      </c>
      <c r="W57" s="37">
        <v>0</v>
      </c>
      <c r="X57" s="37">
        <v>0</v>
      </c>
      <c r="Y57" s="37">
        <v>3327.760134160311</v>
      </c>
      <c r="Z57" s="37">
        <v>0</v>
      </c>
      <c r="AA57" s="37">
        <v>0</v>
      </c>
      <c r="AB57" s="37">
        <v>2755.409760072238</v>
      </c>
      <c r="AC57" s="37">
        <v>0</v>
      </c>
      <c r="AD57" s="37">
        <v>2403.262270981977</v>
      </c>
      <c r="AE57" s="37">
        <v>2310.865464007019</v>
      </c>
      <c r="AF57" s="37">
        <v>67210.59397893916</v>
      </c>
      <c r="AG57" s="37">
        <v>1582.6116364199788</v>
      </c>
      <c r="AH57" s="37">
        <v>12059.406965569233</v>
      </c>
      <c r="AI57" s="37">
        <v>21260.239961387007</v>
      </c>
      <c r="AJ57" s="37">
        <v>2827.1371102195167</v>
      </c>
      <c r="AK57" s="37">
        <v>3886.710346534559</v>
      </c>
      <c r="AL57" s="37">
        <v>0</v>
      </c>
      <c r="AM57" s="37">
        <v>40688.5558456126</v>
      </c>
      <c r="AN57" s="37">
        <v>0</v>
      </c>
      <c r="AO57" s="37">
        <v>7535.575614439975</v>
      </c>
      <c r="AP57" s="37">
        <v>22893.87760086243</v>
      </c>
      <c r="AQ57" s="37">
        <v>0</v>
      </c>
      <c r="AR57" s="37">
        <v>28577.095979165024</v>
      </c>
      <c r="AS57" s="37">
        <v>26463.240328103802</v>
      </c>
      <c r="AT57" s="37">
        <v>23763.08381894142</v>
      </c>
      <c r="AU57" s="37">
        <v>0</v>
      </c>
      <c r="AV57" s="37">
        <v>3500</v>
      </c>
      <c r="AW57" s="37">
        <v>7304.19123221367</v>
      </c>
      <c r="AX57" s="37">
        <v>53367.304401650516</v>
      </c>
      <c r="AY57" s="37">
        <v>102447.61883818386</v>
      </c>
      <c r="AZ57" s="37">
        <v>107844.96990901178</v>
      </c>
      <c r="BA57" s="37">
        <v>185948.75333186213</v>
      </c>
      <c r="BB57" s="37">
        <v>27383.80694979874</v>
      </c>
      <c r="BC57" s="37">
        <v>2104.659276630772</v>
      </c>
      <c r="BD57" s="37">
        <v>28116.91311371544</v>
      </c>
      <c r="BE57" s="37">
        <v>5102.571426850577</v>
      </c>
      <c r="BF57" s="37">
        <v>27659.62637443351</v>
      </c>
      <c r="BG57" s="37">
        <v>7276.1719168465215</v>
      </c>
      <c r="BH57" s="37">
        <v>9846.1174401492</v>
      </c>
      <c r="BI57" s="37">
        <v>53814.09770224804</v>
      </c>
      <c r="BJ57" s="37">
        <v>560.160271963007</v>
      </c>
      <c r="BK57" s="37">
        <v>176.5331997032706</v>
      </c>
      <c r="BL57" s="37">
        <v>0</v>
      </c>
      <c r="BM57" s="37">
        <v>0</v>
      </c>
      <c r="BN57" s="37">
        <v>0</v>
      </c>
      <c r="BO57" s="37">
        <v>36984.74616963882</v>
      </c>
      <c r="BP57" s="37">
        <v>1000</v>
      </c>
      <c r="BQ57" s="37">
        <v>4000</v>
      </c>
      <c r="BR57" s="37">
        <v>0</v>
      </c>
      <c r="BS57" s="37">
        <v>300.2775838974837</v>
      </c>
      <c r="BT57" s="37">
        <v>166.75396309076967</v>
      </c>
      <c r="BU57" s="37">
        <v>0</v>
      </c>
      <c r="BV57" s="37">
        <v>10.165986520993862</v>
      </c>
      <c r="BW57" s="37">
        <v>379.9701698267375</v>
      </c>
      <c r="BX57" s="37">
        <v>0</v>
      </c>
      <c r="BY57" s="37">
        <v>0</v>
      </c>
      <c r="BZ57" s="37">
        <v>3000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18121.885112878554</v>
      </c>
      <c r="CK57" s="37">
        <v>0</v>
      </c>
      <c r="CL57" s="37">
        <v>7072.096881338837</v>
      </c>
      <c r="CM57" s="37">
        <v>3250.4147271599068</v>
      </c>
      <c r="CN57" s="37">
        <v>0</v>
      </c>
      <c r="CO57" s="37">
        <v>25191.459039016077</v>
      </c>
      <c r="CP57" s="37">
        <v>3.6029244611764097</v>
      </c>
      <c r="CQ57" s="37">
        <v>6000</v>
      </c>
      <c r="CR57" s="37">
        <v>0</v>
      </c>
      <c r="CS57" s="37">
        <v>19308.1264919537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7">
        <v>0</v>
      </c>
      <c r="DA57" s="37">
        <v>0</v>
      </c>
      <c r="DB57" s="37">
        <v>0</v>
      </c>
      <c r="DC57" s="37">
        <v>0</v>
      </c>
      <c r="DD57" s="37">
        <v>0</v>
      </c>
      <c r="DE57" s="37">
        <v>0</v>
      </c>
      <c r="DF57" s="37">
        <v>0</v>
      </c>
      <c r="DG57" s="37">
        <v>0</v>
      </c>
      <c r="DH57" s="37">
        <v>0</v>
      </c>
      <c r="DI57" s="37">
        <v>0</v>
      </c>
      <c r="DJ57" s="37">
        <v>0</v>
      </c>
      <c r="DK57" s="37">
        <v>33609.27626544267</v>
      </c>
      <c r="DL57" s="37">
        <v>0</v>
      </c>
      <c r="DM57" s="37">
        <v>0.6002131440156504</v>
      </c>
      <c r="DN57" s="37">
        <v>28411.22492570399</v>
      </c>
      <c r="DO57" s="37">
        <v>54895.46511081222</v>
      </c>
      <c r="DP57" s="37">
        <v>200.66922889197002</v>
      </c>
      <c r="DQ57" s="37">
        <v>0</v>
      </c>
      <c r="DR57" s="37">
        <v>0</v>
      </c>
      <c r="DS57" s="37">
        <v>8000</v>
      </c>
      <c r="DT57" s="37">
        <v>0</v>
      </c>
      <c r="DU57" s="37">
        <v>7073.731338029334</v>
      </c>
      <c r="DV57" s="37">
        <v>0</v>
      </c>
      <c r="DW57" s="37">
        <f t="shared" si="4"/>
        <v>1334386.575722501</v>
      </c>
      <c r="DX57" s="37">
        <v>525610.824794638</v>
      </c>
      <c r="DY57" s="37">
        <v>0</v>
      </c>
      <c r="DZ57" s="37">
        <f>SUM(DX57:DY57)</f>
        <v>525610.824794638</v>
      </c>
      <c r="EA57" s="37">
        <v>0</v>
      </c>
      <c r="EB57" s="37">
        <v>0</v>
      </c>
      <c r="EC57" s="37">
        <f>SUM(EA57:EB57)</f>
        <v>0</v>
      </c>
      <c r="ED57" s="37">
        <v>0</v>
      </c>
      <c r="EE57" s="37">
        <v>0</v>
      </c>
      <c r="EF57" s="37">
        <f>SUM(EC57:EE57)</f>
        <v>0</v>
      </c>
      <c r="EG57" s="37">
        <v>0</v>
      </c>
      <c r="EH57" s="37">
        <v>0</v>
      </c>
      <c r="EI57" s="37">
        <f>SUM(EG57:EH57)</f>
        <v>0</v>
      </c>
      <c r="EJ57" s="37">
        <f t="shared" si="5"/>
        <v>525610.824794638</v>
      </c>
      <c r="EK57" s="37">
        <f t="shared" si="6"/>
        <v>1859997.400517139</v>
      </c>
      <c r="EL57" s="37">
        <v>0</v>
      </c>
      <c r="EM57" s="37">
        <f t="shared" si="7"/>
        <v>1859997.400517139</v>
      </c>
      <c r="EN57" s="23"/>
    </row>
    <row r="58" spans="1:144" ht="12.75" customHeight="1">
      <c r="A58" s="10">
        <f t="shared" si="8"/>
        <v>50</v>
      </c>
      <c r="B58" s="50" t="s">
        <v>73</v>
      </c>
      <c r="C58" s="37">
        <v>642372.5202221368</v>
      </c>
      <c r="D58" s="37">
        <v>24537.178964970346</v>
      </c>
      <c r="E58" s="37">
        <v>111868.30453314171</v>
      </c>
      <c r="F58" s="37">
        <v>114206.23783538953</v>
      </c>
      <c r="G58" s="37">
        <v>23711.867392540298</v>
      </c>
      <c r="H58" s="37">
        <v>29514.460059335965</v>
      </c>
      <c r="I58" s="37">
        <v>8750.897814130232</v>
      </c>
      <c r="J58" s="37">
        <v>972.8270172658029</v>
      </c>
      <c r="K58" s="37">
        <v>26.34699041574561</v>
      </c>
      <c r="L58" s="37">
        <v>58.405353786325286</v>
      </c>
      <c r="M58" s="37">
        <v>1.4794238548748768</v>
      </c>
      <c r="N58" s="37">
        <v>0</v>
      </c>
      <c r="O58" s="37">
        <v>0</v>
      </c>
      <c r="P58" s="37">
        <v>0</v>
      </c>
      <c r="Q58" s="37">
        <v>0</v>
      </c>
      <c r="R58" s="37">
        <v>71.15415054321001</v>
      </c>
      <c r="S58" s="37">
        <v>539.6499002509639</v>
      </c>
      <c r="T58" s="37">
        <v>1262.878990482944</v>
      </c>
      <c r="U58" s="37">
        <v>116.76687837928034</v>
      </c>
      <c r="V58" s="37">
        <v>0</v>
      </c>
      <c r="W58" s="37">
        <v>0.011186717320185868</v>
      </c>
      <c r="X58" s="37">
        <v>1489.931543371833</v>
      </c>
      <c r="Y58" s="37">
        <v>135.62243564219327</v>
      </c>
      <c r="Z58" s="37">
        <v>4.996305386753347</v>
      </c>
      <c r="AA58" s="37">
        <v>172.46101893612695</v>
      </c>
      <c r="AB58" s="37">
        <v>37.87740204770909</v>
      </c>
      <c r="AC58" s="37">
        <v>0</v>
      </c>
      <c r="AD58" s="37">
        <v>800</v>
      </c>
      <c r="AE58" s="37">
        <v>0.8004325942686243</v>
      </c>
      <c r="AF58" s="37">
        <v>2.9251525609983795</v>
      </c>
      <c r="AG58" s="37">
        <v>0</v>
      </c>
      <c r="AH58" s="37">
        <v>1500</v>
      </c>
      <c r="AI58" s="37">
        <v>1556.7145492116267</v>
      </c>
      <c r="AJ58" s="37">
        <v>10.008057902101017</v>
      </c>
      <c r="AK58" s="37">
        <v>0</v>
      </c>
      <c r="AL58" s="37">
        <v>1.0826061847405875</v>
      </c>
      <c r="AM58" s="37">
        <v>3163.4211431451295</v>
      </c>
      <c r="AN58" s="37">
        <v>406.336636261893</v>
      </c>
      <c r="AO58" s="37">
        <v>0</v>
      </c>
      <c r="AP58" s="37">
        <v>0</v>
      </c>
      <c r="AQ58" s="37">
        <v>2.128555653684919</v>
      </c>
      <c r="AR58" s="37">
        <v>0.5726542331550118</v>
      </c>
      <c r="AS58" s="37">
        <v>7.240350457612762</v>
      </c>
      <c r="AT58" s="37">
        <v>0</v>
      </c>
      <c r="AU58" s="37">
        <v>0</v>
      </c>
      <c r="AV58" s="37">
        <v>0</v>
      </c>
      <c r="AW58" s="37">
        <v>0</v>
      </c>
      <c r="AX58" s="37">
        <v>0</v>
      </c>
      <c r="AY58" s="37">
        <v>2981.9060323563144</v>
      </c>
      <c r="AZ58" s="37">
        <v>85771.73946397167</v>
      </c>
      <c r="BA58" s="37">
        <v>95.52295733427606</v>
      </c>
      <c r="BB58" s="37">
        <v>373.25953575451433</v>
      </c>
      <c r="BC58" s="37">
        <v>3257.3103681312136</v>
      </c>
      <c r="BD58" s="37">
        <v>35.912859396046834</v>
      </c>
      <c r="BE58" s="37">
        <v>444.0382201552549</v>
      </c>
      <c r="BF58" s="37">
        <v>12.041426977008044</v>
      </c>
      <c r="BG58" s="37">
        <v>0</v>
      </c>
      <c r="BH58" s="37">
        <v>2.933678386189233</v>
      </c>
      <c r="BI58" s="37">
        <v>205.39194580392478</v>
      </c>
      <c r="BJ58" s="37">
        <v>7.461135968040237</v>
      </c>
      <c r="BK58" s="37">
        <v>2.3140769260758525</v>
      </c>
      <c r="BL58" s="37">
        <v>0</v>
      </c>
      <c r="BM58" s="37">
        <v>0</v>
      </c>
      <c r="BN58" s="37">
        <v>0.059447087967767945</v>
      </c>
      <c r="BO58" s="37">
        <v>8.84383469135081</v>
      </c>
      <c r="BP58" s="37">
        <v>0</v>
      </c>
      <c r="BQ58" s="37">
        <v>0</v>
      </c>
      <c r="BR58" s="37">
        <v>0</v>
      </c>
      <c r="BS58" s="37">
        <v>32.038903125802214</v>
      </c>
      <c r="BT58" s="37">
        <v>0</v>
      </c>
      <c r="BU58" s="37">
        <v>5.032266041380427</v>
      </c>
      <c r="BV58" s="37">
        <v>0</v>
      </c>
      <c r="BW58" s="37">
        <v>0</v>
      </c>
      <c r="BX58" s="37">
        <v>7.095084595708088</v>
      </c>
      <c r="BY58" s="37">
        <v>0</v>
      </c>
      <c r="BZ58" s="37">
        <v>0</v>
      </c>
      <c r="CA58" s="37">
        <v>0</v>
      </c>
      <c r="CB58" s="37">
        <v>0</v>
      </c>
      <c r="CC58" s="37">
        <v>0</v>
      </c>
      <c r="CD58" s="37">
        <v>0</v>
      </c>
      <c r="CE58" s="37">
        <v>0</v>
      </c>
      <c r="CF58" s="37">
        <v>0</v>
      </c>
      <c r="CG58" s="37">
        <v>0</v>
      </c>
      <c r="CH58" s="37">
        <v>0</v>
      </c>
      <c r="CI58" s="37">
        <v>4.175936963206354</v>
      </c>
      <c r="CJ58" s="37">
        <v>0</v>
      </c>
      <c r="CK58" s="37">
        <v>0</v>
      </c>
      <c r="CL58" s="37">
        <v>2.5558413051522733</v>
      </c>
      <c r="CM58" s="37">
        <v>1.5037517060503016</v>
      </c>
      <c r="CN58" s="37">
        <v>0</v>
      </c>
      <c r="CO58" s="37">
        <v>0</v>
      </c>
      <c r="CP58" s="37">
        <v>0</v>
      </c>
      <c r="CQ58" s="37">
        <v>0</v>
      </c>
      <c r="CR58" s="37">
        <v>0</v>
      </c>
      <c r="CS58" s="37">
        <v>0.885029108691919</v>
      </c>
      <c r="CT58" s="37">
        <v>0</v>
      </c>
      <c r="CU58" s="37">
        <v>0</v>
      </c>
      <c r="CV58" s="37">
        <v>0</v>
      </c>
      <c r="CW58" s="37">
        <v>0.16385417212350084</v>
      </c>
      <c r="CX58" s="37">
        <v>0</v>
      </c>
      <c r="CY58" s="37">
        <v>0</v>
      </c>
      <c r="CZ58" s="37">
        <v>0</v>
      </c>
      <c r="DA58" s="37">
        <v>0</v>
      </c>
      <c r="DB58" s="37">
        <v>0</v>
      </c>
      <c r="DC58" s="37">
        <v>0</v>
      </c>
      <c r="DD58" s="37">
        <v>0</v>
      </c>
      <c r="DE58" s="37">
        <v>0</v>
      </c>
      <c r="DF58" s="37">
        <v>0</v>
      </c>
      <c r="DG58" s="37">
        <v>0</v>
      </c>
      <c r="DH58" s="37">
        <v>0</v>
      </c>
      <c r="DI58" s="37">
        <v>301.2582871935356</v>
      </c>
      <c r="DJ58" s="37">
        <v>0</v>
      </c>
      <c r="DK58" s="37">
        <v>11257.461778281453</v>
      </c>
      <c r="DL58" s="37">
        <v>14.801781225769476</v>
      </c>
      <c r="DM58" s="37">
        <v>31.3294196696316</v>
      </c>
      <c r="DN58" s="37">
        <v>164.7004196769097</v>
      </c>
      <c r="DO58" s="37">
        <v>159.92220375580695</v>
      </c>
      <c r="DP58" s="37">
        <v>18.67239262687234</v>
      </c>
      <c r="DQ58" s="37">
        <v>0</v>
      </c>
      <c r="DR58" s="37">
        <v>0</v>
      </c>
      <c r="DS58" s="37">
        <v>18.75930083559791</v>
      </c>
      <c r="DT58" s="37">
        <v>0.11979699649689797</v>
      </c>
      <c r="DU58" s="37">
        <v>0</v>
      </c>
      <c r="DV58" s="37">
        <v>0</v>
      </c>
      <c r="DW58" s="37">
        <f t="shared" si="4"/>
        <v>1072522.3165871517</v>
      </c>
      <c r="DX58" s="37">
        <v>94252.55998469466</v>
      </c>
      <c r="DY58" s="37">
        <v>0</v>
      </c>
      <c r="DZ58" s="37">
        <f>SUM(DX58:DY58)</f>
        <v>94252.55998469466</v>
      </c>
      <c r="EA58" s="37">
        <v>14999.755458661122</v>
      </c>
      <c r="EB58" s="37">
        <v>0</v>
      </c>
      <c r="EC58" s="37">
        <f>SUM(EA58:EB58)</f>
        <v>14999.755458661122</v>
      </c>
      <c r="ED58" s="37">
        <v>0</v>
      </c>
      <c r="EE58" s="37">
        <v>0</v>
      </c>
      <c r="EF58" s="37">
        <f>SUM(EC58:EE58)</f>
        <v>14999.755458661122</v>
      </c>
      <c r="EG58" s="37">
        <v>0</v>
      </c>
      <c r="EH58" s="37">
        <v>12692.046600708412</v>
      </c>
      <c r="EI58" s="37">
        <f>SUM(EG58:EH58)</f>
        <v>12692.046600708412</v>
      </c>
      <c r="EJ58" s="37">
        <f t="shared" si="5"/>
        <v>121944.36204406418</v>
      </c>
      <c r="EK58" s="37">
        <f t="shared" si="6"/>
        <v>1194466.6786312158</v>
      </c>
      <c r="EL58" s="37">
        <v>0</v>
      </c>
      <c r="EM58" s="37">
        <f t="shared" si="7"/>
        <v>1194466.6786312158</v>
      </c>
      <c r="EN58" s="23"/>
    </row>
    <row r="59" spans="1:144" ht="12.75" customHeight="1">
      <c r="A59" s="10">
        <f t="shared" si="8"/>
        <v>51</v>
      </c>
      <c r="B59" s="50" t="s">
        <v>74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58183.372021039984</v>
      </c>
      <c r="AK59" s="37">
        <v>0</v>
      </c>
      <c r="AL59" s="37">
        <v>0</v>
      </c>
      <c r="AM59" s="37">
        <v>236.4280476949176</v>
      </c>
      <c r="AN59" s="37">
        <v>0</v>
      </c>
      <c r="AO59" s="37">
        <v>35459.89153520405</v>
      </c>
      <c r="AP59" s="37">
        <v>3482.0302800109616</v>
      </c>
      <c r="AQ59" s="37">
        <v>33926.409516944994</v>
      </c>
      <c r="AR59" s="37">
        <v>2591.337742802192</v>
      </c>
      <c r="AS59" s="37">
        <v>3727.27815208245</v>
      </c>
      <c r="AT59" s="37">
        <v>10753.54334481174</v>
      </c>
      <c r="AU59" s="37">
        <v>194.2277081683742</v>
      </c>
      <c r="AV59" s="37">
        <v>0</v>
      </c>
      <c r="AW59" s="37">
        <v>4283.808897122963</v>
      </c>
      <c r="AX59" s="37">
        <v>0</v>
      </c>
      <c r="AY59" s="37">
        <v>0</v>
      </c>
      <c r="AZ59" s="37">
        <v>620.6157378184009</v>
      </c>
      <c r="BA59" s="37">
        <v>179752.8480095558</v>
      </c>
      <c r="BB59" s="37">
        <v>13498.953138309276</v>
      </c>
      <c r="BC59" s="37">
        <v>0</v>
      </c>
      <c r="BD59" s="37">
        <v>4000</v>
      </c>
      <c r="BE59" s="37">
        <v>609.5854718469701</v>
      </c>
      <c r="BF59" s="37">
        <v>20503.660909509912</v>
      </c>
      <c r="BG59" s="37">
        <v>5881.73639126163</v>
      </c>
      <c r="BH59" s="37">
        <v>21669.144570343844</v>
      </c>
      <c r="BI59" s="37">
        <v>849120.0601917219</v>
      </c>
      <c r="BJ59" s="37">
        <v>9104.245858951093</v>
      </c>
      <c r="BK59" s="37">
        <v>0</v>
      </c>
      <c r="BL59" s="37">
        <v>0</v>
      </c>
      <c r="BM59" s="37">
        <v>0</v>
      </c>
      <c r="BN59" s="37">
        <v>0</v>
      </c>
      <c r="BO59" s="37">
        <v>0</v>
      </c>
      <c r="BP59" s="37">
        <v>15.003125978379359</v>
      </c>
      <c r="BQ59" s="37">
        <v>2074.930584709816</v>
      </c>
      <c r="BR59" s="37">
        <v>0</v>
      </c>
      <c r="BS59" s="37">
        <v>1208.9982871222246</v>
      </c>
      <c r="BT59" s="37">
        <v>758.987166500794</v>
      </c>
      <c r="BU59" s="37">
        <v>0</v>
      </c>
      <c r="BV59" s="37">
        <v>3903.4041955040925</v>
      </c>
      <c r="BW59" s="37">
        <v>9216.224582781177</v>
      </c>
      <c r="BX59" s="37">
        <v>966.6228312364605</v>
      </c>
      <c r="BY59" s="37">
        <v>0</v>
      </c>
      <c r="BZ59" s="37">
        <v>5876.635061697229</v>
      </c>
      <c r="CA59" s="37">
        <v>0</v>
      </c>
      <c r="CB59" s="37">
        <v>1439.089499732747</v>
      </c>
      <c r="CC59" s="37">
        <v>13601.11263966935</v>
      </c>
      <c r="CD59" s="37">
        <v>35640.64007857489</v>
      </c>
      <c r="CE59" s="37">
        <v>7044.29709571272</v>
      </c>
      <c r="CF59" s="37">
        <v>6642.819106020774</v>
      </c>
      <c r="CG59" s="37">
        <v>23318.58124680546</v>
      </c>
      <c r="CH59" s="37">
        <v>0</v>
      </c>
      <c r="CI59" s="37">
        <v>8382.399927586064</v>
      </c>
      <c r="CJ59" s="37">
        <v>0</v>
      </c>
      <c r="CK59" s="37">
        <v>4682.946601045369</v>
      </c>
      <c r="CL59" s="37">
        <v>32101.448870393004</v>
      </c>
      <c r="CM59" s="37">
        <v>0</v>
      </c>
      <c r="CN59" s="37">
        <v>0</v>
      </c>
      <c r="CO59" s="37">
        <v>2000</v>
      </c>
      <c r="CP59" s="37">
        <v>73.97720408081742</v>
      </c>
      <c r="CQ59" s="37">
        <v>0</v>
      </c>
      <c r="CR59" s="37">
        <v>0</v>
      </c>
      <c r="CS59" s="37">
        <v>0</v>
      </c>
      <c r="CT59" s="37">
        <v>0</v>
      </c>
      <c r="CU59" s="37">
        <v>0</v>
      </c>
      <c r="CV59" s="37">
        <v>0</v>
      </c>
      <c r="CW59" s="37">
        <v>0</v>
      </c>
      <c r="CX59" s="37">
        <v>0</v>
      </c>
      <c r="CY59" s="37">
        <v>631.1320588313174</v>
      </c>
      <c r="CZ59" s="37">
        <v>0</v>
      </c>
      <c r="DA59" s="37">
        <v>0</v>
      </c>
      <c r="DB59" s="37">
        <v>0</v>
      </c>
      <c r="DC59" s="37">
        <v>0</v>
      </c>
      <c r="DD59" s="37">
        <v>0</v>
      </c>
      <c r="DE59" s="37">
        <v>0</v>
      </c>
      <c r="DF59" s="37">
        <v>0</v>
      </c>
      <c r="DG59" s="37">
        <v>0</v>
      </c>
      <c r="DH59" s="37">
        <v>0</v>
      </c>
      <c r="DI59" s="37">
        <v>18.681981114704683</v>
      </c>
      <c r="DJ59" s="37">
        <v>0</v>
      </c>
      <c r="DK59" s="37">
        <v>0</v>
      </c>
      <c r="DL59" s="37">
        <v>0</v>
      </c>
      <c r="DM59" s="37">
        <v>0</v>
      </c>
      <c r="DN59" s="37">
        <v>0</v>
      </c>
      <c r="DO59" s="37">
        <v>0</v>
      </c>
      <c r="DP59" s="37">
        <v>0</v>
      </c>
      <c r="DQ59" s="37">
        <v>0</v>
      </c>
      <c r="DR59" s="37">
        <v>0</v>
      </c>
      <c r="DS59" s="37">
        <v>0</v>
      </c>
      <c r="DT59" s="37">
        <v>0</v>
      </c>
      <c r="DU59" s="37">
        <v>0</v>
      </c>
      <c r="DV59" s="37">
        <v>0</v>
      </c>
      <c r="DW59" s="37">
        <f t="shared" si="4"/>
        <v>1417197.1096702989</v>
      </c>
      <c r="DX59" s="37">
        <v>195884.59796252704</v>
      </c>
      <c r="DY59" s="37">
        <v>0</v>
      </c>
      <c r="DZ59" s="37">
        <f>SUM(DX59:DY59)</f>
        <v>195884.59796252704</v>
      </c>
      <c r="EA59" s="37">
        <v>758.1966838377327</v>
      </c>
      <c r="EB59" s="37">
        <v>0</v>
      </c>
      <c r="EC59" s="37">
        <f>SUM(EA59:EB59)</f>
        <v>758.1966838377327</v>
      </c>
      <c r="ED59" s="37">
        <v>0</v>
      </c>
      <c r="EE59" s="37">
        <v>0</v>
      </c>
      <c r="EF59" s="37">
        <f>SUM(EC59:EE59)</f>
        <v>758.1966838377327</v>
      </c>
      <c r="EG59" s="37">
        <v>0</v>
      </c>
      <c r="EH59" s="37">
        <v>41905.631272785184</v>
      </c>
      <c r="EI59" s="37">
        <f>SUM(EG59:EH59)</f>
        <v>41905.631272785184</v>
      </c>
      <c r="EJ59" s="37">
        <f t="shared" si="5"/>
        <v>238548.42591914994</v>
      </c>
      <c r="EK59" s="37">
        <f t="shared" si="6"/>
        <v>1655745.5355894489</v>
      </c>
      <c r="EL59" s="37">
        <v>0</v>
      </c>
      <c r="EM59" s="37">
        <f t="shared" si="7"/>
        <v>1655745.5355894489</v>
      </c>
      <c r="EN59" s="23"/>
    </row>
    <row r="60" spans="1:144" ht="12.75" customHeight="1">
      <c r="A60" s="10">
        <f t="shared" si="8"/>
        <v>52</v>
      </c>
      <c r="B60" s="50" t="s">
        <v>75</v>
      </c>
      <c r="C60" s="37">
        <v>740.2468847689626</v>
      </c>
      <c r="D60" s="37">
        <v>152.9317888162767</v>
      </c>
      <c r="E60" s="37">
        <v>102.16337655834921</v>
      </c>
      <c r="F60" s="37">
        <v>177.5838894569504</v>
      </c>
      <c r="G60" s="37">
        <v>86.08538056003147</v>
      </c>
      <c r="H60" s="37">
        <v>771.3036918744142</v>
      </c>
      <c r="I60" s="37">
        <v>178.36472077730963</v>
      </c>
      <c r="J60" s="37">
        <v>140.66558495094446</v>
      </c>
      <c r="K60" s="37">
        <v>1.0792047254310733</v>
      </c>
      <c r="L60" s="37">
        <v>61.59881497240167</v>
      </c>
      <c r="M60" s="37">
        <v>6502.322332108925</v>
      </c>
      <c r="N60" s="37">
        <v>2538.843110744286</v>
      </c>
      <c r="O60" s="37">
        <v>217.85921326260853</v>
      </c>
      <c r="P60" s="37">
        <v>960.8100663121512</v>
      </c>
      <c r="Q60" s="37">
        <v>1619.2237412186169</v>
      </c>
      <c r="R60" s="37">
        <v>365.4546301030761</v>
      </c>
      <c r="S60" s="37">
        <v>514.499980482428</v>
      </c>
      <c r="T60" s="37">
        <v>665.2923226933607</v>
      </c>
      <c r="U60" s="37">
        <v>1436.0667298367075</v>
      </c>
      <c r="V60" s="37">
        <v>783.3902259678816</v>
      </c>
      <c r="W60" s="37">
        <v>99.76804881926276</v>
      </c>
      <c r="X60" s="37">
        <v>1853.8569235790656</v>
      </c>
      <c r="Y60" s="37">
        <v>33.785993854818166</v>
      </c>
      <c r="Z60" s="37">
        <v>128.84565376576296</v>
      </c>
      <c r="AA60" s="37">
        <v>643.5901773537425</v>
      </c>
      <c r="AB60" s="37">
        <v>1036.9768782738483</v>
      </c>
      <c r="AC60" s="37">
        <v>34.816015606365596</v>
      </c>
      <c r="AD60" s="37">
        <v>396.34844436101815</v>
      </c>
      <c r="AE60" s="37">
        <v>137.43836100654238</v>
      </c>
      <c r="AF60" s="37">
        <v>1597.6831237761064</v>
      </c>
      <c r="AG60" s="37">
        <v>201.4172675798641</v>
      </c>
      <c r="AH60" s="37">
        <v>485.5605270595546</v>
      </c>
      <c r="AI60" s="37">
        <v>3778.520888306153</v>
      </c>
      <c r="AJ60" s="37">
        <v>809.0833691670094</v>
      </c>
      <c r="AK60" s="37">
        <v>302.8171788597699</v>
      </c>
      <c r="AL60" s="37">
        <v>1413.3453911110996</v>
      </c>
      <c r="AM60" s="37">
        <v>3713.9200435778184</v>
      </c>
      <c r="AN60" s="37">
        <v>0</v>
      </c>
      <c r="AO60" s="37">
        <v>434.21020892101603</v>
      </c>
      <c r="AP60" s="37">
        <v>336.4503439038482</v>
      </c>
      <c r="AQ60" s="37">
        <v>9639.634163085351</v>
      </c>
      <c r="AR60" s="37">
        <v>191.19668838299862</v>
      </c>
      <c r="AS60" s="37">
        <v>8240.89006889859</v>
      </c>
      <c r="AT60" s="37">
        <v>4474.880459908925</v>
      </c>
      <c r="AU60" s="37">
        <v>92.79710798826</v>
      </c>
      <c r="AV60" s="37">
        <v>4991.021371547511</v>
      </c>
      <c r="AW60" s="37">
        <v>27151.33322956136</v>
      </c>
      <c r="AX60" s="37">
        <v>0</v>
      </c>
      <c r="AY60" s="37">
        <v>0</v>
      </c>
      <c r="AZ60" s="37">
        <v>0</v>
      </c>
      <c r="BA60" s="37">
        <v>0</v>
      </c>
      <c r="BB60" s="37">
        <v>50888.64500746847</v>
      </c>
      <c r="BC60" s="37">
        <v>0</v>
      </c>
      <c r="BD60" s="37">
        <v>63.28946002573178</v>
      </c>
      <c r="BE60" s="37">
        <v>0</v>
      </c>
      <c r="BF60" s="37">
        <v>0</v>
      </c>
      <c r="BG60" s="37">
        <v>0</v>
      </c>
      <c r="BH60" s="37">
        <v>0</v>
      </c>
      <c r="BI60" s="37">
        <v>21866.385546597245</v>
      </c>
      <c r="BJ60" s="37">
        <v>0</v>
      </c>
      <c r="BK60" s="37">
        <v>0</v>
      </c>
      <c r="BL60" s="37">
        <v>27883.179446469945</v>
      </c>
      <c r="BM60" s="37">
        <v>265.2737805900382</v>
      </c>
      <c r="BN60" s="37">
        <v>4620.657003506361</v>
      </c>
      <c r="BO60" s="37">
        <v>3877.918085322708</v>
      </c>
      <c r="BP60" s="37">
        <v>2177.637836375706</v>
      </c>
      <c r="BQ60" s="37">
        <v>2539.3924517499936</v>
      </c>
      <c r="BR60" s="37">
        <v>11611.815502489304</v>
      </c>
      <c r="BS60" s="37">
        <v>9675.691518712441</v>
      </c>
      <c r="BT60" s="37">
        <v>0</v>
      </c>
      <c r="BU60" s="37">
        <v>7697.985251962768</v>
      </c>
      <c r="BV60" s="37">
        <v>1420.311864392006</v>
      </c>
      <c r="BW60" s="37">
        <v>2423.4252177094995</v>
      </c>
      <c r="BX60" s="37">
        <v>5624.885599093714</v>
      </c>
      <c r="BY60" s="37">
        <v>2697.5590375168504</v>
      </c>
      <c r="BZ60" s="37">
        <v>8222.989550670372</v>
      </c>
      <c r="CA60" s="37">
        <v>0</v>
      </c>
      <c r="CB60" s="37">
        <v>2089.1983860995915</v>
      </c>
      <c r="CC60" s="37">
        <v>0</v>
      </c>
      <c r="CD60" s="37">
        <v>0</v>
      </c>
      <c r="CE60" s="37">
        <v>1186.71284828074</v>
      </c>
      <c r="CF60" s="37">
        <v>3703.2880455947516</v>
      </c>
      <c r="CG60" s="37">
        <v>625.1550465341386</v>
      </c>
      <c r="CH60" s="37">
        <v>32.75998008141593</v>
      </c>
      <c r="CI60" s="37">
        <v>1401.900832457453</v>
      </c>
      <c r="CJ60" s="37">
        <v>32620.749453316133</v>
      </c>
      <c r="CK60" s="37">
        <v>2262.1977053894843</v>
      </c>
      <c r="CL60" s="37">
        <v>5849.640303419503</v>
      </c>
      <c r="CM60" s="37">
        <v>1729.9162983493961</v>
      </c>
      <c r="CN60" s="37">
        <v>1302.5360650689763</v>
      </c>
      <c r="CO60" s="37">
        <v>41591.94365405483</v>
      </c>
      <c r="CP60" s="37">
        <v>2083.6982206484404</v>
      </c>
      <c r="CQ60" s="37">
        <v>1523.671845510392</v>
      </c>
      <c r="CR60" s="37">
        <v>339.6622796846125</v>
      </c>
      <c r="CS60" s="37">
        <v>953.3380344808791</v>
      </c>
      <c r="CT60" s="37">
        <v>374191.28321293544</v>
      </c>
      <c r="CU60" s="37">
        <v>1463.1187585379591</v>
      </c>
      <c r="CV60" s="37">
        <v>11205.942524415148</v>
      </c>
      <c r="CW60" s="37">
        <v>2193.3429348748477</v>
      </c>
      <c r="CX60" s="37">
        <v>6121.77479924055</v>
      </c>
      <c r="CY60" s="37">
        <v>2357.0383887828693</v>
      </c>
      <c r="CZ60" s="37">
        <v>3700.4884935530167</v>
      </c>
      <c r="DA60" s="37">
        <v>0</v>
      </c>
      <c r="DB60" s="37">
        <v>196.46331124422466</v>
      </c>
      <c r="DC60" s="37">
        <v>2917.7259732495036</v>
      </c>
      <c r="DD60" s="37">
        <v>8421.995777641458</v>
      </c>
      <c r="DE60" s="37">
        <v>1253.680590424668</v>
      </c>
      <c r="DF60" s="37">
        <v>9269.240962783748</v>
      </c>
      <c r="DG60" s="37">
        <v>15932.65584760619</v>
      </c>
      <c r="DH60" s="37">
        <v>7146.728521869654</v>
      </c>
      <c r="DI60" s="37">
        <v>20002.267934516647</v>
      </c>
      <c r="DJ60" s="37">
        <v>0</v>
      </c>
      <c r="DK60" s="37">
        <v>15113.17204030836</v>
      </c>
      <c r="DL60" s="37">
        <v>744.7917531514018</v>
      </c>
      <c r="DM60" s="37">
        <v>0</v>
      </c>
      <c r="DN60" s="37">
        <v>3586.756498174947</v>
      </c>
      <c r="DO60" s="37">
        <v>4716.538027719913</v>
      </c>
      <c r="DP60" s="37">
        <v>0</v>
      </c>
      <c r="DQ60" s="37">
        <v>0</v>
      </c>
      <c r="DR60" s="37">
        <v>271.6321614996406</v>
      </c>
      <c r="DS60" s="37">
        <v>2143.464808448177</v>
      </c>
      <c r="DT60" s="37">
        <v>4771.851014071351</v>
      </c>
      <c r="DU60" s="37">
        <v>3222.971174890484</v>
      </c>
      <c r="DV60" s="37">
        <v>0</v>
      </c>
      <c r="DW60" s="37">
        <f t="shared" si="4"/>
        <v>854034.3102880109</v>
      </c>
      <c r="DX60" s="37">
        <v>32775.65509202771</v>
      </c>
      <c r="DY60" s="37">
        <v>0</v>
      </c>
      <c r="DZ60" s="37">
        <f>SUM(DX60:DY60)</f>
        <v>32775.65509202771</v>
      </c>
      <c r="EA60" s="37">
        <v>0</v>
      </c>
      <c r="EB60" s="37">
        <v>0</v>
      </c>
      <c r="EC60" s="37">
        <f>SUM(EA60:EB60)</f>
        <v>0</v>
      </c>
      <c r="ED60" s="37">
        <v>0</v>
      </c>
      <c r="EE60" s="37">
        <v>0</v>
      </c>
      <c r="EF60" s="37">
        <f>SUM(EC60:EE60)</f>
        <v>0</v>
      </c>
      <c r="EG60" s="37">
        <v>0</v>
      </c>
      <c r="EH60" s="37">
        <v>56722.459358557666</v>
      </c>
      <c r="EI60" s="37">
        <f>SUM(EG60:EH60)</f>
        <v>56722.459358557666</v>
      </c>
      <c r="EJ60" s="37">
        <f t="shared" si="5"/>
        <v>89498.11445058537</v>
      </c>
      <c r="EK60" s="37">
        <f t="shared" si="6"/>
        <v>943532.4247385962</v>
      </c>
      <c r="EL60" s="37">
        <v>0</v>
      </c>
      <c r="EM60" s="37">
        <f t="shared" si="7"/>
        <v>943532.4247385962</v>
      </c>
      <c r="EN60" s="23"/>
    </row>
    <row r="61" spans="1:144" ht="12.75" customHeight="1">
      <c r="A61" s="10">
        <f t="shared" si="8"/>
        <v>53</v>
      </c>
      <c r="B61" s="50" t="s">
        <v>76</v>
      </c>
      <c r="C61" s="37">
        <v>43672.231115082264</v>
      </c>
      <c r="D61" s="37">
        <v>0</v>
      </c>
      <c r="E61" s="37">
        <v>30000</v>
      </c>
      <c r="F61" s="37">
        <v>30000</v>
      </c>
      <c r="G61" s="37">
        <v>0</v>
      </c>
      <c r="H61" s="37">
        <v>176489.56240975382</v>
      </c>
      <c r="I61" s="37">
        <v>28504.225652085646</v>
      </c>
      <c r="J61" s="37">
        <v>0</v>
      </c>
      <c r="K61" s="37">
        <v>0.06754754572431827</v>
      </c>
      <c r="L61" s="37">
        <v>3.8554767903282947</v>
      </c>
      <c r="M61" s="37">
        <v>25.25074374721193</v>
      </c>
      <c r="N61" s="37">
        <v>0</v>
      </c>
      <c r="O61" s="37">
        <v>0.039527795543979755</v>
      </c>
      <c r="P61" s="37">
        <v>0</v>
      </c>
      <c r="Q61" s="37">
        <v>0</v>
      </c>
      <c r="R61" s="37">
        <v>0</v>
      </c>
      <c r="S61" s="37">
        <v>838.8812366127422</v>
      </c>
      <c r="T61" s="37">
        <v>0</v>
      </c>
      <c r="U61" s="37">
        <v>0</v>
      </c>
      <c r="V61" s="37">
        <v>0</v>
      </c>
      <c r="W61" s="37">
        <v>51.680871740876796</v>
      </c>
      <c r="X61" s="37">
        <v>128.21255135295706</v>
      </c>
      <c r="Y61" s="37">
        <v>5.52270044095037</v>
      </c>
      <c r="Z61" s="37">
        <v>0</v>
      </c>
      <c r="AA61" s="37">
        <v>36.27221433517988</v>
      </c>
      <c r="AB61" s="37">
        <v>520.299217559147</v>
      </c>
      <c r="AC61" s="37">
        <v>0</v>
      </c>
      <c r="AD61" s="37">
        <v>0</v>
      </c>
      <c r="AE61" s="37">
        <v>0</v>
      </c>
      <c r="AF61" s="37">
        <v>6536.5745832108705</v>
      </c>
      <c r="AG61" s="37">
        <v>0</v>
      </c>
      <c r="AH61" s="37">
        <v>0</v>
      </c>
      <c r="AI61" s="37">
        <v>0</v>
      </c>
      <c r="AJ61" s="37">
        <v>0</v>
      </c>
      <c r="AK61" s="37">
        <v>0</v>
      </c>
      <c r="AL61" s="37">
        <v>0</v>
      </c>
      <c r="AM61" s="37">
        <v>0</v>
      </c>
      <c r="AN61" s="37">
        <v>0</v>
      </c>
      <c r="AO61" s="37">
        <v>0</v>
      </c>
      <c r="AP61" s="37">
        <v>0</v>
      </c>
      <c r="AQ61" s="37">
        <v>0</v>
      </c>
      <c r="AR61" s="37">
        <v>0</v>
      </c>
      <c r="AS61" s="37">
        <v>0</v>
      </c>
      <c r="AT61" s="37">
        <v>0</v>
      </c>
      <c r="AU61" s="37">
        <v>0</v>
      </c>
      <c r="AV61" s="37">
        <v>0</v>
      </c>
      <c r="AW61" s="37">
        <v>0</v>
      </c>
      <c r="AX61" s="37">
        <v>0</v>
      </c>
      <c r="AY61" s="37">
        <v>0</v>
      </c>
      <c r="AZ61" s="37">
        <v>0</v>
      </c>
      <c r="BA61" s="37">
        <v>0</v>
      </c>
      <c r="BB61" s="37">
        <v>0</v>
      </c>
      <c r="BC61" s="37">
        <v>55758.720239403316</v>
      </c>
      <c r="BD61" s="37">
        <v>0</v>
      </c>
      <c r="BE61" s="37">
        <v>0</v>
      </c>
      <c r="BF61" s="37">
        <v>0</v>
      </c>
      <c r="BG61" s="37">
        <v>0</v>
      </c>
      <c r="BH61" s="37">
        <v>0</v>
      </c>
      <c r="BI61" s="37">
        <v>0</v>
      </c>
      <c r="BJ61" s="37">
        <v>0</v>
      </c>
      <c r="BK61" s="37">
        <v>0</v>
      </c>
      <c r="BL61" s="37">
        <v>0</v>
      </c>
      <c r="BM61" s="37">
        <v>0</v>
      </c>
      <c r="BN61" s="37">
        <v>0</v>
      </c>
      <c r="BO61" s="37">
        <v>0</v>
      </c>
      <c r="BP61" s="37">
        <v>0</v>
      </c>
      <c r="BQ61" s="37">
        <v>0</v>
      </c>
      <c r="BR61" s="37">
        <v>0</v>
      </c>
      <c r="BS61" s="37">
        <v>0</v>
      </c>
      <c r="BT61" s="37">
        <v>0</v>
      </c>
      <c r="BU61" s="37">
        <v>0</v>
      </c>
      <c r="BV61" s="37">
        <v>0</v>
      </c>
      <c r="BW61" s="37">
        <v>0</v>
      </c>
      <c r="BX61" s="37">
        <v>0</v>
      </c>
      <c r="BY61" s="37">
        <v>0</v>
      </c>
      <c r="BZ61" s="37">
        <v>0</v>
      </c>
      <c r="CA61" s="37">
        <v>0</v>
      </c>
      <c r="CB61" s="37">
        <v>0</v>
      </c>
      <c r="CC61" s="37">
        <v>0</v>
      </c>
      <c r="CD61" s="37">
        <v>0</v>
      </c>
      <c r="CE61" s="37">
        <v>0</v>
      </c>
      <c r="CF61" s="37">
        <v>0</v>
      </c>
      <c r="CG61" s="37">
        <v>0</v>
      </c>
      <c r="CH61" s="37">
        <v>0</v>
      </c>
      <c r="CI61" s="37">
        <v>0</v>
      </c>
      <c r="CJ61" s="37">
        <v>0</v>
      </c>
      <c r="CK61" s="37">
        <v>0</v>
      </c>
      <c r="CL61" s="37">
        <v>0</v>
      </c>
      <c r="CM61" s="37">
        <v>0</v>
      </c>
      <c r="CN61" s="37">
        <v>0</v>
      </c>
      <c r="CO61" s="37">
        <v>0</v>
      </c>
      <c r="CP61" s="37">
        <v>0</v>
      </c>
      <c r="CQ61" s="37">
        <v>0.013918050840736065</v>
      </c>
      <c r="CR61" s="37">
        <v>0</v>
      </c>
      <c r="CS61" s="37">
        <v>14.613201630802457</v>
      </c>
      <c r="CT61" s="37">
        <v>0</v>
      </c>
      <c r="CU61" s="37">
        <v>0</v>
      </c>
      <c r="CV61" s="37">
        <v>0</v>
      </c>
      <c r="CW61" s="37">
        <v>1351.6873932145488</v>
      </c>
      <c r="CX61" s="37">
        <v>5552.743243629415</v>
      </c>
      <c r="CY61" s="37">
        <v>0</v>
      </c>
      <c r="CZ61" s="37">
        <v>0</v>
      </c>
      <c r="DA61" s="37">
        <v>0</v>
      </c>
      <c r="DB61" s="37">
        <v>0</v>
      </c>
      <c r="DC61" s="37">
        <v>0</v>
      </c>
      <c r="DD61" s="37">
        <v>0</v>
      </c>
      <c r="DE61" s="37">
        <v>0</v>
      </c>
      <c r="DF61" s="37">
        <v>0</v>
      </c>
      <c r="DG61" s="37">
        <v>0</v>
      </c>
      <c r="DH61" s="37">
        <v>1.6817954402983664</v>
      </c>
      <c r="DI61" s="37">
        <v>5224.611131546795</v>
      </c>
      <c r="DJ61" s="37">
        <v>0</v>
      </c>
      <c r="DK61" s="37">
        <v>13631.182591899513</v>
      </c>
      <c r="DL61" s="37">
        <v>7207.0536287910045</v>
      </c>
      <c r="DM61" s="37">
        <v>15241.917787073777</v>
      </c>
      <c r="DN61" s="37">
        <v>403087.12873190973</v>
      </c>
      <c r="DO61" s="37">
        <v>437250.89232273365</v>
      </c>
      <c r="DP61" s="37">
        <v>25664.043646899863</v>
      </c>
      <c r="DQ61" s="37">
        <v>11.271064792109346</v>
      </c>
      <c r="DR61" s="37">
        <v>0</v>
      </c>
      <c r="DS61" s="37">
        <v>14824.877765854406</v>
      </c>
      <c r="DT61" s="37">
        <v>0.8773523500098196</v>
      </c>
      <c r="DU61" s="37">
        <v>9213.739054902155</v>
      </c>
      <c r="DV61" s="37">
        <v>0</v>
      </c>
      <c r="DW61" s="37">
        <f t="shared" si="4"/>
        <v>1310849.7307181752</v>
      </c>
      <c r="DX61" s="37">
        <v>297971.7631968081</v>
      </c>
      <c r="DY61" s="37">
        <v>4030.660459532343</v>
      </c>
      <c r="DZ61" s="37">
        <f>SUM(DX61:DY61)</f>
        <v>302002.42365634046</v>
      </c>
      <c r="EA61" s="37">
        <v>2300022.1199770505</v>
      </c>
      <c r="EB61" s="37">
        <v>617809.4934760097</v>
      </c>
      <c r="EC61" s="37">
        <f>SUM(EA61:EB61)</f>
        <v>2917831.6134530604</v>
      </c>
      <c r="ED61" s="37">
        <v>0</v>
      </c>
      <c r="EE61" s="37">
        <v>0</v>
      </c>
      <c r="EF61" s="37">
        <f>SUM(EC61:EE61)</f>
        <v>2917831.6134530604</v>
      </c>
      <c r="EG61" s="37">
        <v>0</v>
      </c>
      <c r="EH61" s="37">
        <v>-212194.7065246047</v>
      </c>
      <c r="EI61" s="37">
        <f>SUM(EG61:EH61)</f>
        <v>-212194.7065246047</v>
      </c>
      <c r="EJ61" s="37">
        <f t="shared" si="5"/>
        <v>3007639.330584796</v>
      </c>
      <c r="EK61" s="37">
        <f t="shared" si="6"/>
        <v>4318489.061302971</v>
      </c>
      <c r="EL61" s="37">
        <v>0</v>
      </c>
      <c r="EM61" s="37">
        <f t="shared" si="7"/>
        <v>4318489.061302971</v>
      </c>
      <c r="EN61" s="23"/>
    </row>
    <row r="62" spans="1:144" ht="12.75" customHeight="1">
      <c r="A62" s="10">
        <f t="shared" si="8"/>
        <v>54</v>
      </c>
      <c r="B62" s="50" t="s">
        <v>77</v>
      </c>
      <c r="C62" s="37">
        <v>4982.9430974016095</v>
      </c>
      <c r="D62" s="37">
        <v>738.5819624467765</v>
      </c>
      <c r="E62" s="37">
        <v>452.4514818497962</v>
      </c>
      <c r="F62" s="37">
        <v>1361.8051167451447</v>
      </c>
      <c r="G62" s="37">
        <v>327.2108536893864</v>
      </c>
      <c r="H62" s="37">
        <v>1082.7040591061593</v>
      </c>
      <c r="I62" s="37">
        <v>291.3387485627519</v>
      </c>
      <c r="J62" s="37">
        <v>1058.3606436981518</v>
      </c>
      <c r="K62" s="37">
        <v>0.8754664712622936</v>
      </c>
      <c r="L62" s="37">
        <v>1010.9475284887651</v>
      </c>
      <c r="M62" s="37">
        <v>1822.1041092962919</v>
      </c>
      <c r="N62" s="37">
        <v>156.47469490361536</v>
      </c>
      <c r="O62" s="37">
        <v>0</v>
      </c>
      <c r="P62" s="37">
        <v>0</v>
      </c>
      <c r="Q62" s="37">
        <v>5117.406910599024</v>
      </c>
      <c r="R62" s="37">
        <v>1499.0427382971832</v>
      </c>
      <c r="S62" s="37">
        <v>1310.1972804292825</v>
      </c>
      <c r="T62" s="37">
        <v>596.5744506181946</v>
      </c>
      <c r="U62" s="37">
        <v>45883.31183767897</v>
      </c>
      <c r="V62" s="37">
        <v>0</v>
      </c>
      <c r="W62" s="37">
        <v>910.6209023348061</v>
      </c>
      <c r="X62" s="37">
        <v>6536.708002142354</v>
      </c>
      <c r="Y62" s="37">
        <v>135.3421760617624</v>
      </c>
      <c r="Z62" s="37">
        <v>197.7299691235703</v>
      </c>
      <c r="AA62" s="37">
        <v>867.6509710596608</v>
      </c>
      <c r="AB62" s="37">
        <v>1121.846556098626</v>
      </c>
      <c r="AC62" s="37">
        <v>0</v>
      </c>
      <c r="AD62" s="37">
        <v>986.1082182171223</v>
      </c>
      <c r="AE62" s="37">
        <v>380.887492513572</v>
      </c>
      <c r="AF62" s="37">
        <v>2196.622931579536</v>
      </c>
      <c r="AG62" s="37">
        <v>134.48600398093768</v>
      </c>
      <c r="AH62" s="37">
        <v>1623.3122875908575</v>
      </c>
      <c r="AI62" s="37">
        <v>2492.359595663714</v>
      </c>
      <c r="AJ62" s="37">
        <v>580.590023898768</v>
      </c>
      <c r="AK62" s="37">
        <v>1905.0138250469531</v>
      </c>
      <c r="AL62" s="37">
        <v>5602.661463186092</v>
      </c>
      <c r="AM62" s="37">
        <v>12275.895135330551</v>
      </c>
      <c r="AN62" s="37">
        <v>112.36186941532675</v>
      </c>
      <c r="AO62" s="37">
        <v>897.304816118267</v>
      </c>
      <c r="AP62" s="37">
        <v>407.4409868187349</v>
      </c>
      <c r="AQ62" s="37">
        <v>5985.849321649528</v>
      </c>
      <c r="AR62" s="37">
        <v>566.5649964143523</v>
      </c>
      <c r="AS62" s="37">
        <v>1731.647916179549</v>
      </c>
      <c r="AT62" s="37">
        <v>458.50093647440167</v>
      </c>
      <c r="AU62" s="37">
        <v>179.85708098070708</v>
      </c>
      <c r="AV62" s="37">
        <v>1741.8851495237498</v>
      </c>
      <c r="AW62" s="37">
        <v>7643.460411914155</v>
      </c>
      <c r="AX62" s="37">
        <v>1067.08242526939</v>
      </c>
      <c r="AY62" s="37">
        <v>12710.130025853075</v>
      </c>
      <c r="AZ62" s="37">
        <v>13330.159556528602</v>
      </c>
      <c r="BA62" s="37">
        <v>20945.66896858177</v>
      </c>
      <c r="BB62" s="37">
        <v>0</v>
      </c>
      <c r="BC62" s="37">
        <v>9609.673829799152</v>
      </c>
      <c r="BD62" s="37">
        <v>247654.19080688793</v>
      </c>
      <c r="BE62" s="37">
        <v>7239.973449150158</v>
      </c>
      <c r="BF62" s="37">
        <v>20.268336301428874</v>
      </c>
      <c r="BG62" s="37">
        <v>805.9906375160125</v>
      </c>
      <c r="BH62" s="37">
        <v>983.8890846983606</v>
      </c>
      <c r="BI62" s="37">
        <v>3545.0337392156866</v>
      </c>
      <c r="BJ62" s="37">
        <v>590.9077106595479</v>
      </c>
      <c r="BK62" s="37">
        <v>867.2225476417046</v>
      </c>
      <c r="BL62" s="37">
        <v>0</v>
      </c>
      <c r="BM62" s="37">
        <v>467.9585106167566</v>
      </c>
      <c r="BN62" s="37">
        <v>1131.0477105661655</v>
      </c>
      <c r="BO62" s="37">
        <v>5883.62221943705</v>
      </c>
      <c r="BP62" s="37">
        <v>151.98365660821153</v>
      </c>
      <c r="BQ62" s="37">
        <v>492.440350950885</v>
      </c>
      <c r="BR62" s="37">
        <v>529.7911691980985</v>
      </c>
      <c r="BS62" s="37">
        <v>1473.927554593573</v>
      </c>
      <c r="BT62" s="37">
        <v>840.021423175946</v>
      </c>
      <c r="BU62" s="37">
        <v>2330.4806813776822</v>
      </c>
      <c r="BV62" s="37">
        <v>495.72862090658793</v>
      </c>
      <c r="BW62" s="37">
        <v>0</v>
      </c>
      <c r="BX62" s="37">
        <v>565.6276996202415</v>
      </c>
      <c r="BY62" s="37">
        <v>558.5289602973304</v>
      </c>
      <c r="BZ62" s="37">
        <v>371.2010395125051</v>
      </c>
      <c r="CA62" s="37">
        <v>73.16080397397928</v>
      </c>
      <c r="CB62" s="37">
        <v>682.2393519178847</v>
      </c>
      <c r="CC62" s="37">
        <v>683.1120195453259</v>
      </c>
      <c r="CD62" s="37">
        <v>0</v>
      </c>
      <c r="CE62" s="37">
        <v>925.846944194779</v>
      </c>
      <c r="CF62" s="37">
        <v>163.76165763660387</v>
      </c>
      <c r="CG62" s="37">
        <v>668.8588424559431</v>
      </c>
      <c r="CH62" s="37">
        <v>88.78742747159068</v>
      </c>
      <c r="CI62" s="37">
        <v>1112.9272217284242</v>
      </c>
      <c r="CJ62" s="37">
        <v>2440.8145001027715</v>
      </c>
      <c r="CK62" s="37">
        <v>460.72633229510274</v>
      </c>
      <c r="CL62" s="37">
        <v>2337.643024472635</v>
      </c>
      <c r="CM62" s="37">
        <v>132.78126422997292</v>
      </c>
      <c r="CN62" s="37">
        <v>43.64362950136886</v>
      </c>
      <c r="CO62" s="37">
        <v>2188.7383070388505</v>
      </c>
      <c r="CP62" s="37">
        <v>0</v>
      </c>
      <c r="CQ62" s="37">
        <v>1558.7424402964148</v>
      </c>
      <c r="CR62" s="37">
        <v>0</v>
      </c>
      <c r="CS62" s="37">
        <v>0</v>
      </c>
      <c r="CT62" s="37">
        <v>3404.103986719133</v>
      </c>
      <c r="CU62" s="37">
        <v>2832.7587946110066</v>
      </c>
      <c r="CV62" s="37">
        <v>1130.9829206271256</v>
      </c>
      <c r="CW62" s="37">
        <v>34423.581987742575</v>
      </c>
      <c r="CX62" s="37">
        <v>50728.31417553379</v>
      </c>
      <c r="CY62" s="37">
        <v>529.5259531105606</v>
      </c>
      <c r="CZ62" s="37">
        <v>1025.8681734261527</v>
      </c>
      <c r="DA62" s="37">
        <v>29.976119185514996</v>
      </c>
      <c r="DB62" s="37">
        <v>45.47581742179122</v>
      </c>
      <c r="DC62" s="37">
        <v>705.364298894536</v>
      </c>
      <c r="DD62" s="37">
        <v>1955.7562941597832</v>
      </c>
      <c r="DE62" s="37">
        <v>291.1823589680171</v>
      </c>
      <c r="DF62" s="37">
        <v>2202.3701643454474</v>
      </c>
      <c r="DG62" s="37">
        <v>2061.6415735991554</v>
      </c>
      <c r="DH62" s="37">
        <v>1717.9463819019957</v>
      </c>
      <c r="DI62" s="38">
        <v>131310.08697752477</v>
      </c>
      <c r="DJ62" s="38">
        <v>4833.894649139401</v>
      </c>
      <c r="DK62" s="38">
        <v>17848.627926685953</v>
      </c>
      <c r="DL62" s="38">
        <v>4795.923099289256</v>
      </c>
      <c r="DM62" s="38">
        <v>10145.888134505978</v>
      </c>
      <c r="DN62" s="38">
        <v>1667.339225820306</v>
      </c>
      <c r="DO62" s="38">
        <v>10809.864924176312</v>
      </c>
      <c r="DP62" s="38">
        <v>3457.8321617052247</v>
      </c>
      <c r="DQ62" s="38">
        <v>10326.750290909018</v>
      </c>
      <c r="DR62" s="38">
        <v>0</v>
      </c>
      <c r="DS62" s="38">
        <v>23226.87269948038</v>
      </c>
      <c r="DT62" s="38">
        <v>14.979346293457304</v>
      </c>
      <c r="DU62" s="38">
        <v>233973.75860818123</v>
      </c>
      <c r="DV62" s="38">
        <v>0</v>
      </c>
      <c r="DW62" s="37">
        <f t="shared" si="4"/>
        <v>1029086.0415453836</v>
      </c>
      <c r="DX62" s="37">
        <v>116073.64010722726</v>
      </c>
      <c r="DY62" s="37">
        <v>0</v>
      </c>
      <c r="DZ62" s="37">
        <f>SUM(DX62:DY62)</f>
        <v>116073.64010722726</v>
      </c>
      <c r="EA62" s="37">
        <v>1478376.980047151</v>
      </c>
      <c r="EB62" s="37">
        <v>3892.3818350859665</v>
      </c>
      <c r="EC62" s="37">
        <f>SUM(EA62:EB62)</f>
        <v>1482269.361882237</v>
      </c>
      <c r="ED62" s="37">
        <v>0</v>
      </c>
      <c r="EE62" s="37">
        <v>0</v>
      </c>
      <c r="EF62" s="37">
        <f>SUM(EC62:EE62)</f>
        <v>1482269.361882237</v>
      </c>
      <c r="EG62" s="37">
        <v>0</v>
      </c>
      <c r="EH62" s="37">
        <v>109806.33019066516</v>
      </c>
      <c r="EI62" s="37">
        <f>SUM(EG62:EH62)</f>
        <v>109806.33019066516</v>
      </c>
      <c r="EJ62" s="37">
        <f t="shared" si="5"/>
        <v>1708149.3321801294</v>
      </c>
      <c r="EK62" s="37">
        <f t="shared" si="6"/>
        <v>2737235.373725513</v>
      </c>
      <c r="EL62" s="37">
        <v>0</v>
      </c>
      <c r="EM62" s="37">
        <f t="shared" si="7"/>
        <v>2737235.373725513</v>
      </c>
      <c r="EN62" s="23"/>
    </row>
    <row r="63" spans="1:144" ht="12.75" customHeight="1">
      <c r="A63" s="10">
        <f t="shared" si="8"/>
        <v>55</v>
      </c>
      <c r="B63" s="50" t="s">
        <v>78</v>
      </c>
      <c r="C63" s="37">
        <v>0</v>
      </c>
      <c r="D63" s="37">
        <v>0</v>
      </c>
      <c r="E63" s="37">
        <v>0</v>
      </c>
      <c r="F63" s="37">
        <v>3877.672935796527</v>
      </c>
      <c r="G63" s="37">
        <v>0</v>
      </c>
      <c r="H63" s="37">
        <v>1603.8234620178066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5178.395857208773</v>
      </c>
      <c r="R63" s="37">
        <v>0</v>
      </c>
      <c r="S63" s="37">
        <v>0</v>
      </c>
      <c r="T63" s="37">
        <v>262.2138231929371</v>
      </c>
      <c r="U63" s="37">
        <v>12485.121848212031</v>
      </c>
      <c r="V63" s="37">
        <v>12.979584248050385</v>
      </c>
      <c r="W63" s="37">
        <v>0</v>
      </c>
      <c r="X63" s="37">
        <v>1709.150321021294</v>
      </c>
      <c r="Y63" s="37">
        <v>0</v>
      </c>
      <c r="Z63" s="37">
        <v>458.36899226170095</v>
      </c>
      <c r="AA63" s="37">
        <v>106.13937021399298</v>
      </c>
      <c r="AB63" s="37">
        <v>2713.7920439414293</v>
      </c>
      <c r="AC63" s="37">
        <v>0</v>
      </c>
      <c r="AD63" s="37">
        <v>1540.9044042696426</v>
      </c>
      <c r="AE63" s="37">
        <v>38.09298212214322</v>
      </c>
      <c r="AF63" s="37">
        <v>469.4253960449089</v>
      </c>
      <c r="AG63" s="37">
        <v>0</v>
      </c>
      <c r="AH63" s="37">
        <v>0</v>
      </c>
      <c r="AI63" s="37">
        <v>8484.635133604716</v>
      </c>
      <c r="AJ63" s="37">
        <v>165.2485399856582</v>
      </c>
      <c r="AK63" s="37">
        <v>2500</v>
      </c>
      <c r="AL63" s="37">
        <v>651.4464658426134</v>
      </c>
      <c r="AM63" s="37">
        <v>11385.381213499646</v>
      </c>
      <c r="AN63" s="37">
        <v>0</v>
      </c>
      <c r="AO63" s="37">
        <v>3000</v>
      </c>
      <c r="AP63" s="37">
        <v>13031.27676671318</v>
      </c>
      <c r="AQ63" s="37">
        <v>35.145751302638786</v>
      </c>
      <c r="AR63" s="37">
        <v>21227.577978734214</v>
      </c>
      <c r="AS63" s="37">
        <v>10368.829729715068</v>
      </c>
      <c r="AT63" s="37">
        <v>16680.58893455107</v>
      </c>
      <c r="AU63" s="37">
        <v>0</v>
      </c>
      <c r="AV63" s="37">
        <v>3992.932000102123</v>
      </c>
      <c r="AW63" s="37">
        <v>21796.08959177818</v>
      </c>
      <c r="AX63" s="37">
        <v>0</v>
      </c>
      <c r="AY63" s="37">
        <v>85127.00684763007</v>
      </c>
      <c r="AZ63" s="37">
        <v>539.645793970706</v>
      </c>
      <c r="BA63" s="37">
        <v>163896.81753639446</v>
      </c>
      <c r="BB63" s="37">
        <v>33357.3934544777</v>
      </c>
      <c r="BC63" s="37">
        <v>1698.737733939398</v>
      </c>
      <c r="BD63" s="37">
        <v>106858.1594224337</v>
      </c>
      <c r="BE63" s="37">
        <v>67879.45036150297</v>
      </c>
      <c r="BF63" s="37">
        <v>24817.755030381908</v>
      </c>
      <c r="BG63" s="37">
        <v>22661.52537866433</v>
      </c>
      <c r="BH63" s="37">
        <v>6659.795631471318</v>
      </c>
      <c r="BI63" s="37">
        <v>46975.83477684069</v>
      </c>
      <c r="BJ63" s="37">
        <v>500</v>
      </c>
      <c r="BK63" s="37">
        <v>10358.012173099274</v>
      </c>
      <c r="BL63" s="37">
        <v>2942.003396522674</v>
      </c>
      <c r="BM63" s="37">
        <v>6900.023034473915</v>
      </c>
      <c r="BN63" s="37">
        <v>5665.10967468116</v>
      </c>
      <c r="BO63" s="37">
        <v>0</v>
      </c>
      <c r="BP63" s="37">
        <v>42.52181835199146</v>
      </c>
      <c r="BQ63" s="37">
        <v>0</v>
      </c>
      <c r="BR63" s="37">
        <v>0</v>
      </c>
      <c r="BS63" s="37">
        <v>0</v>
      </c>
      <c r="BT63" s="37">
        <v>282.58726481050326</v>
      </c>
      <c r="BU63" s="37">
        <v>3.6619646407690642</v>
      </c>
      <c r="BV63" s="37">
        <v>0</v>
      </c>
      <c r="BW63" s="37">
        <v>0</v>
      </c>
      <c r="BX63" s="37">
        <v>0</v>
      </c>
      <c r="BY63" s="37">
        <v>0</v>
      </c>
      <c r="BZ63" s="37">
        <v>1190.3050803786427</v>
      </c>
      <c r="CA63" s="37">
        <v>0</v>
      </c>
      <c r="CB63" s="37">
        <v>100.80289952108497</v>
      </c>
      <c r="CC63" s="37">
        <v>0</v>
      </c>
      <c r="CD63" s="37">
        <v>710.4913031954584</v>
      </c>
      <c r="CE63" s="37">
        <v>2979.7034438200717</v>
      </c>
      <c r="CF63" s="37">
        <v>1055.5056970431208</v>
      </c>
      <c r="CG63" s="37">
        <v>912.9474685901632</v>
      </c>
      <c r="CH63" s="37">
        <v>0</v>
      </c>
      <c r="CI63" s="37">
        <v>0</v>
      </c>
      <c r="CJ63" s="37">
        <v>0</v>
      </c>
      <c r="CK63" s="37">
        <v>1101.8240143244468</v>
      </c>
      <c r="CL63" s="37">
        <v>0</v>
      </c>
      <c r="CM63" s="37">
        <v>3250.4147271599068</v>
      </c>
      <c r="CN63" s="37">
        <v>0</v>
      </c>
      <c r="CO63" s="37">
        <v>21064.348348982498</v>
      </c>
      <c r="CP63" s="37">
        <v>0</v>
      </c>
      <c r="CQ63" s="37">
        <v>1987.6788380909702</v>
      </c>
      <c r="CR63" s="37">
        <v>61.62951411824781</v>
      </c>
      <c r="CS63" s="37">
        <v>0</v>
      </c>
      <c r="CT63" s="37">
        <v>260.45546635380464</v>
      </c>
      <c r="CU63" s="37">
        <v>0</v>
      </c>
      <c r="CV63" s="37">
        <v>0</v>
      </c>
      <c r="CW63" s="37">
        <v>21.84156182034361</v>
      </c>
      <c r="CX63" s="37">
        <v>437.36415218355125</v>
      </c>
      <c r="CY63" s="37">
        <v>0</v>
      </c>
      <c r="CZ63" s="37">
        <v>0</v>
      </c>
      <c r="DA63" s="37">
        <v>0</v>
      </c>
      <c r="DB63" s="37">
        <v>0</v>
      </c>
      <c r="DC63" s="37">
        <v>0</v>
      </c>
      <c r="DD63" s="37">
        <v>0</v>
      </c>
      <c r="DE63" s="37">
        <v>0.0026681132023868587</v>
      </c>
      <c r="DF63" s="37">
        <v>0</v>
      </c>
      <c r="DG63" s="37">
        <v>0</v>
      </c>
      <c r="DH63" s="37">
        <v>0</v>
      </c>
      <c r="DI63" s="37">
        <v>108300.70464063899</v>
      </c>
      <c r="DJ63" s="37">
        <v>0</v>
      </c>
      <c r="DK63" s="37">
        <v>17122.313301936072</v>
      </c>
      <c r="DL63" s="37">
        <v>0.7024283904086768</v>
      </c>
      <c r="DM63" s="37">
        <v>1.8133779806296422</v>
      </c>
      <c r="DN63" s="37">
        <v>0.5130091946828115</v>
      </c>
      <c r="DO63" s="37">
        <v>11635.572830097288</v>
      </c>
      <c r="DP63" s="37">
        <v>0</v>
      </c>
      <c r="DQ63" s="37">
        <v>6.20881838217738</v>
      </c>
      <c r="DR63" s="37">
        <v>0</v>
      </c>
      <c r="DS63" s="37">
        <v>2536.0432705781036</v>
      </c>
      <c r="DT63" s="37">
        <v>0.4025055114977991</v>
      </c>
      <c r="DU63" s="37">
        <v>0</v>
      </c>
      <c r="DV63" s="37">
        <v>0</v>
      </c>
      <c r="DW63" s="37">
        <f t="shared" si="4"/>
        <v>905680.8637870734</v>
      </c>
      <c r="DX63" s="37">
        <v>225279.26769390583</v>
      </c>
      <c r="DY63" s="37">
        <v>0</v>
      </c>
      <c r="DZ63" s="37">
        <f>SUM(DX63:DY63)</f>
        <v>225279.26769390583</v>
      </c>
      <c r="EA63" s="37">
        <v>177472.93818354222</v>
      </c>
      <c r="EB63" s="37">
        <v>509.36990080094364</v>
      </c>
      <c r="EC63" s="37">
        <f>SUM(EA63:EB63)</f>
        <v>177982.30808434318</v>
      </c>
      <c r="ED63" s="37">
        <v>0</v>
      </c>
      <c r="EE63" s="37">
        <v>0</v>
      </c>
      <c r="EF63" s="37">
        <f>SUM(EC63:EE63)</f>
        <v>177982.30808434318</v>
      </c>
      <c r="EG63" s="37">
        <v>19154.118004806176</v>
      </c>
      <c r="EH63" s="37">
        <v>106592.17795257484</v>
      </c>
      <c r="EI63" s="37">
        <f>SUM(EG63:EH63)</f>
        <v>125746.29595738102</v>
      </c>
      <c r="EJ63" s="37">
        <f t="shared" si="5"/>
        <v>529007.8717356301</v>
      </c>
      <c r="EK63" s="37">
        <f t="shared" si="6"/>
        <v>1434688.7355227035</v>
      </c>
      <c r="EL63" s="37">
        <v>0</v>
      </c>
      <c r="EM63" s="37">
        <f t="shared" si="7"/>
        <v>1434688.7355227035</v>
      </c>
      <c r="EN63" s="23"/>
    </row>
    <row r="64" spans="1:144" ht="12.75" customHeight="1">
      <c r="A64" s="10">
        <f t="shared" si="8"/>
        <v>56</v>
      </c>
      <c r="B64" s="50" t="s">
        <v>79</v>
      </c>
      <c r="C64" s="37">
        <v>0</v>
      </c>
      <c r="D64" s="37">
        <v>87.02047737394588</v>
      </c>
      <c r="E64" s="37">
        <v>0</v>
      </c>
      <c r="F64" s="37">
        <v>296.1022880358981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306.92024009926774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979.347936485329</v>
      </c>
      <c r="Y64" s="37">
        <v>0</v>
      </c>
      <c r="Z64" s="37">
        <v>0</v>
      </c>
      <c r="AA64" s="37">
        <v>0</v>
      </c>
      <c r="AB64" s="37">
        <v>15.323924803201212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72868.52748119284</v>
      </c>
      <c r="AI64" s="37">
        <v>0</v>
      </c>
      <c r="AJ64" s="37">
        <v>17781.896866531046</v>
      </c>
      <c r="AK64" s="37">
        <v>63181.969515913755</v>
      </c>
      <c r="AL64" s="37">
        <v>20729.455022397524</v>
      </c>
      <c r="AM64" s="37">
        <v>0</v>
      </c>
      <c r="AN64" s="37">
        <v>253.554579805171</v>
      </c>
      <c r="AO64" s="37">
        <v>1608.812605478649</v>
      </c>
      <c r="AP64" s="37">
        <v>0</v>
      </c>
      <c r="AQ64" s="37">
        <v>132.39724131436367</v>
      </c>
      <c r="AR64" s="37">
        <v>0</v>
      </c>
      <c r="AS64" s="37">
        <v>2187.689260107777</v>
      </c>
      <c r="AT64" s="37">
        <v>1577.656711708973</v>
      </c>
      <c r="AU64" s="37">
        <v>0</v>
      </c>
      <c r="AV64" s="37">
        <v>0</v>
      </c>
      <c r="AW64" s="37">
        <v>0</v>
      </c>
      <c r="AX64" s="37">
        <v>0</v>
      </c>
      <c r="AY64" s="37">
        <v>0</v>
      </c>
      <c r="AZ64" s="37">
        <v>0</v>
      </c>
      <c r="BA64" s="37">
        <v>0</v>
      </c>
      <c r="BB64" s="37">
        <v>0</v>
      </c>
      <c r="BC64" s="37">
        <v>0</v>
      </c>
      <c r="BD64" s="37">
        <v>0</v>
      </c>
      <c r="BE64" s="37">
        <v>0</v>
      </c>
      <c r="BF64" s="37">
        <v>12012.275199026857</v>
      </c>
      <c r="BG64" s="37">
        <v>64090.92483216594</v>
      </c>
      <c r="BH64" s="37">
        <v>2641.1048134083467</v>
      </c>
      <c r="BI64" s="37">
        <v>14508.684995842756</v>
      </c>
      <c r="BJ64" s="37">
        <v>0</v>
      </c>
      <c r="BK64" s="37">
        <v>0</v>
      </c>
      <c r="BL64" s="37">
        <v>0</v>
      </c>
      <c r="BM64" s="37">
        <v>0</v>
      </c>
      <c r="BN64" s="37">
        <v>0</v>
      </c>
      <c r="BO64" s="37">
        <v>0</v>
      </c>
      <c r="BP64" s="37">
        <v>0</v>
      </c>
      <c r="BQ64" s="37">
        <v>0</v>
      </c>
      <c r="BR64" s="37">
        <v>0</v>
      </c>
      <c r="BS64" s="37">
        <v>0</v>
      </c>
      <c r="BT64" s="37">
        <v>0</v>
      </c>
      <c r="BU64" s="37">
        <v>0</v>
      </c>
      <c r="BV64" s="37">
        <v>72.41246841290926</v>
      </c>
      <c r="BW64" s="37">
        <v>0</v>
      </c>
      <c r="BX64" s="37">
        <v>0</v>
      </c>
      <c r="BY64" s="37">
        <v>0</v>
      </c>
      <c r="BZ64" s="37">
        <v>0</v>
      </c>
      <c r="CA64" s="37">
        <v>0</v>
      </c>
      <c r="CB64" s="37">
        <v>0</v>
      </c>
      <c r="CC64" s="37">
        <v>0</v>
      </c>
      <c r="CD64" s="37">
        <v>520.4315352962833</v>
      </c>
      <c r="CE64" s="37">
        <v>0</v>
      </c>
      <c r="CF64" s="37">
        <v>0</v>
      </c>
      <c r="CG64" s="37">
        <v>0</v>
      </c>
      <c r="CH64" s="37">
        <v>0</v>
      </c>
      <c r="CI64" s="37">
        <v>0</v>
      </c>
      <c r="CJ64" s="37">
        <v>807.8823122054451</v>
      </c>
      <c r="CK64" s="37">
        <v>0</v>
      </c>
      <c r="CL64" s="37">
        <v>1475.156221221182</v>
      </c>
      <c r="CM64" s="37">
        <v>0</v>
      </c>
      <c r="CN64" s="37">
        <v>0</v>
      </c>
      <c r="CO64" s="37">
        <v>815.352372236611</v>
      </c>
      <c r="CP64" s="37">
        <v>0</v>
      </c>
      <c r="CQ64" s="37">
        <v>0</v>
      </c>
      <c r="CR64" s="37">
        <v>0</v>
      </c>
      <c r="CS64" s="37">
        <v>0</v>
      </c>
      <c r="CT64" s="37">
        <v>838.4067493266771</v>
      </c>
      <c r="CU64" s="37">
        <v>5430.343909131728</v>
      </c>
      <c r="CV64" s="37">
        <v>9032.254467610726</v>
      </c>
      <c r="CW64" s="37">
        <v>193.9718527936835</v>
      </c>
      <c r="CX64" s="37">
        <v>252.96074843565975</v>
      </c>
      <c r="CY64" s="37">
        <v>0</v>
      </c>
      <c r="CZ64" s="37">
        <v>0</v>
      </c>
      <c r="DA64" s="37">
        <v>0</v>
      </c>
      <c r="DB64" s="37">
        <v>0</v>
      </c>
      <c r="DC64" s="37">
        <v>25.026331252935236</v>
      </c>
      <c r="DD64" s="37">
        <v>0</v>
      </c>
      <c r="DE64" s="37">
        <v>0</v>
      </c>
      <c r="DF64" s="37">
        <v>13.361063243532211</v>
      </c>
      <c r="DG64" s="37">
        <v>27.426106685677336</v>
      </c>
      <c r="DH64" s="37">
        <v>10.349179467166595</v>
      </c>
      <c r="DI64" s="37">
        <v>28.86913919513357</v>
      </c>
      <c r="DJ64" s="37">
        <v>0</v>
      </c>
      <c r="DK64" s="37">
        <v>1249.5311266921776</v>
      </c>
      <c r="DL64" s="37">
        <v>89.08153833940591</v>
      </c>
      <c r="DM64" s="37">
        <v>194.67368686602174</v>
      </c>
      <c r="DN64" s="37">
        <v>279.7753496934481</v>
      </c>
      <c r="DO64" s="37">
        <v>3549.702055581873</v>
      </c>
      <c r="DP64" s="37">
        <v>0</v>
      </c>
      <c r="DQ64" s="37">
        <v>47.38923536905743</v>
      </c>
      <c r="DR64" s="37">
        <v>0</v>
      </c>
      <c r="DS64" s="37">
        <v>345.0707436401823</v>
      </c>
      <c r="DT64" s="37">
        <v>8.732891415762872</v>
      </c>
      <c r="DU64" s="37">
        <v>0</v>
      </c>
      <c r="DV64" s="37">
        <v>0</v>
      </c>
      <c r="DW64" s="37">
        <f t="shared" si="4"/>
        <v>300567.82507580484</v>
      </c>
      <c r="DX64" s="37">
        <v>99691.95909103987</v>
      </c>
      <c r="DY64" s="37">
        <v>0</v>
      </c>
      <c r="DZ64" s="37">
        <f>SUM(DX64:DY64)</f>
        <v>99691.95909103987</v>
      </c>
      <c r="EA64" s="37">
        <v>34103.88263115438</v>
      </c>
      <c r="EB64" s="37">
        <v>61.114072840892604</v>
      </c>
      <c r="EC64" s="37">
        <f>SUM(EA64:EB64)</f>
        <v>34164.996703995275</v>
      </c>
      <c r="ED64" s="37">
        <v>0</v>
      </c>
      <c r="EE64" s="37">
        <v>0</v>
      </c>
      <c r="EF64" s="37">
        <f>SUM(EC64:EE64)</f>
        <v>34164.996703995275</v>
      </c>
      <c r="EG64" s="37">
        <v>0</v>
      </c>
      <c r="EH64" s="37">
        <v>25177.847799389674</v>
      </c>
      <c r="EI64" s="37">
        <f>SUM(EG64:EH64)</f>
        <v>25177.847799389674</v>
      </c>
      <c r="EJ64" s="37">
        <f t="shared" si="5"/>
        <v>159034.80359442483</v>
      </c>
      <c r="EK64" s="37">
        <f t="shared" si="6"/>
        <v>459602.6286702297</v>
      </c>
      <c r="EL64" s="37">
        <v>0</v>
      </c>
      <c r="EM64" s="37">
        <f t="shared" si="7"/>
        <v>459602.6286702297</v>
      </c>
      <c r="EN64" s="23"/>
    </row>
    <row r="65" spans="1:144" ht="12.75" customHeight="1">
      <c r="A65" s="10">
        <f t="shared" si="8"/>
        <v>57</v>
      </c>
      <c r="B65" s="50" t="s">
        <v>80</v>
      </c>
      <c r="C65" s="37">
        <v>24760.761757049015</v>
      </c>
      <c r="D65" s="37">
        <v>1787.2124132688823</v>
      </c>
      <c r="E65" s="37">
        <v>1217.4103925781367</v>
      </c>
      <c r="F65" s="37">
        <v>3828.333407781239</v>
      </c>
      <c r="G65" s="37">
        <v>988.6515906965179</v>
      </c>
      <c r="H65" s="37">
        <v>6600.73523381911</v>
      </c>
      <c r="I65" s="37">
        <v>120.9321203448402</v>
      </c>
      <c r="J65" s="37">
        <v>7540.44209957868</v>
      </c>
      <c r="K65" s="37">
        <v>25.78197708061889</v>
      </c>
      <c r="L65" s="37">
        <v>674.4270710005903</v>
      </c>
      <c r="M65" s="37">
        <v>1.3375764484744501</v>
      </c>
      <c r="N65" s="37">
        <v>0</v>
      </c>
      <c r="O65" s="37">
        <v>0</v>
      </c>
      <c r="P65" s="37">
        <v>0</v>
      </c>
      <c r="Q65" s="37">
        <v>1.6208219416339602</v>
      </c>
      <c r="R65" s="37">
        <v>0.3311378530602852</v>
      </c>
      <c r="S65" s="37">
        <v>1.1750681620288967</v>
      </c>
      <c r="T65" s="37">
        <v>0.422288882083731</v>
      </c>
      <c r="U65" s="37">
        <v>0</v>
      </c>
      <c r="V65" s="37">
        <v>0.7243994376725094</v>
      </c>
      <c r="W65" s="37">
        <v>0.11236230812688364</v>
      </c>
      <c r="X65" s="37">
        <v>0</v>
      </c>
      <c r="Y65" s="37">
        <v>0</v>
      </c>
      <c r="Z65" s="37">
        <v>0.007055323916922958</v>
      </c>
      <c r="AA65" s="37">
        <v>0.42553908748365754</v>
      </c>
      <c r="AB65" s="37">
        <v>0</v>
      </c>
      <c r="AC65" s="37">
        <v>0</v>
      </c>
      <c r="AD65" s="37">
        <v>0.6840493267319345</v>
      </c>
      <c r="AE65" s="37">
        <v>0</v>
      </c>
      <c r="AF65" s="37">
        <v>1.4331820347648163</v>
      </c>
      <c r="AG65" s="37">
        <v>0.03622789921386496</v>
      </c>
      <c r="AH65" s="37">
        <v>0.4484490718880678</v>
      </c>
      <c r="AI65" s="37">
        <v>0.0156961138825948</v>
      </c>
      <c r="AJ65" s="37">
        <v>0.06619320753517438</v>
      </c>
      <c r="AK65" s="37">
        <v>0.024099083940950932</v>
      </c>
      <c r="AL65" s="37">
        <v>0.2783285648575509</v>
      </c>
      <c r="AM65" s="37">
        <v>0.0692848663302547</v>
      </c>
      <c r="AN65" s="37">
        <v>0.0021403791658083176</v>
      </c>
      <c r="AO65" s="37">
        <v>0</v>
      </c>
      <c r="AP65" s="37">
        <v>2.718281540576709</v>
      </c>
      <c r="AQ65" s="37">
        <v>2.522238663649152</v>
      </c>
      <c r="AR65" s="37">
        <v>0</v>
      </c>
      <c r="AS65" s="37">
        <v>0.057790237476829515</v>
      </c>
      <c r="AT65" s="37">
        <v>0.2934697656230686</v>
      </c>
      <c r="AU65" s="37">
        <v>0</v>
      </c>
      <c r="AV65" s="37">
        <v>0.36985475317594335</v>
      </c>
      <c r="AW65" s="37">
        <v>0</v>
      </c>
      <c r="AX65" s="37">
        <v>0.06032698315482998</v>
      </c>
      <c r="AY65" s="37">
        <v>0.5645051866563217</v>
      </c>
      <c r="AZ65" s="37">
        <v>0.005469857868176187</v>
      </c>
      <c r="BA65" s="37">
        <v>0</v>
      </c>
      <c r="BB65" s="37">
        <v>0.13167295534843398</v>
      </c>
      <c r="BC65" s="37">
        <v>0.1352402539581204</v>
      </c>
      <c r="BD65" s="37">
        <v>0.33437478968074597</v>
      </c>
      <c r="BE65" s="37">
        <v>0.2112633509955367</v>
      </c>
      <c r="BF65" s="37">
        <v>0</v>
      </c>
      <c r="BG65" s="37">
        <v>1188.9702343082126</v>
      </c>
      <c r="BH65" s="37">
        <v>545.1117669668125</v>
      </c>
      <c r="BI65" s="37">
        <v>2.44457816993817</v>
      </c>
      <c r="BJ65" s="37">
        <v>0.19247557831787004</v>
      </c>
      <c r="BK65" s="37">
        <v>0.12469690473394117</v>
      </c>
      <c r="BL65" s="37">
        <v>0.27983475760384285</v>
      </c>
      <c r="BM65" s="37">
        <v>0</v>
      </c>
      <c r="BN65" s="37">
        <v>3.627546319533031</v>
      </c>
      <c r="BO65" s="37">
        <v>0</v>
      </c>
      <c r="BP65" s="37">
        <v>0.016409573604532077</v>
      </c>
      <c r="BQ65" s="37">
        <v>0</v>
      </c>
      <c r="BR65" s="37">
        <v>0.39121374752834076</v>
      </c>
      <c r="BS65" s="37">
        <v>0.314715010676307</v>
      </c>
      <c r="BT65" s="37">
        <v>0.21364155006864596</v>
      </c>
      <c r="BU65" s="37">
        <v>0</v>
      </c>
      <c r="BV65" s="37">
        <v>0</v>
      </c>
      <c r="BW65" s="37">
        <v>0</v>
      </c>
      <c r="BX65" s="37">
        <v>605.7340794411299</v>
      </c>
      <c r="BY65" s="37">
        <v>0</v>
      </c>
      <c r="BZ65" s="37">
        <v>0.012128815272914035</v>
      </c>
      <c r="CA65" s="37">
        <v>0</v>
      </c>
      <c r="CB65" s="37">
        <v>4.355661491284786</v>
      </c>
      <c r="CC65" s="37">
        <v>0.035752259399247616</v>
      </c>
      <c r="CD65" s="37">
        <v>0.011890995365601141</v>
      </c>
      <c r="CE65" s="37">
        <v>100.16917820577717</v>
      </c>
      <c r="CF65" s="37">
        <v>47.12963947364194</v>
      </c>
      <c r="CG65" s="37">
        <v>34.40667101778846</v>
      </c>
      <c r="CH65" s="37">
        <v>10.585396591137611</v>
      </c>
      <c r="CI65" s="37">
        <v>57.65021093451489</v>
      </c>
      <c r="CJ65" s="37">
        <v>12867.570295410605</v>
      </c>
      <c r="CK65" s="37">
        <v>170.99768012164495</v>
      </c>
      <c r="CL65" s="37">
        <v>641.31333242633</v>
      </c>
      <c r="CM65" s="37">
        <v>55.086377376718154</v>
      </c>
      <c r="CN65" s="37">
        <v>28.488924689299278</v>
      </c>
      <c r="CO65" s="37">
        <v>1.0457734057534143</v>
      </c>
      <c r="CP65" s="37">
        <v>0</v>
      </c>
      <c r="CQ65" s="37">
        <v>721.7921387553154</v>
      </c>
      <c r="CR65" s="37">
        <v>0</v>
      </c>
      <c r="CS65" s="37">
        <v>254.70512073119696</v>
      </c>
      <c r="CT65" s="37">
        <v>890.9702863575521</v>
      </c>
      <c r="CU65" s="37">
        <v>180.0131149744546</v>
      </c>
      <c r="CV65" s="37">
        <v>298.8012132602341</v>
      </c>
      <c r="CW65" s="37">
        <v>0</v>
      </c>
      <c r="CX65" s="37">
        <v>0</v>
      </c>
      <c r="CY65" s="37">
        <v>65816.61396006706</v>
      </c>
      <c r="CZ65" s="37">
        <v>275839.9846175352</v>
      </c>
      <c r="DA65" s="37">
        <v>0</v>
      </c>
      <c r="DB65" s="37">
        <v>0</v>
      </c>
      <c r="DC65" s="37">
        <v>0</v>
      </c>
      <c r="DD65" s="37">
        <v>0</v>
      </c>
      <c r="DE65" s="37">
        <v>73.724171266733</v>
      </c>
      <c r="DF65" s="37">
        <v>0</v>
      </c>
      <c r="DG65" s="37">
        <v>0</v>
      </c>
      <c r="DH65" s="37">
        <v>0</v>
      </c>
      <c r="DI65" s="37">
        <v>3809.346671757912</v>
      </c>
      <c r="DJ65" s="37">
        <v>0</v>
      </c>
      <c r="DK65" s="37">
        <v>915.8705349848419</v>
      </c>
      <c r="DL65" s="37">
        <v>93.13148450540338</v>
      </c>
      <c r="DM65" s="37">
        <v>227.1628188390053</v>
      </c>
      <c r="DN65" s="37">
        <v>426.96817017906005</v>
      </c>
      <c r="DO65" s="37">
        <v>2814.4756370954565</v>
      </c>
      <c r="DP65" s="37">
        <v>0</v>
      </c>
      <c r="DQ65" s="37">
        <v>0</v>
      </c>
      <c r="DR65" s="37">
        <v>0</v>
      </c>
      <c r="DS65" s="37">
        <v>10820.521233628802</v>
      </c>
      <c r="DT65" s="37">
        <v>0</v>
      </c>
      <c r="DU65" s="37">
        <v>0</v>
      </c>
      <c r="DV65" s="37">
        <v>0</v>
      </c>
      <c r="DW65" s="37">
        <f t="shared" si="4"/>
        <v>427111.66773100954</v>
      </c>
      <c r="DX65" s="37">
        <v>100851.35507239385</v>
      </c>
      <c r="DY65" s="37">
        <v>0</v>
      </c>
      <c r="DZ65" s="37">
        <f>SUM(DX65:DY65)</f>
        <v>100851.35507239385</v>
      </c>
      <c r="EA65" s="37">
        <v>7355.222318698687</v>
      </c>
      <c r="EB65" s="37">
        <v>0</v>
      </c>
      <c r="EC65" s="37">
        <f>SUM(EA65:EB65)</f>
        <v>7355.222318698687</v>
      </c>
      <c r="ED65" s="37">
        <v>0</v>
      </c>
      <c r="EE65" s="37">
        <v>0</v>
      </c>
      <c r="EF65" s="37">
        <f>SUM(EC65:EE65)</f>
        <v>7355.222318698687</v>
      </c>
      <c r="EG65" s="37">
        <v>0</v>
      </c>
      <c r="EH65" s="37">
        <v>-5141.919145703967</v>
      </c>
      <c r="EI65" s="37">
        <f>SUM(EG65:EH65)</f>
        <v>-5141.919145703967</v>
      </c>
      <c r="EJ65" s="37">
        <f t="shared" si="5"/>
        <v>103064.65824538858</v>
      </c>
      <c r="EK65" s="37">
        <f t="shared" si="6"/>
        <v>530176.3259763981</v>
      </c>
      <c r="EL65" s="37">
        <v>0</v>
      </c>
      <c r="EM65" s="37">
        <f t="shared" si="7"/>
        <v>530176.3259763981</v>
      </c>
      <c r="EN65" s="23"/>
    </row>
    <row r="66" spans="1:144" ht="12.75" customHeight="1">
      <c r="A66" s="10">
        <f t="shared" si="8"/>
        <v>58</v>
      </c>
      <c r="B66" s="50" t="s">
        <v>81</v>
      </c>
      <c r="C66" s="37">
        <v>12538.291034435431</v>
      </c>
      <c r="D66" s="37">
        <v>442.6412205792525</v>
      </c>
      <c r="E66" s="37">
        <v>306.65419457809435</v>
      </c>
      <c r="F66" s="37">
        <v>2114.2261650258865</v>
      </c>
      <c r="G66" s="37">
        <v>350.12456312467623</v>
      </c>
      <c r="H66" s="37">
        <v>548.3317050623281</v>
      </c>
      <c r="I66" s="37">
        <v>416.5126816803031</v>
      </c>
      <c r="J66" s="37">
        <v>22288.299026357738</v>
      </c>
      <c r="K66" s="37">
        <v>9.37145721875142</v>
      </c>
      <c r="L66" s="37">
        <v>37.50024671125867</v>
      </c>
      <c r="M66" s="37">
        <v>82.61455152536182</v>
      </c>
      <c r="N66" s="37">
        <v>0</v>
      </c>
      <c r="O66" s="37">
        <v>0</v>
      </c>
      <c r="P66" s="37">
        <v>0</v>
      </c>
      <c r="Q66" s="37">
        <v>748.7088139473854</v>
      </c>
      <c r="R66" s="37">
        <v>0</v>
      </c>
      <c r="S66" s="37">
        <v>3.6591207217077555</v>
      </c>
      <c r="T66" s="37">
        <v>0</v>
      </c>
      <c r="U66" s="37">
        <v>0</v>
      </c>
      <c r="V66" s="37">
        <v>466.14552211751317</v>
      </c>
      <c r="W66" s="37">
        <v>2.300120623379167</v>
      </c>
      <c r="X66" s="37">
        <v>41.511513578102324</v>
      </c>
      <c r="Y66" s="37">
        <v>0</v>
      </c>
      <c r="Z66" s="37">
        <v>0</v>
      </c>
      <c r="AA66" s="37">
        <v>97.83301464409331</v>
      </c>
      <c r="AB66" s="37">
        <v>0</v>
      </c>
      <c r="AC66" s="37">
        <v>0</v>
      </c>
      <c r="AD66" s="37">
        <v>114.99167606348063</v>
      </c>
      <c r="AE66" s="37">
        <v>0</v>
      </c>
      <c r="AF66" s="37">
        <v>0</v>
      </c>
      <c r="AG66" s="37">
        <v>233.5232110094305</v>
      </c>
      <c r="AH66" s="37">
        <v>0</v>
      </c>
      <c r="AI66" s="37">
        <v>0</v>
      </c>
      <c r="AJ66" s="37">
        <v>9090.625971988913</v>
      </c>
      <c r="AK66" s="37">
        <v>0</v>
      </c>
      <c r="AL66" s="37">
        <v>0</v>
      </c>
      <c r="AM66" s="37">
        <v>52.06593489075395</v>
      </c>
      <c r="AN66" s="37">
        <v>0</v>
      </c>
      <c r="AO66" s="37">
        <v>1551.7764261845068</v>
      </c>
      <c r="AP66" s="37">
        <v>645.4424374811929</v>
      </c>
      <c r="AQ66" s="37">
        <v>21.826544993275625</v>
      </c>
      <c r="AR66" s="37">
        <v>0</v>
      </c>
      <c r="AS66" s="37">
        <v>0</v>
      </c>
      <c r="AT66" s="37">
        <v>3861.894854068686</v>
      </c>
      <c r="AU66" s="37">
        <v>0</v>
      </c>
      <c r="AV66" s="37">
        <v>0</v>
      </c>
      <c r="AW66" s="37">
        <v>81.80147874108678</v>
      </c>
      <c r="AX66" s="37">
        <v>0</v>
      </c>
      <c r="AY66" s="37">
        <v>0</v>
      </c>
      <c r="AZ66" s="37">
        <v>22.420582506453822</v>
      </c>
      <c r="BA66" s="37">
        <v>0</v>
      </c>
      <c r="BB66" s="37">
        <v>4.370013581588664</v>
      </c>
      <c r="BC66" s="37">
        <v>4642.541275714959</v>
      </c>
      <c r="BD66" s="37">
        <v>468.71811877323336</v>
      </c>
      <c r="BE66" s="37">
        <v>12232.065101148759</v>
      </c>
      <c r="BF66" s="37">
        <v>0</v>
      </c>
      <c r="BG66" s="37">
        <v>7621.521388047096</v>
      </c>
      <c r="BH66" s="37">
        <v>24732.499505039115</v>
      </c>
      <c r="BI66" s="37">
        <v>613.1457222358877</v>
      </c>
      <c r="BJ66" s="37">
        <v>212.3707513012656</v>
      </c>
      <c r="BK66" s="37">
        <v>0</v>
      </c>
      <c r="BL66" s="37">
        <v>0</v>
      </c>
      <c r="BM66" s="37">
        <v>0</v>
      </c>
      <c r="BN66" s="37">
        <v>444.8285927337795</v>
      </c>
      <c r="BO66" s="37">
        <v>0</v>
      </c>
      <c r="BP66" s="37">
        <v>68.27337070419931</v>
      </c>
      <c r="BQ66" s="37">
        <v>0</v>
      </c>
      <c r="BR66" s="37">
        <v>2398.766303905345</v>
      </c>
      <c r="BS66" s="37">
        <v>726.9901712954041</v>
      </c>
      <c r="BT66" s="37">
        <v>110.97143545534</v>
      </c>
      <c r="BU66" s="37">
        <v>0</v>
      </c>
      <c r="BV66" s="37">
        <v>2161.0713690979896</v>
      </c>
      <c r="BW66" s="37">
        <v>3555.6644916014984</v>
      </c>
      <c r="BX66" s="37">
        <v>6873.3459333236115</v>
      </c>
      <c r="BY66" s="37">
        <v>2769.1622207765395</v>
      </c>
      <c r="BZ66" s="37">
        <v>7758.613965445911</v>
      </c>
      <c r="CA66" s="37">
        <v>0</v>
      </c>
      <c r="CB66" s="37">
        <v>0</v>
      </c>
      <c r="CC66" s="37">
        <v>167.17125155525338</v>
      </c>
      <c r="CD66" s="37">
        <v>0</v>
      </c>
      <c r="CE66" s="37">
        <v>1834.6642218139045</v>
      </c>
      <c r="CF66" s="37">
        <v>864.4548341204757</v>
      </c>
      <c r="CG66" s="37">
        <v>631.1222488652272</v>
      </c>
      <c r="CH66" s="37">
        <v>193.52978454879678</v>
      </c>
      <c r="CI66" s="37">
        <v>1056.6486647315116</v>
      </c>
      <c r="CJ66" s="37">
        <v>63425.525132310824</v>
      </c>
      <c r="CK66" s="37">
        <v>3133.554386719924</v>
      </c>
      <c r="CL66" s="37">
        <v>11863.33123448557</v>
      </c>
      <c r="CM66" s="37">
        <v>844.8444258191696</v>
      </c>
      <c r="CN66" s="37">
        <v>522.5729105953579</v>
      </c>
      <c r="CO66" s="37">
        <v>648.2474312148482</v>
      </c>
      <c r="CP66" s="37">
        <v>0</v>
      </c>
      <c r="CQ66" s="37">
        <v>7.407739821569615</v>
      </c>
      <c r="CR66" s="37">
        <v>0</v>
      </c>
      <c r="CS66" s="37">
        <v>2.2860249155031074</v>
      </c>
      <c r="CT66" s="37">
        <v>5120.7281716374755</v>
      </c>
      <c r="CU66" s="37">
        <v>3301.984138168301</v>
      </c>
      <c r="CV66" s="37">
        <v>5480.916580943278</v>
      </c>
      <c r="CW66" s="37">
        <v>781.4292332795073</v>
      </c>
      <c r="CX66" s="37">
        <v>38036.22241767305</v>
      </c>
      <c r="CY66" s="37">
        <v>0</v>
      </c>
      <c r="CZ66" s="37">
        <v>0</v>
      </c>
      <c r="DA66" s="37">
        <v>0</v>
      </c>
      <c r="DB66" s="37">
        <v>0.9990077283071908</v>
      </c>
      <c r="DC66" s="37">
        <v>0</v>
      </c>
      <c r="DD66" s="37">
        <v>0</v>
      </c>
      <c r="DE66" s="37">
        <v>5.7510015708201365</v>
      </c>
      <c r="DF66" s="37">
        <v>26.726554554778915</v>
      </c>
      <c r="DG66" s="37">
        <v>98.42529224399998</v>
      </c>
      <c r="DH66" s="37">
        <v>37.121399629240315</v>
      </c>
      <c r="DI66" s="37">
        <v>67597.97912257598</v>
      </c>
      <c r="DJ66" s="37">
        <v>0</v>
      </c>
      <c r="DK66" s="37">
        <v>3413.8296998142027</v>
      </c>
      <c r="DL66" s="37">
        <v>2594.6537377653362</v>
      </c>
      <c r="DM66" s="37">
        <v>5488.554915153785</v>
      </c>
      <c r="DN66" s="37">
        <v>4750.510371638406</v>
      </c>
      <c r="DO66" s="37">
        <v>43709.919208899155</v>
      </c>
      <c r="DP66" s="37">
        <v>2.762523799387972</v>
      </c>
      <c r="DQ66" s="37">
        <v>0</v>
      </c>
      <c r="DR66" s="37">
        <v>3411.156286423715</v>
      </c>
      <c r="DS66" s="37">
        <v>4444.371298657747</v>
      </c>
      <c r="DT66" s="37">
        <v>0</v>
      </c>
      <c r="DU66" s="37">
        <v>0</v>
      </c>
      <c r="DV66" s="37">
        <v>0</v>
      </c>
      <c r="DW66" s="37">
        <f t="shared" si="4"/>
        <v>407065.4150537149</v>
      </c>
      <c r="DX66" s="37">
        <v>25663.493034887524</v>
      </c>
      <c r="DY66" s="37">
        <v>0</v>
      </c>
      <c r="DZ66" s="37">
        <f>SUM(DX66:DY66)</f>
        <v>25663.493034887524</v>
      </c>
      <c r="EA66" s="37">
        <v>0</v>
      </c>
      <c r="EB66" s="37">
        <v>0</v>
      </c>
      <c r="EC66" s="37">
        <f>SUM(EA66:EB66)</f>
        <v>0</v>
      </c>
      <c r="ED66" s="37">
        <v>0</v>
      </c>
      <c r="EE66" s="37">
        <v>0</v>
      </c>
      <c r="EF66" s="37">
        <f>SUM(EC66:EE66)</f>
        <v>0</v>
      </c>
      <c r="EG66" s="37">
        <v>0</v>
      </c>
      <c r="EH66" s="37">
        <v>26931.01430508171</v>
      </c>
      <c r="EI66" s="37">
        <f>SUM(EG66:EH66)</f>
        <v>26931.01430508171</v>
      </c>
      <c r="EJ66" s="37">
        <f t="shared" si="5"/>
        <v>52594.507339969234</v>
      </c>
      <c r="EK66" s="37">
        <f t="shared" si="6"/>
        <v>459659.9223936841</v>
      </c>
      <c r="EL66" s="37">
        <v>0</v>
      </c>
      <c r="EM66" s="37">
        <f t="shared" si="7"/>
        <v>459659.9223936841</v>
      </c>
      <c r="EN66" s="23"/>
    </row>
    <row r="67" spans="1:144" ht="12.75" customHeight="1">
      <c r="A67" s="10">
        <f t="shared" si="8"/>
        <v>59</v>
      </c>
      <c r="B67" s="50" t="s">
        <v>82</v>
      </c>
      <c r="C67" s="37">
        <v>4506.75450310841</v>
      </c>
      <c r="D67" s="37">
        <v>56747.288625280766</v>
      </c>
      <c r="E67" s="37">
        <v>952.0951717076753</v>
      </c>
      <c r="F67" s="37">
        <v>39867.99454173149</v>
      </c>
      <c r="G67" s="37">
        <v>220.03753932053493</v>
      </c>
      <c r="H67" s="37">
        <v>12156.859019490143</v>
      </c>
      <c r="I67" s="37">
        <v>1071.7990951191496</v>
      </c>
      <c r="J67" s="37">
        <v>140.87827831411718</v>
      </c>
      <c r="K67" s="37">
        <v>8.274384215745869</v>
      </c>
      <c r="L67" s="37">
        <v>500.3727172749138</v>
      </c>
      <c r="M67" s="37">
        <v>3716.3405667084216</v>
      </c>
      <c r="N67" s="37">
        <v>20104.334481105343</v>
      </c>
      <c r="O67" s="37">
        <v>8.776586113809957</v>
      </c>
      <c r="P67" s="37">
        <v>81.25828848107346</v>
      </c>
      <c r="Q67" s="37">
        <v>166191.82370053604</v>
      </c>
      <c r="R67" s="37">
        <v>5274.293761712896</v>
      </c>
      <c r="S67" s="37">
        <v>51684.616681402455</v>
      </c>
      <c r="T67" s="37">
        <v>6186.226521983217</v>
      </c>
      <c r="U67" s="37">
        <v>141852.46630430792</v>
      </c>
      <c r="V67" s="37">
        <v>25042.86233168667</v>
      </c>
      <c r="W67" s="37">
        <v>5047.84697374712</v>
      </c>
      <c r="X67" s="37">
        <v>139587.76719103177</v>
      </c>
      <c r="Y67" s="37">
        <v>4791.0440430756</v>
      </c>
      <c r="Z67" s="37">
        <v>131278.1753391929</v>
      </c>
      <c r="AA67" s="37">
        <v>47357.86962527979</v>
      </c>
      <c r="AB67" s="37">
        <v>120547.09396916255</v>
      </c>
      <c r="AC67" s="37">
        <v>1943.1183108573139</v>
      </c>
      <c r="AD67" s="37">
        <v>29374.829895039682</v>
      </c>
      <c r="AE67" s="37">
        <v>945.1314593635266</v>
      </c>
      <c r="AF67" s="37">
        <v>286097.85055938223</v>
      </c>
      <c r="AG67" s="37">
        <v>2833.845283289798</v>
      </c>
      <c r="AH67" s="37">
        <v>5723.606258526489</v>
      </c>
      <c r="AI67" s="37">
        <v>2421.670339184445</v>
      </c>
      <c r="AJ67" s="37">
        <v>3627.0254473170035</v>
      </c>
      <c r="AK67" s="37">
        <v>0</v>
      </c>
      <c r="AL67" s="37">
        <v>9961.436017853131</v>
      </c>
      <c r="AM67" s="37">
        <v>461.98486885808256</v>
      </c>
      <c r="AN67" s="37">
        <v>487.2133576331</v>
      </c>
      <c r="AO67" s="37">
        <v>33413.37293036575</v>
      </c>
      <c r="AP67" s="37">
        <v>188.0266344094798</v>
      </c>
      <c r="AQ67" s="37">
        <v>11045.337964314062</v>
      </c>
      <c r="AR67" s="37">
        <v>406.2882626432173</v>
      </c>
      <c r="AS67" s="37">
        <v>10329.796475188286</v>
      </c>
      <c r="AT67" s="37">
        <v>96107.97258358789</v>
      </c>
      <c r="AU67" s="37">
        <v>1964.240257015818</v>
      </c>
      <c r="AV67" s="37">
        <v>70727.14513397183</v>
      </c>
      <c r="AW67" s="37">
        <v>144255.363565259</v>
      </c>
      <c r="AX67" s="37">
        <v>8189.441163918053</v>
      </c>
      <c r="AY67" s="37">
        <v>8139.3563909301665</v>
      </c>
      <c r="AZ67" s="37">
        <v>32437.565708846396</v>
      </c>
      <c r="BA67" s="37">
        <v>5443.776971876865</v>
      </c>
      <c r="BB67" s="37">
        <v>17211.411116761377</v>
      </c>
      <c r="BC67" s="37">
        <v>65437.49035721204</v>
      </c>
      <c r="BD67" s="37">
        <v>205736.1045998194</v>
      </c>
      <c r="BE67" s="37">
        <v>36958.06943462962</v>
      </c>
      <c r="BF67" s="37">
        <v>2348.7341700802726</v>
      </c>
      <c r="BG67" s="37">
        <v>60.73931411131459</v>
      </c>
      <c r="BH67" s="37">
        <v>3075.9636544995274</v>
      </c>
      <c r="BI67" s="37">
        <v>341475.5868127371</v>
      </c>
      <c r="BJ67" s="37">
        <v>3142.8378072550986</v>
      </c>
      <c r="BK67" s="37">
        <v>3314.5464480895193</v>
      </c>
      <c r="BL67" s="37">
        <v>4935.196192013789</v>
      </c>
      <c r="BM67" s="37">
        <v>3816.415594019265</v>
      </c>
      <c r="BN67" s="37">
        <v>8819.302014991586</v>
      </c>
      <c r="BO67" s="37">
        <v>111.95143785485223</v>
      </c>
      <c r="BP67" s="37">
        <v>20.928599489162142</v>
      </c>
      <c r="BQ67" s="37">
        <v>46.0532108436965</v>
      </c>
      <c r="BR67" s="37">
        <v>248.40742959329765</v>
      </c>
      <c r="BS67" s="37">
        <v>16.721200896910712</v>
      </c>
      <c r="BT67" s="37">
        <v>1843.4389467201875</v>
      </c>
      <c r="BU67" s="37">
        <v>20631.478181334016</v>
      </c>
      <c r="BV67" s="37">
        <v>727.7113879891651</v>
      </c>
      <c r="BW67" s="37">
        <v>56698.85944616198</v>
      </c>
      <c r="BX67" s="37">
        <v>50997.02254514388</v>
      </c>
      <c r="BY67" s="37">
        <v>2385.4906237625673</v>
      </c>
      <c r="BZ67" s="37">
        <v>85956.4363663093</v>
      </c>
      <c r="CA67" s="37">
        <v>0</v>
      </c>
      <c r="CB67" s="37">
        <v>3156.1024732640644</v>
      </c>
      <c r="CC67" s="37">
        <v>0</v>
      </c>
      <c r="CD67" s="37">
        <v>23349.708126388963</v>
      </c>
      <c r="CE67" s="37">
        <v>16794.374126100174</v>
      </c>
      <c r="CF67" s="37">
        <v>15.163163622538477</v>
      </c>
      <c r="CG67" s="37">
        <v>3000.9595747951344</v>
      </c>
      <c r="CH67" s="37">
        <v>39584.92139232937</v>
      </c>
      <c r="CI67" s="37">
        <v>11921.169594169227</v>
      </c>
      <c r="CJ67" s="37">
        <v>66380.9067221019</v>
      </c>
      <c r="CK67" s="37">
        <v>43997.73674262801</v>
      </c>
      <c r="CL67" s="37">
        <v>82229.13449332186</v>
      </c>
      <c r="CM67" s="37">
        <v>928.6906639962422</v>
      </c>
      <c r="CN67" s="37">
        <v>978.1341499793285</v>
      </c>
      <c r="CO67" s="37">
        <v>116928.34673637596</v>
      </c>
      <c r="CP67" s="37">
        <v>43609.29565053872</v>
      </c>
      <c r="CQ67" s="37">
        <v>104.54252888559327</v>
      </c>
      <c r="CR67" s="37">
        <v>1680.4926538933519</v>
      </c>
      <c r="CS67" s="37">
        <v>75.22016211105361</v>
      </c>
      <c r="CT67" s="37">
        <v>590696.631135582</v>
      </c>
      <c r="CU67" s="37">
        <v>8769.85959657091</v>
      </c>
      <c r="CV67" s="37">
        <v>14556.965407488002</v>
      </c>
      <c r="CW67" s="37">
        <v>50890.36152748711</v>
      </c>
      <c r="CX67" s="37">
        <v>159898.01314440035</v>
      </c>
      <c r="CY67" s="37">
        <v>103.59494767300664</v>
      </c>
      <c r="CZ67" s="37">
        <v>283.3551432602339</v>
      </c>
      <c r="DA67" s="37">
        <v>3.85936869260061</v>
      </c>
      <c r="DB67" s="37">
        <v>15.505073869626415</v>
      </c>
      <c r="DC67" s="37">
        <v>280.4287352183416</v>
      </c>
      <c r="DD67" s="37">
        <v>30334.154910427176</v>
      </c>
      <c r="DE67" s="37">
        <v>98.87790480447079</v>
      </c>
      <c r="DF67" s="37">
        <v>903.2971163034666</v>
      </c>
      <c r="DG67" s="37">
        <v>1449.530038699865</v>
      </c>
      <c r="DH67" s="37">
        <v>550.3323239071465</v>
      </c>
      <c r="DI67" s="37">
        <v>142216.70302221336</v>
      </c>
      <c r="DJ67" s="37">
        <v>0</v>
      </c>
      <c r="DK67" s="37">
        <v>14070.552687259384</v>
      </c>
      <c r="DL67" s="37">
        <v>1184.9837264816197</v>
      </c>
      <c r="DM67" s="37">
        <v>2425.4486123102456</v>
      </c>
      <c r="DN67" s="37">
        <v>33738.44166864526</v>
      </c>
      <c r="DO67" s="37">
        <v>120110.06754752556</v>
      </c>
      <c r="DP67" s="37">
        <v>115.20771502389765</v>
      </c>
      <c r="DQ67" s="37">
        <v>126.12162339897684</v>
      </c>
      <c r="DR67" s="37">
        <v>219.0359604840018</v>
      </c>
      <c r="DS67" s="37">
        <v>5169.263546898525</v>
      </c>
      <c r="DT67" s="37">
        <v>180.81789183329948</v>
      </c>
      <c r="DU67" s="37">
        <v>8780.65054064651</v>
      </c>
      <c r="DV67" s="37">
        <v>0</v>
      </c>
      <c r="DW67" s="37">
        <f t="shared" si="4"/>
        <v>4309374.402844648</v>
      </c>
      <c r="DX67" s="37">
        <v>174556.4145760966</v>
      </c>
      <c r="DY67" s="37">
        <v>0</v>
      </c>
      <c r="DZ67" s="37">
        <f>SUM(DX67:DY67)</f>
        <v>174556.4145760966</v>
      </c>
      <c r="EA67" s="37">
        <v>197207.3726756318</v>
      </c>
      <c r="EB67" s="37">
        <v>1728.2381281368102</v>
      </c>
      <c r="EC67" s="37">
        <f>SUM(EA67:EB67)</f>
        <v>198935.61080376862</v>
      </c>
      <c r="ED67" s="37">
        <v>0</v>
      </c>
      <c r="EE67" s="37">
        <v>0</v>
      </c>
      <c r="EF67" s="37">
        <f>SUM(EC67:EE67)</f>
        <v>198935.61080376862</v>
      </c>
      <c r="EG67" s="37">
        <v>0</v>
      </c>
      <c r="EH67" s="37">
        <v>299977.21082325105</v>
      </c>
      <c r="EI67" s="37">
        <f>SUM(EG67:EH67)</f>
        <v>299977.21082325105</v>
      </c>
      <c r="EJ67" s="37">
        <f t="shared" si="5"/>
        <v>673469.2362031162</v>
      </c>
      <c r="EK67" s="37">
        <f t="shared" si="6"/>
        <v>4982843.639047764</v>
      </c>
      <c r="EL67" s="37">
        <v>0</v>
      </c>
      <c r="EM67" s="37">
        <f t="shared" si="7"/>
        <v>4982843.639047764</v>
      </c>
      <c r="EN67" s="23"/>
    </row>
    <row r="68" spans="1:144" ht="12.75" customHeight="1">
      <c r="A68" s="10">
        <f t="shared" si="8"/>
        <v>60</v>
      </c>
      <c r="B68" s="50" t="s">
        <v>83</v>
      </c>
      <c r="C68" s="37">
        <v>55.012073280263365</v>
      </c>
      <c r="D68" s="37">
        <v>12.205761967507545</v>
      </c>
      <c r="E68" s="37">
        <v>7.08989307579016</v>
      </c>
      <c r="F68" s="37">
        <v>13.542638721530713</v>
      </c>
      <c r="G68" s="37">
        <v>6.736710911023429</v>
      </c>
      <c r="H68" s="37">
        <v>59.35115775506225</v>
      </c>
      <c r="I68" s="37">
        <v>30.927269087116557</v>
      </c>
      <c r="J68" s="37">
        <v>8.641387485195349</v>
      </c>
      <c r="K68" s="37">
        <v>0.08612642325375722</v>
      </c>
      <c r="L68" s="37">
        <v>4.915921405110437</v>
      </c>
      <c r="M68" s="37">
        <v>11.856268164242476</v>
      </c>
      <c r="N68" s="37">
        <v>0.6691508402821109</v>
      </c>
      <c r="O68" s="37">
        <v>1.1198651399271773</v>
      </c>
      <c r="P68" s="37">
        <v>0.3844705145434242</v>
      </c>
      <c r="Q68" s="37">
        <v>57.45464374564687</v>
      </c>
      <c r="R68" s="37">
        <v>524.1345492048938</v>
      </c>
      <c r="S68" s="37">
        <v>13461.641383724462</v>
      </c>
      <c r="T68" s="37">
        <v>7738.000780542398</v>
      </c>
      <c r="U68" s="37">
        <v>2086.7525762551604</v>
      </c>
      <c r="V68" s="37">
        <v>0</v>
      </c>
      <c r="W68" s="37">
        <v>114.28978487424948</v>
      </c>
      <c r="X68" s="37">
        <v>306.04786169423517</v>
      </c>
      <c r="Y68" s="37">
        <v>0</v>
      </c>
      <c r="Z68" s="37">
        <v>119.26002658308758</v>
      </c>
      <c r="AA68" s="37">
        <v>32.85567359576497</v>
      </c>
      <c r="AB68" s="37">
        <v>6929.310102242222</v>
      </c>
      <c r="AC68" s="37">
        <v>9155.957452463032</v>
      </c>
      <c r="AD68" s="37">
        <v>139179.0581733591</v>
      </c>
      <c r="AE68" s="37">
        <v>2997.563895767463</v>
      </c>
      <c r="AF68" s="37">
        <v>19943.815221200464</v>
      </c>
      <c r="AG68" s="37">
        <v>0</v>
      </c>
      <c r="AH68" s="37">
        <v>0</v>
      </c>
      <c r="AI68" s="37">
        <v>0</v>
      </c>
      <c r="AJ68" s="37">
        <v>0</v>
      </c>
      <c r="AK68" s="37">
        <v>0</v>
      </c>
      <c r="AL68" s="37">
        <v>3.1737070562004384</v>
      </c>
      <c r="AM68" s="37">
        <v>0</v>
      </c>
      <c r="AN68" s="37">
        <v>0</v>
      </c>
      <c r="AO68" s="37">
        <v>0</v>
      </c>
      <c r="AP68" s="37">
        <v>0</v>
      </c>
      <c r="AQ68" s="37">
        <v>399.4903752415087</v>
      </c>
      <c r="AR68" s="37">
        <v>0</v>
      </c>
      <c r="AS68" s="37">
        <v>0</v>
      </c>
      <c r="AT68" s="37">
        <v>0</v>
      </c>
      <c r="AU68" s="37">
        <v>0</v>
      </c>
      <c r="AV68" s="37">
        <v>0</v>
      </c>
      <c r="AW68" s="37">
        <v>0</v>
      </c>
      <c r="AX68" s="37">
        <v>0</v>
      </c>
      <c r="AY68" s="37">
        <v>0</v>
      </c>
      <c r="AZ68" s="37">
        <v>2665.1320491122915</v>
      </c>
      <c r="BA68" s="37">
        <v>0</v>
      </c>
      <c r="BB68" s="37">
        <v>1486.9108016240152</v>
      </c>
      <c r="BC68" s="37">
        <v>17535.44045840534</v>
      </c>
      <c r="BD68" s="37">
        <v>22594.75579505635</v>
      </c>
      <c r="BE68" s="37">
        <v>446.67453472969646</v>
      </c>
      <c r="BF68" s="37">
        <v>0</v>
      </c>
      <c r="BG68" s="37">
        <v>0</v>
      </c>
      <c r="BH68" s="37">
        <v>0</v>
      </c>
      <c r="BI68" s="37">
        <v>41935.13030470212</v>
      </c>
      <c r="BJ68" s="37">
        <v>81531.51464562982</v>
      </c>
      <c r="BK68" s="37">
        <v>0</v>
      </c>
      <c r="BL68" s="37">
        <v>0</v>
      </c>
      <c r="BM68" s="37">
        <v>0</v>
      </c>
      <c r="BN68" s="37">
        <v>0</v>
      </c>
      <c r="BO68" s="37">
        <v>0</v>
      </c>
      <c r="BP68" s="37">
        <v>3.4178895150041266</v>
      </c>
      <c r="BQ68" s="37">
        <v>0</v>
      </c>
      <c r="BR68" s="37">
        <v>778.9293361412296</v>
      </c>
      <c r="BS68" s="37">
        <v>92.2115956476166</v>
      </c>
      <c r="BT68" s="37">
        <v>339.640755139857</v>
      </c>
      <c r="BU68" s="37">
        <v>0</v>
      </c>
      <c r="BV68" s="37">
        <v>0</v>
      </c>
      <c r="BW68" s="37">
        <v>7730.571982426083</v>
      </c>
      <c r="BX68" s="37">
        <v>413.4821579214358</v>
      </c>
      <c r="BY68" s="37">
        <v>0</v>
      </c>
      <c r="BZ68" s="37">
        <v>12340.343551942799</v>
      </c>
      <c r="CA68" s="37">
        <v>73.02891304363912</v>
      </c>
      <c r="CB68" s="37">
        <v>0</v>
      </c>
      <c r="CC68" s="37">
        <v>0</v>
      </c>
      <c r="CD68" s="37">
        <v>442.06861092670465</v>
      </c>
      <c r="CE68" s="37">
        <v>392.006221408225</v>
      </c>
      <c r="CF68" s="37">
        <v>9021.575441840896</v>
      </c>
      <c r="CG68" s="37">
        <v>0</v>
      </c>
      <c r="CH68" s="37">
        <v>0</v>
      </c>
      <c r="CI68" s="37">
        <v>5647.3328159574685</v>
      </c>
      <c r="CJ68" s="37">
        <v>49158.333240217675</v>
      </c>
      <c r="CK68" s="37">
        <v>0</v>
      </c>
      <c r="CL68" s="37">
        <v>0</v>
      </c>
      <c r="CM68" s="37">
        <v>0</v>
      </c>
      <c r="CN68" s="37">
        <v>0</v>
      </c>
      <c r="CO68" s="37">
        <v>498.3684032850545</v>
      </c>
      <c r="CP68" s="37">
        <v>0</v>
      </c>
      <c r="CQ68" s="37">
        <v>0.07616683936280474</v>
      </c>
      <c r="CR68" s="37">
        <v>0.07451870000956529</v>
      </c>
      <c r="CS68" s="37">
        <v>0.2668693192326976</v>
      </c>
      <c r="CT68" s="37">
        <v>63164.46763445918</v>
      </c>
      <c r="CU68" s="37">
        <v>4625.4002285400275</v>
      </c>
      <c r="CV68" s="37">
        <v>5369.251966256733</v>
      </c>
      <c r="CW68" s="37">
        <v>3.1894550828509853</v>
      </c>
      <c r="CX68" s="37">
        <v>0.004784913503931171</v>
      </c>
      <c r="CY68" s="37">
        <v>0</v>
      </c>
      <c r="CZ68" s="37">
        <v>0.05385672454974201</v>
      </c>
      <c r="DA68" s="37">
        <v>0.16476758463318342</v>
      </c>
      <c r="DB68" s="37">
        <v>0</v>
      </c>
      <c r="DC68" s="37">
        <v>0</v>
      </c>
      <c r="DD68" s="37">
        <v>1.231795539806659</v>
      </c>
      <c r="DE68" s="37">
        <v>0</v>
      </c>
      <c r="DF68" s="37">
        <v>0</v>
      </c>
      <c r="DG68" s="37">
        <v>0</v>
      </c>
      <c r="DH68" s="37">
        <v>0</v>
      </c>
      <c r="DI68" s="37">
        <v>50.29988100397928</v>
      </c>
      <c r="DJ68" s="37">
        <v>0</v>
      </c>
      <c r="DK68" s="37">
        <v>7380.540202115419</v>
      </c>
      <c r="DL68" s="37">
        <v>580.2317652998873</v>
      </c>
      <c r="DM68" s="37">
        <v>1171.5493364996564</v>
      </c>
      <c r="DN68" s="37">
        <v>443.5263849174518</v>
      </c>
      <c r="DO68" s="37">
        <v>2546.351868342459</v>
      </c>
      <c r="DP68" s="37">
        <v>0</v>
      </c>
      <c r="DQ68" s="37">
        <v>0</v>
      </c>
      <c r="DR68" s="37">
        <v>0</v>
      </c>
      <c r="DS68" s="37">
        <v>3159.6593032012393</v>
      </c>
      <c r="DT68" s="37">
        <v>0</v>
      </c>
      <c r="DU68" s="37">
        <v>0</v>
      </c>
      <c r="DV68" s="37">
        <v>0</v>
      </c>
      <c r="DW68" s="37">
        <f t="shared" si="4"/>
        <v>546884.5551923341</v>
      </c>
      <c r="DX68" s="37">
        <v>49735.365293777715</v>
      </c>
      <c r="DY68" s="37">
        <v>0</v>
      </c>
      <c r="DZ68" s="37">
        <f>SUM(DX68:DY68)</f>
        <v>49735.365293777715</v>
      </c>
      <c r="EA68" s="37">
        <v>8268.798808735995</v>
      </c>
      <c r="EB68" s="37">
        <v>0</v>
      </c>
      <c r="EC68" s="37">
        <f>SUM(EA68:EB68)</f>
        <v>8268.798808735995</v>
      </c>
      <c r="ED68" s="37">
        <v>0</v>
      </c>
      <c r="EE68" s="37">
        <v>0</v>
      </c>
      <c r="EF68" s="37">
        <f>SUM(EC68:EE68)</f>
        <v>8268.798808735995</v>
      </c>
      <c r="EG68" s="37">
        <v>12427.770148395452</v>
      </c>
      <c r="EH68" s="37">
        <v>35910.70156346137</v>
      </c>
      <c r="EI68" s="37">
        <f>SUM(EG68:EH68)</f>
        <v>48338.47171185682</v>
      </c>
      <c r="EJ68" s="37">
        <f t="shared" si="5"/>
        <v>106342.63581437053</v>
      </c>
      <c r="EK68" s="37">
        <f t="shared" si="6"/>
        <v>653227.1910067047</v>
      </c>
      <c r="EL68" s="37">
        <v>0</v>
      </c>
      <c r="EM68" s="37">
        <f t="shared" si="7"/>
        <v>653227.1910067047</v>
      </c>
      <c r="EN68" s="23"/>
    </row>
    <row r="69" spans="1:144" ht="12.75" customHeight="1">
      <c r="A69" s="10">
        <f t="shared" si="8"/>
        <v>61</v>
      </c>
      <c r="B69" s="50" t="s">
        <v>84</v>
      </c>
      <c r="C69" s="37">
        <v>17.04178495433867</v>
      </c>
      <c r="D69" s="37">
        <v>0.8915059810015729</v>
      </c>
      <c r="E69" s="37">
        <v>0.02450334495726557</v>
      </c>
      <c r="F69" s="37">
        <v>1.8124557509272472</v>
      </c>
      <c r="G69" s="37">
        <v>0.710559366460007</v>
      </c>
      <c r="H69" s="37">
        <v>3.2184587040572863</v>
      </c>
      <c r="I69" s="37">
        <v>1.0478731798060466</v>
      </c>
      <c r="J69" s="37">
        <v>5.385268794007054</v>
      </c>
      <c r="K69" s="37">
        <v>0</v>
      </c>
      <c r="L69" s="37">
        <v>0</v>
      </c>
      <c r="M69" s="37">
        <v>13.68811787274223</v>
      </c>
      <c r="N69" s="37">
        <v>0</v>
      </c>
      <c r="O69" s="37">
        <v>0</v>
      </c>
      <c r="P69" s="37">
        <v>0</v>
      </c>
      <c r="Q69" s="37">
        <v>45.162374643838476</v>
      </c>
      <c r="R69" s="37">
        <v>0</v>
      </c>
      <c r="S69" s="37">
        <v>10.499332037630285</v>
      </c>
      <c r="T69" s="37">
        <v>0</v>
      </c>
      <c r="U69" s="37">
        <v>51.015262502677444</v>
      </c>
      <c r="V69" s="37">
        <v>3.0292055771525663</v>
      </c>
      <c r="W69" s="37">
        <v>1.0873919764619053</v>
      </c>
      <c r="X69" s="37">
        <v>31.34310760782168</v>
      </c>
      <c r="Y69" s="37">
        <v>0</v>
      </c>
      <c r="Z69" s="37">
        <v>11.48320480274359</v>
      </c>
      <c r="AA69" s="37">
        <v>3.4231709701863418</v>
      </c>
      <c r="AB69" s="37">
        <v>13.9570261184104</v>
      </c>
      <c r="AC69" s="37">
        <v>0</v>
      </c>
      <c r="AD69" s="37">
        <v>24.414011721008816</v>
      </c>
      <c r="AE69" s="37">
        <v>0</v>
      </c>
      <c r="AF69" s="37">
        <v>6.8426814858190825</v>
      </c>
      <c r="AG69" s="37">
        <v>0</v>
      </c>
      <c r="AH69" s="37">
        <v>0</v>
      </c>
      <c r="AI69" s="37">
        <v>7.562427334123449</v>
      </c>
      <c r="AJ69" s="37">
        <v>41.2945926498482</v>
      </c>
      <c r="AK69" s="37">
        <v>1.7566593176355665</v>
      </c>
      <c r="AL69" s="37">
        <v>0</v>
      </c>
      <c r="AM69" s="37">
        <v>0</v>
      </c>
      <c r="AN69" s="37">
        <v>0</v>
      </c>
      <c r="AO69" s="37">
        <v>0</v>
      </c>
      <c r="AP69" s="37">
        <v>55.96534307178655</v>
      </c>
      <c r="AQ69" s="37">
        <v>731.1995258633737</v>
      </c>
      <c r="AR69" s="37">
        <v>21.660201518800804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0</v>
      </c>
      <c r="BF69" s="37">
        <v>0</v>
      </c>
      <c r="BG69" s="37">
        <v>0</v>
      </c>
      <c r="BH69" s="37">
        <v>0.34874801325398236</v>
      </c>
      <c r="BI69" s="37">
        <v>0</v>
      </c>
      <c r="BJ69" s="37">
        <v>0</v>
      </c>
      <c r="BK69" s="37">
        <v>4557.53157299249</v>
      </c>
      <c r="BL69" s="37">
        <v>1728.0415431217364</v>
      </c>
      <c r="BM69" s="37">
        <v>0</v>
      </c>
      <c r="BN69" s="37">
        <v>12289.296171294587</v>
      </c>
      <c r="BO69" s="37">
        <v>8192.311738978307</v>
      </c>
      <c r="BP69" s="37">
        <v>0</v>
      </c>
      <c r="BQ69" s="37">
        <v>3.816956276193836</v>
      </c>
      <c r="BR69" s="37">
        <v>175.78345563701163</v>
      </c>
      <c r="BS69" s="37">
        <v>0</v>
      </c>
      <c r="BT69" s="37">
        <v>0</v>
      </c>
      <c r="BU69" s="37">
        <v>0</v>
      </c>
      <c r="BV69" s="37">
        <v>0</v>
      </c>
      <c r="BW69" s="37">
        <v>2901.1158632959305</v>
      </c>
      <c r="BX69" s="37">
        <v>0</v>
      </c>
      <c r="BY69" s="37">
        <v>0</v>
      </c>
      <c r="BZ69" s="37">
        <v>520.7058488787811</v>
      </c>
      <c r="CA69" s="37">
        <v>0.06186885931774689</v>
      </c>
      <c r="CB69" s="37">
        <v>0</v>
      </c>
      <c r="CC69" s="37">
        <v>0</v>
      </c>
      <c r="CD69" s="37">
        <v>65.96050590897372</v>
      </c>
      <c r="CE69" s="37">
        <v>49.333389033521975</v>
      </c>
      <c r="CF69" s="37">
        <v>1.3618756300131152</v>
      </c>
      <c r="CG69" s="37">
        <v>5.4673446834187995</v>
      </c>
      <c r="CH69" s="37">
        <v>0.6178273097530933</v>
      </c>
      <c r="CI69" s="37">
        <v>83.58016656007794</v>
      </c>
      <c r="CJ69" s="37">
        <v>0</v>
      </c>
      <c r="CK69" s="37">
        <v>19.968497326087004</v>
      </c>
      <c r="CL69" s="37">
        <v>818.3387221741059</v>
      </c>
      <c r="CM69" s="37">
        <v>3.2574166090673025</v>
      </c>
      <c r="CN69" s="37">
        <v>0</v>
      </c>
      <c r="CO69" s="37">
        <v>69.04052486571962</v>
      </c>
      <c r="CP69" s="37">
        <v>0</v>
      </c>
      <c r="CQ69" s="37">
        <v>3452.9317794067</v>
      </c>
      <c r="CR69" s="37">
        <v>0</v>
      </c>
      <c r="CS69" s="37">
        <v>0</v>
      </c>
      <c r="CT69" s="37">
        <v>415736.6852273159</v>
      </c>
      <c r="CU69" s="37">
        <v>0</v>
      </c>
      <c r="CV69" s="37">
        <v>0</v>
      </c>
      <c r="CW69" s="37">
        <v>1325.3824782120182</v>
      </c>
      <c r="CX69" s="37">
        <v>5884.149301195377</v>
      </c>
      <c r="CY69" s="37">
        <v>771.0923004753279</v>
      </c>
      <c r="CZ69" s="37">
        <v>213.62986514982833</v>
      </c>
      <c r="DA69" s="37">
        <v>0</v>
      </c>
      <c r="DB69" s="37">
        <v>0</v>
      </c>
      <c r="DC69" s="37">
        <v>18307.96951226064</v>
      </c>
      <c r="DD69" s="37">
        <v>0</v>
      </c>
      <c r="DE69" s="37">
        <v>0</v>
      </c>
      <c r="DF69" s="37">
        <v>0</v>
      </c>
      <c r="DG69" s="37">
        <v>0</v>
      </c>
      <c r="DH69" s="37">
        <v>0</v>
      </c>
      <c r="DI69" s="37">
        <v>22.789414782063588</v>
      </c>
      <c r="DJ69" s="37">
        <v>0</v>
      </c>
      <c r="DK69" s="37">
        <v>442.8845734059065</v>
      </c>
      <c r="DL69" s="37">
        <v>81.27846810443961</v>
      </c>
      <c r="DM69" s="37">
        <v>171.01254772220233</v>
      </c>
      <c r="DN69" s="37">
        <v>70.23844950461228</v>
      </c>
      <c r="DO69" s="37">
        <v>0</v>
      </c>
      <c r="DP69" s="37">
        <v>0</v>
      </c>
      <c r="DQ69" s="37">
        <v>0</v>
      </c>
      <c r="DR69" s="37">
        <v>0</v>
      </c>
      <c r="DS69" s="37">
        <v>0</v>
      </c>
      <c r="DT69" s="37">
        <v>1.0476639312980875</v>
      </c>
      <c r="DU69" s="37">
        <v>0</v>
      </c>
      <c r="DV69" s="37">
        <v>0</v>
      </c>
      <c r="DW69" s="37">
        <f t="shared" si="4"/>
        <v>479072.54766606225</v>
      </c>
      <c r="DX69" s="37">
        <v>29524.882995488188</v>
      </c>
      <c r="DY69" s="37">
        <v>9.81704023280416</v>
      </c>
      <c r="DZ69" s="37">
        <f>SUM(DX69:DY69)</f>
        <v>29534.70003572099</v>
      </c>
      <c r="EA69" s="37">
        <v>32903.90032603643</v>
      </c>
      <c r="EB69" s="37">
        <v>0</v>
      </c>
      <c r="EC69" s="37">
        <f>SUM(EA69:EB69)</f>
        <v>32903.90032603643</v>
      </c>
      <c r="ED69" s="37">
        <v>0</v>
      </c>
      <c r="EE69" s="37">
        <v>0</v>
      </c>
      <c r="EF69" s="37">
        <f>SUM(EC69:EE69)</f>
        <v>32903.90032603643</v>
      </c>
      <c r="EG69" s="37">
        <v>0</v>
      </c>
      <c r="EH69" s="37">
        <v>10976.539547744753</v>
      </c>
      <c r="EI69" s="37">
        <f>SUM(EG69:EH69)</f>
        <v>10976.539547744753</v>
      </c>
      <c r="EJ69" s="37">
        <f t="shared" si="5"/>
        <v>73415.13990950218</v>
      </c>
      <c r="EK69" s="37">
        <f t="shared" si="6"/>
        <v>552487.6875755645</v>
      </c>
      <c r="EL69" s="37">
        <v>0</v>
      </c>
      <c r="EM69" s="37">
        <f t="shared" si="7"/>
        <v>552487.6875755645</v>
      </c>
      <c r="EN69" s="23"/>
    </row>
    <row r="70" spans="1:144" ht="12.75" customHeight="1">
      <c r="A70" s="10">
        <f t="shared" si="8"/>
        <v>62</v>
      </c>
      <c r="B70" s="50" t="s">
        <v>85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  <c r="AR70" s="37">
        <v>0</v>
      </c>
      <c r="AS70" s="37">
        <v>0</v>
      </c>
      <c r="AT70" s="37">
        <v>0</v>
      </c>
      <c r="AU70" s="37">
        <v>0</v>
      </c>
      <c r="AV70" s="37">
        <v>0</v>
      </c>
      <c r="AW70" s="37">
        <v>0</v>
      </c>
      <c r="AX70" s="37">
        <v>0</v>
      </c>
      <c r="AY70" s="37">
        <v>0</v>
      </c>
      <c r="AZ70" s="37">
        <v>0</v>
      </c>
      <c r="BA70" s="37">
        <v>0</v>
      </c>
      <c r="BB70" s="37">
        <v>0</v>
      </c>
      <c r="BC70" s="37">
        <v>0</v>
      </c>
      <c r="BD70" s="37">
        <v>0</v>
      </c>
      <c r="BE70" s="37">
        <v>0</v>
      </c>
      <c r="BF70" s="37">
        <v>0</v>
      </c>
      <c r="BG70" s="37">
        <v>0</v>
      </c>
      <c r="BH70" s="37">
        <v>0</v>
      </c>
      <c r="BI70" s="37">
        <v>0</v>
      </c>
      <c r="BJ70" s="37">
        <v>0</v>
      </c>
      <c r="BK70" s="37">
        <v>0</v>
      </c>
      <c r="BL70" s="37">
        <v>2008.966693589303</v>
      </c>
      <c r="BM70" s="37">
        <v>0</v>
      </c>
      <c r="BN70" s="37">
        <v>0</v>
      </c>
      <c r="BO70" s="37">
        <v>97.384672694001</v>
      </c>
      <c r="BP70" s="37">
        <v>0</v>
      </c>
      <c r="BQ70" s="37">
        <v>0</v>
      </c>
      <c r="BR70" s="37">
        <v>0</v>
      </c>
      <c r="BS70" s="37">
        <v>0</v>
      </c>
      <c r="BT70" s="37">
        <v>0</v>
      </c>
      <c r="BU70" s="37">
        <v>0</v>
      </c>
      <c r="BV70" s="37">
        <v>0</v>
      </c>
      <c r="BW70" s="37">
        <v>0</v>
      </c>
      <c r="BX70" s="37">
        <v>0</v>
      </c>
      <c r="BY70" s="37">
        <v>0</v>
      </c>
      <c r="BZ70" s="37">
        <v>0</v>
      </c>
      <c r="CA70" s="37">
        <v>0</v>
      </c>
      <c r="CB70" s="37">
        <v>0</v>
      </c>
      <c r="CC70" s="37">
        <v>0</v>
      </c>
      <c r="CD70" s="37">
        <v>0</v>
      </c>
      <c r="CE70" s="37">
        <v>0</v>
      </c>
      <c r="CF70" s="37">
        <v>0</v>
      </c>
      <c r="CG70" s="37">
        <v>0</v>
      </c>
      <c r="CH70" s="37">
        <v>0</v>
      </c>
      <c r="CI70" s="37">
        <v>0</v>
      </c>
      <c r="CJ70" s="37">
        <v>0</v>
      </c>
      <c r="CK70" s="37">
        <v>0</v>
      </c>
      <c r="CL70" s="37">
        <v>0</v>
      </c>
      <c r="CM70" s="37">
        <v>0</v>
      </c>
      <c r="CN70" s="37">
        <v>0</v>
      </c>
      <c r="CO70" s="37">
        <v>0</v>
      </c>
      <c r="CP70" s="37">
        <v>0</v>
      </c>
      <c r="CQ70" s="37">
        <v>0</v>
      </c>
      <c r="CR70" s="37">
        <v>0</v>
      </c>
      <c r="CS70" s="37">
        <v>0</v>
      </c>
      <c r="CT70" s="37">
        <v>817119.3286326055</v>
      </c>
      <c r="CU70" s="37">
        <v>0</v>
      </c>
      <c r="CV70" s="37">
        <v>0</v>
      </c>
      <c r="CW70" s="37">
        <v>0</v>
      </c>
      <c r="CX70" s="37">
        <v>0</v>
      </c>
      <c r="CY70" s="37">
        <v>0</v>
      </c>
      <c r="CZ70" s="37">
        <v>0</v>
      </c>
      <c r="DA70" s="37">
        <v>0</v>
      </c>
      <c r="DB70" s="37">
        <v>0</v>
      </c>
      <c r="DC70" s="37">
        <v>0</v>
      </c>
      <c r="DD70" s="37">
        <v>0</v>
      </c>
      <c r="DE70" s="37">
        <v>0</v>
      </c>
      <c r="DF70" s="37">
        <v>0</v>
      </c>
      <c r="DG70" s="37">
        <v>0</v>
      </c>
      <c r="DH70" s="37">
        <v>0</v>
      </c>
      <c r="DI70" s="37">
        <v>11.464979003812799</v>
      </c>
      <c r="DJ70" s="37">
        <v>0</v>
      </c>
      <c r="DK70" s="37">
        <v>0</v>
      </c>
      <c r="DL70" s="37">
        <v>0</v>
      </c>
      <c r="DM70" s="37">
        <v>0</v>
      </c>
      <c r="DN70" s="37">
        <v>0</v>
      </c>
      <c r="DO70" s="37">
        <v>0</v>
      </c>
      <c r="DP70" s="37">
        <v>0</v>
      </c>
      <c r="DQ70" s="37">
        <v>0</v>
      </c>
      <c r="DR70" s="37">
        <v>0</v>
      </c>
      <c r="DS70" s="37">
        <v>0</v>
      </c>
      <c r="DT70" s="37">
        <v>0</v>
      </c>
      <c r="DU70" s="37">
        <v>0</v>
      </c>
      <c r="DV70" s="37">
        <v>0</v>
      </c>
      <c r="DW70" s="37">
        <f t="shared" si="4"/>
        <v>819237.1449778925</v>
      </c>
      <c r="DX70" s="37">
        <v>40699.29703416111</v>
      </c>
      <c r="DY70" s="37">
        <v>4.938791154798297</v>
      </c>
      <c r="DZ70" s="37">
        <f>SUM(DX70:DY70)</f>
        <v>40704.235825315904</v>
      </c>
      <c r="EA70" s="37">
        <v>0</v>
      </c>
      <c r="EB70" s="37">
        <v>0</v>
      </c>
      <c r="EC70" s="37">
        <f>SUM(EA70:EB70)</f>
        <v>0</v>
      </c>
      <c r="ED70" s="37">
        <v>0</v>
      </c>
      <c r="EE70" s="37">
        <v>0</v>
      </c>
      <c r="EF70" s="37">
        <f>SUM(EC70:EE70)</f>
        <v>0</v>
      </c>
      <c r="EG70" s="37">
        <v>0</v>
      </c>
      <c r="EH70" s="37">
        <v>22445.718600742206</v>
      </c>
      <c r="EI70" s="37">
        <f>SUM(EG70:EH70)</f>
        <v>22445.718600742206</v>
      </c>
      <c r="EJ70" s="37">
        <f t="shared" si="5"/>
        <v>63149.95442605811</v>
      </c>
      <c r="EK70" s="37">
        <f t="shared" si="6"/>
        <v>882387.0994039506</v>
      </c>
      <c r="EL70" s="37">
        <v>0</v>
      </c>
      <c r="EM70" s="37">
        <f t="shared" si="7"/>
        <v>882387.0994039506</v>
      </c>
      <c r="EN70" s="23"/>
    </row>
    <row r="71" spans="1:144" ht="12.75" customHeight="1">
      <c r="A71" s="10">
        <f t="shared" si="8"/>
        <v>63</v>
      </c>
      <c r="B71" s="50" t="s">
        <v>86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1225.9529121204062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37">
        <v>791.9887832726824</v>
      </c>
      <c r="AN71" s="37">
        <v>0</v>
      </c>
      <c r="AO71" s="37">
        <v>0</v>
      </c>
      <c r="AP71" s="37">
        <v>0</v>
      </c>
      <c r="AQ71" s="37">
        <v>0</v>
      </c>
      <c r="AR71" s="37">
        <v>815.838093482461</v>
      </c>
      <c r="AS71" s="37">
        <v>0</v>
      </c>
      <c r="AT71" s="37">
        <v>0</v>
      </c>
      <c r="AU71" s="37">
        <v>0</v>
      </c>
      <c r="AV71" s="37">
        <v>0</v>
      </c>
      <c r="AW71" s="37">
        <v>0</v>
      </c>
      <c r="AX71" s="37">
        <v>0</v>
      </c>
      <c r="AY71" s="37">
        <v>3548.192429567437</v>
      </c>
      <c r="AZ71" s="37">
        <v>66.32207748670189</v>
      </c>
      <c r="BA71" s="37">
        <v>0.8105954297494607</v>
      </c>
      <c r="BB71" s="37">
        <v>34.164570871952535</v>
      </c>
      <c r="BC71" s="37">
        <v>0</v>
      </c>
      <c r="BD71" s="37">
        <v>0</v>
      </c>
      <c r="BE71" s="37">
        <v>733.3314769434533</v>
      </c>
      <c r="BF71" s="37">
        <v>0</v>
      </c>
      <c r="BG71" s="37">
        <v>0</v>
      </c>
      <c r="BH71" s="37">
        <v>10.744596294880928</v>
      </c>
      <c r="BI71" s="37">
        <v>0</v>
      </c>
      <c r="BJ71" s="37">
        <v>0</v>
      </c>
      <c r="BK71" s="37">
        <v>1961.4141223895847</v>
      </c>
      <c r="BL71" s="37">
        <v>6240.233037248339</v>
      </c>
      <c r="BM71" s="37">
        <v>53246.33845035764</v>
      </c>
      <c r="BN71" s="37">
        <v>63078.38340668214</v>
      </c>
      <c r="BO71" s="37">
        <v>2955.3205516431317</v>
      </c>
      <c r="BP71" s="37">
        <v>0</v>
      </c>
      <c r="BQ71" s="37">
        <v>121.57737027544165</v>
      </c>
      <c r="BR71" s="37">
        <v>16.819600650702625</v>
      </c>
      <c r="BS71" s="37">
        <v>65.32610794891141</v>
      </c>
      <c r="BT71" s="37">
        <v>0</v>
      </c>
      <c r="BU71" s="37">
        <v>13216.669021967395</v>
      </c>
      <c r="BV71" s="37">
        <v>0</v>
      </c>
      <c r="BW71" s="37">
        <v>0</v>
      </c>
      <c r="BX71" s="37">
        <v>0</v>
      </c>
      <c r="BY71" s="37">
        <v>0</v>
      </c>
      <c r="BZ71" s="37">
        <v>0</v>
      </c>
      <c r="CA71" s="37">
        <v>0</v>
      </c>
      <c r="CB71" s="37">
        <v>0</v>
      </c>
      <c r="CC71" s="37">
        <v>0</v>
      </c>
      <c r="CD71" s="37">
        <v>0</v>
      </c>
      <c r="CE71" s="37">
        <v>0</v>
      </c>
      <c r="CF71" s="37">
        <v>0</v>
      </c>
      <c r="CG71" s="37">
        <v>0</v>
      </c>
      <c r="CH71" s="37">
        <v>0</v>
      </c>
      <c r="CI71" s="37">
        <v>1184.810282686014</v>
      </c>
      <c r="CJ71" s="37">
        <v>0</v>
      </c>
      <c r="CK71" s="37">
        <v>0</v>
      </c>
      <c r="CL71" s="37">
        <v>336.3920130140525</v>
      </c>
      <c r="CM71" s="37">
        <v>0</v>
      </c>
      <c r="CN71" s="37">
        <v>0</v>
      </c>
      <c r="CO71" s="37">
        <v>0</v>
      </c>
      <c r="CP71" s="37">
        <v>0</v>
      </c>
      <c r="CQ71" s="37">
        <v>0</v>
      </c>
      <c r="CR71" s="37">
        <v>0</v>
      </c>
      <c r="CS71" s="37">
        <v>3025.3882709097084</v>
      </c>
      <c r="CT71" s="38">
        <v>730489.5905738472</v>
      </c>
      <c r="CU71" s="37">
        <v>0</v>
      </c>
      <c r="CV71" s="37">
        <v>0</v>
      </c>
      <c r="CW71" s="37">
        <v>0</v>
      </c>
      <c r="CX71" s="37">
        <v>0</v>
      </c>
      <c r="CY71" s="37">
        <v>0</v>
      </c>
      <c r="CZ71" s="37">
        <v>0</v>
      </c>
      <c r="DA71" s="37">
        <v>0</v>
      </c>
      <c r="DB71" s="37">
        <v>0</v>
      </c>
      <c r="DC71" s="37">
        <v>0</v>
      </c>
      <c r="DD71" s="37">
        <v>0</v>
      </c>
      <c r="DE71" s="37">
        <v>0</v>
      </c>
      <c r="DF71" s="37">
        <v>0</v>
      </c>
      <c r="DG71" s="37">
        <v>0</v>
      </c>
      <c r="DH71" s="37">
        <v>0</v>
      </c>
      <c r="DI71" s="37">
        <v>0</v>
      </c>
      <c r="DJ71" s="37">
        <v>0</v>
      </c>
      <c r="DK71" s="37">
        <v>0</v>
      </c>
      <c r="DL71" s="37">
        <v>0</v>
      </c>
      <c r="DM71" s="37">
        <v>0</v>
      </c>
      <c r="DN71" s="37">
        <v>0</v>
      </c>
      <c r="DO71" s="38">
        <v>0</v>
      </c>
      <c r="DP71" s="37">
        <v>0</v>
      </c>
      <c r="DQ71" s="37">
        <v>0</v>
      </c>
      <c r="DR71" s="37">
        <v>0</v>
      </c>
      <c r="DS71" s="37">
        <v>0</v>
      </c>
      <c r="DT71" s="37">
        <v>0</v>
      </c>
      <c r="DU71" s="37">
        <v>0</v>
      </c>
      <c r="DV71" s="37">
        <v>0</v>
      </c>
      <c r="DW71" s="37">
        <f t="shared" si="4"/>
        <v>883165.60834509</v>
      </c>
      <c r="DX71" s="37">
        <v>11094.686980183309</v>
      </c>
      <c r="DY71" s="37">
        <v>0</v>
      </c>
      <c r="DZ71" s="37">
        <f>SUM(DX71:DY71)</f>
        <v>11094.686980183309</v>
      </c>
      <c r="EA71" s="37">
        <v>0</v>
      </c>
      <c r="EB71" s="37">
        <v>0</v>
      </c>
      <c r="EC71" s="37">
        <f>SUM(EA71:EB71)</f>
        <v>0</v>
      </c>
      <c r="ED71" s="37">
        <v>0</v>
      </c>
      <c r="EE71" s="37">
        <v>0</v>
      </c>
      <c r="EF71" s="37">
        <f>SUM(EC71:EE71)</f>
        <v>0</v>
      </c>
      <c r="EG71" s="37">
        <v>8414.760696923677</v>
      </c>
      <c r="EH71" s="37">
        <v>61675.77723568861</v>
      </c>
      <c r="EI71" s="37">
        <f>SUM(EG71:EH71)</f>
        <v>70090.5379326123</v>
      </c>
      <c r="EJ71" s="37">
        <f t="shared" si="5"/>
        <v>81185.2249127956</v>
      </c>
      <c r="EK71" s="37">
        <f t="shared" si="6"/>
        <v>964350.8332578855</v>
      </c>
      <c r="EL71" s="37">
        <v>0</v>
      </c>
      <c r="EM71" s="37">
        <f t="shared" si="7"/>
        <v>964350.8332578855</v>
      </c>
      <c r="EN71" s="23"/>
    </row>
    <row r="72" spans="1:144" ht="12.75" customHeight="1">
      <c r="A72" s="10">
        <f t="shared" si="8"/>
        <v>64</v>
      </c>
      <c r="B72" s="50" t="s">
        <v>87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0</v>
      </c>
      <c r="AJ72" s="37">
        <v>0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37">
        <v>0</v>
      </c>
      <c r="AQ72" s="37">
        <v>0</v>
      </c>
      <c r="AR72" s="37">
        <v>0</v>
      </c>
      <c r="AS72" s="37">
        <v>0</v>
      </c>
      <c r="AT72" s="37">
        <v>0</v>
      </c>
      <c r="AU72" s="37">
        <v>0</v>
      </c>
      <c r="AV72" s="37">
        <v>0</v>
      </c>
      <c r="AW72" s="37">
        <v>0</v>
      </c>
      <c r="AX72" s="37">
        <v>0</v>
      </c>
      <c r="AY72" s="37">
        <v>0</v>
      </c>
      <c r="AZ72" s="37">
        <v>0</v>
      </c>
      <c r="BA72" s="37">
        <v>0</v>
      </c>
      <c r="BB72" s="37">
        <v>0</v>
      </c>
      <c r="BC72" s="37">
        <v>0</v>
      </c>
      <c r="BD72" s="37">
        <v>0</v>
      </c>
      <c r="BE72" s="37">
        <v>0</v>
      </c>
      <c r="BF72" s="37">
        <v>0</v>
      </c>
      <c r="BG72" s="37">
        <v>0</v>
      </c>
      <c r="BH72" s="37">
        <v>0</v>
      </c>
      <c r="BI72" s="37">
        <v>0</v>
      </c>
      <c r="BJ72" s="37">
        <v>0</v>
      </c>
      <c r="BK72" s="37">
        <v>97.96010823846487</v>
      </c>
      <c r="BL72" s="37">
        <v>81.60091902049317</v>
      </c>
      <c r="BM72" s="37">
        <v>0</v>
      </c>
      <c r="BN72" s="37">
        <v>57604.91991335191</v>
      </c>
      <c r="BO72" s="37">
        <v>0</v>
      </c>
      <c r="BP72" s="37">
        <v>0</v>
      </c>
      <c r="BQ72" s="37">
        <v>0</v>
      </c>
      <c r="BR72" s="37">
        <v>0</v>
      </c>
      <c r="BS72" s="37">
        <v>0</v>
      </c>
      <c r="BT72" s="37">
        <v>0</v>
      </c>
      <c r="BU72" s="37">
        <v>85.15258140300261</v>
      </c>
      <c r="BV72" s="37">
        <v>0</v>
      </c>
      <c r="BW72" s="37">
        <v>0</v>
      </c>
      <c r="BX72" s="37">
        <v>0</v>
      </c>
      <c r="BY72" s="37">
        <v>0</v>
      </c>
      <c r="BZ72" s="37">
        <v>0</v>
      </c>
      <c r="CA72" s="37">
        <v>0</v>
      </c>
      <c r="CB72" s="37">
        <v>0</v>
      </c>
      <c r="CC72" s="37">
        <v>0</v>
      </c>
      <c r="CD72" s="37">
        <v>0</v>
      </c>
      <c r="CE72" s="37">
        <v>0</v>
      </c>
      <c r="CF72" s="37">
        <v>0</v>
      </c>
      <c r="CG72" s="37">
        <v>0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619534.693490567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7">
        <v>0</v>
      </c>
      <c r="DA72" s="37">
        <v>0</v>
      </c>
      <c r="DB72" s="37">
        <v>0</v>
      </c>
      <c r="DC72" s="37">
        <v>0</v>
      </c>
      <c r="DD72" s="37">
        <v>0</v>
      </c>
      <c r="DE72" s="37">
        <v>0</v>
      </c>
      <c r="DF72" s="37">
        <v>0</v>
      </c>
      <c r="DG72" s="37">
        <v>0</v>
      </c>
      <c r="DH72" s="37">
        <v>0</v>
      </c>
      <c r="DI72" s="37">
        <v>2543.8550112209796</v>
      </c>
      <c r="DJ72" s="37">
        <v>0</v>
      </c>
      <c r="DK72" s="38">
        <v>0</v>
      </c>
      <c r="DL72" s="37">
        <v>0</v>
      </c>
      <c r="DM72" s="37">
        <v>0</v>
      </c>
      <c r="DN72" s="37">
        <v>0</v>
      </c>
      <c r="DO72" s="37">
        <v>0</v>
      </c>
      <c r="DP72" s="37">
        <v>0</v>
      </c>
      <c r="DQ72" s="37">
        <v>0</v>
      </c>
      <c r="DR72" s="37">
        <v>0</v>
      </c>
      <c r="DS72" s="37">
        <v>0</v>
      </c>
      <c r="DT72" s="37">
        <v>0</v>
      </c>
      <c r="DU72" s="38">
        <v>0</v>
      </c>
      <c r="DV72" s="37">
        <v>0</v>
      </c>
      <c r="DW72" s="37">
        <f t="shared" si="4"/>
        <v>679948.182023802</v>
      </c>
      <c r="DX72" s="37">
        <v>3130.1256799475173</v>
      </c>
      <c r="DY72" s="37">
        <v>0</v>
      </c>
      <c r="DZ72" s="37">
        <f>SUM(DX72:DY72)</f>
        <v>3130.1256799475173</v>
      </c>
      <c r="EA72" s="37">
        <v>0</v>
      </c>
      <c r="EB72" s="37">
        <v>0</v>
      </c>
      <c r="EC72" s="37">
        <f>SUM(EA72:EB72)</f>
        <v>0</v>
      </c>
      <c r="ED72" s="37">
        <v>0</v>
      </c>
      <c r="EE72" s="37">
        <v>0</v>
      </c>
      <c r="EF72" s="37">
        <f>SUM(EC72:EE72)</f>
        <v>0</v>
      </c>
      <c r="EG72" s="37">
        <v>0</v>
      </c>
      <c r="EH72" s="37">
        <v>20965.30792224085</v>
      </c>
      <c r="EI72" s="37">
        <f>SUM(EG72:EH72)</f>
        <v>20965.30792224085</v>
      </c>
      <c r="EJ72" s="37">
        <f t="shared" si="5"/>
        <v>24095.433602188365</v>
      </c>
      <c r="EK72" s="37">
        <f t="shared" si="6"/>
        <v>704043.6156259903</v>
      </c>
      <c r="EL72" s="37">
        <v>0</v>
      </c>
      <c r="EM72" s="37">
        <f t="shared" si="7"/>
        <v>704043.6156259903</v>
      </c>
      <c r="EN72" s="23"/>
    </row>
    <row r="73" spans="1:144" ht="12.75" customHeight="1">
      <c r="A73" s="10">
        <f t="shared" si="8"/>
        <v>65</v>
      </c>
      <c r="B73" s="50" t="s">
        <v>88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0</v>
      </c>
      <c r="AH73" s="37">
        <v>0</v>
      </c>
      <c r="AI73" s="37">
        <v>0</v>
      </c>
      <c r="AJ73" s="37">
        <v>0</v>
      </c>
      <c r="AK73" s="37">
        <v>0</v>
      </c>
      <c r="AL73" s="37">
        <v>0</v>
      </c>
      <c r="AM73" s="37">
        <v>0</v>
      </c>
      <c r="AN73" s="37">
        <v>0</v>
      </c>
      <c r="AO73" s="37">
        <v>0</v>
      </c>
      <c r="AP73" s="37">
        <v>0</v>
      </c>
      <c r="AQ73" s="37">
        <v>0</v>
      </c>
      <c r="AR73" s="37">
        <v>0</v>
      </c>
      <c r="AS73" s="37">
        <v>0</v>
      </c>
      <c r="AT73" s="37">
        <v>0</v>
      </c>
      <c r="AU73" s="37">
        <v>0</v>
      </c>
      <c r="AV73" s="37">
        <v>0</v>
      </c>
      <c r="AW73" s="37">
        <v>0</v>
      </c>
      <c r="AX73" s="37">
        <v>0</v>
      </c>
      <c r="AY73" s="37">
        <v>0</v>
      </c>
      <c r="AZ73" s="37">
        <v>0</v>
      </c>
      <c r="BA73" s="37">
        <v>0</v>
      </c>
      <c r="BB73" s="37">
        <v>0</v>
      </c>
      <c r="BC73" s="37">
        <v>0</v>
      </c>
      <c r="BD73" s="37">
        <v>0</v>
      </c>
      <c r="BE73" s="37">
        <v>0</v>
      </c>
      <c r="BF73" s="37">
        <v>0</v>
      </c>
      <c r="BG73" s="37">
        <v>0</v>
      </c>
      <c r="BH73" s="37">
        <v>0</v>
      </c>
      <c r="BI73" s="37">
        <v>0</v>
      </c>
      <c r="BJ73" s="37">
        <v>0</v>
      </c>
      <c r="BK73" s="37">
        <v>0</v>
      </c>
      <c r="BL73" s="37">
        <v>0</v>
      </c>
      <c r="BM73" s="37">
        <v>0</v>
      </c>
      <c r="BN73" s="37">
        <v>0</v>
      </c>
      <c r="BO73" s="37">
        <v>1133331.3141451464</v>
      </c>
      <c r="BP73" s="37">
        <v>0</v>
      </c>
      <c r="BQ73" s="37">
        <v>10358.42971151338</v>
      </c>
      <c r="BR73" s="37">
        <v>1640.5058535375856</v>
      </c>
      <c r="BS73" s="37">
        <v>136838.97442789975</v>
      </c>
      <c r="BT73" s="37">
        <v>970.1796671472359</v>
      </c>
      <c r="BU73" s="37">
        <v>11589.59735210751</v>
      </c>
      <c r="BV73" s="37">
        <v>52468.03411954222</v>
      </c>
      <c r="BW73" s="37">
        <v>105941.28587148675</v>
      </c>
      <c r="BX73" s="37">
        <v>103163.43112749734</v>
      </c>
      <c r="BY73" s="37">
        <v>89708.89528970435</v>
      </c>
      <c r="BZ73" s="37">
        <v>232488.17420635896</v>
      </c>
      <c r="CA73" s="37">
        <v>0</v>
      </c>
      <c r="CB73" s="37">
        <v>18482.314357090163</v>
      </c>
      <c r="CC73" s="37">
        <v>12629.340420033392</v>
      </c>
      <c r="CD73" s="37">
        <v>1338.8800323171158</v>
      </c>
      <c r="CE73" s="37">
        <v>7794.867540677065</v>
      </c>
      <c r="CF73" s="37">
        <v>11121.349304283769</v>
      </c>
      <c r="CG73" s="37">
        <v>251.2994654675956</v>
      </c>
      <c r="CH73" s="37">
        <v>230.62823189308745</v>
      </c>
      <c r="CI73" s="37">
        <v>12707.070714975915</v>
      </c>
      <c r="CJ73" s="37">
        <v>27295.76157605797</v>
      </c>
      <c r="CK73" s="37">
        <v>110153.97683305392</v>
      </c>
      <c r="CL73" s="37">
        <v>112896.18796716658</v>
      </c>
      <c r="CM73" s="37">
        <v>15629.283774244523</v>
      </c>
      <c r="CN73" s="37">
        <v>19828.279695796922</v>
      </c>
      <c r="CO73" s="37">
        <v>0</v>
      </c>
      <c r="CP73" s="37">
        <v>0</v>
      </c>
      <c r="CQ73" s="37">
        <v>0</v>
      </c>
      <c r="CR73" s="37">
        <v>0</v>
      </c>
      <c r="CS73" s="37">
        <v>0</v>
      </c>
      <c r="CT73" s="37">
        <v>1125669.4250298303</v>
      </c>
      <c r="CU73" s="37">
        <v>0</v>
      </c>
      <c r="CV73" s="37">
        <v>0</v>
      </c>
      <c r="CW73" s="37">
        <v>0</v>
      </c>
      <c r="CX73" s="37">
        <v>0</v>
      </c>
      <c r="CY73" s="37">
        <v>0</v>
      </c>
      <c r="CZ73" s="37">
        <v>0</v>
      </c>
      <c r="DA73" s="37">
        <v>0</v>
      </c>
      <c r="DB73" s="37">
        <v>0</v>
      </c>
      <c r="DC73" s="37">
        <v>0</v>
      </c>
      <c r="DD73" s="37">
        <v>0</v>
      </c>
      <c r="DE73" s="37">
        <v>0</v>
      </c>
      <c r="DF73" s="38">
        <v>0</v>
      </c>
      <c r="DG73" s="38">
        <v>0</v>
      </c>
      <c r="DH73" s="38">
        <v>0</v>
      </c>
      <c r="DI73" s="38">
        <v>0</v>
      </c>
      <c r="DJ73" s="38">
        <v>0</v>
      </c>
      <c r="DK73" s="38">
        <v>5783.555748575083</v>
      </c>
      <c r="DL73" s="38">
        <v>0</v>
      </c>
      <c r="DM73" s="38">
        <v>0</v>
      </c>
      <c r="DN73" s="38">
        <v>0</v>
      </c>
      <c r="DO73" s="38">
        <v>0</v>
      </c>
      <c r="DP73" s="38">
        <v>0</v>
      </c>
      <c r="DQ73" s="38">
        <v>0</v>
      </c>
      <c r="DR73" s="38">
        <v>0</v>
      </c>
      <c r="DS73" s="38">
        <v>0</v>
      </c>
      <c r="DT73" s="38">
        <v>0</v>
      </c>
      <c r="DU73" s="38">
        <v>0</v>
      </c>
      <c r="DV73" s="38">
        <v>0</v>
      </c>
      <c r="DW73" s="37">
        <f t="shared" si="4"/>
        <v>3360311.0424634046</v>
      </c>
      <c r="DX73" s="37">
        <v>870083.3175588956</v>
      </c>
      <c r="DY73" s="37">
        <v>0</v>
      </c>
      <c r="DZ73" s="37">
        <f>SUM(DX73:DY73)</f>
        <v>870083.3175588956</v>
      </c>
      <c r="EA73" s="37">
        <v>0</v>
      </c>
      <c r="EB73" s="37">
        <v>0</v>
      </c>
      <c r="EC73" s="37">
        <f>SUM(EA73:EB73)</f>
        <v>0</v>
      </c>
      <c r="ED73" s="37">
        <v>0</v>
      </c>
      <c r="EE73" s="37">
        <v>0</v>
      </c>
      <c r="EF73" s="37">
        <f>SUM(EC73:EE73)</f>
        <v>0</v>
      </c>
      <c r="EG73" s="37">
        <v>0</v>
      </c>
      <c r="EH73" s="37">
        <v>356121.79360977304</v>
      </c>
      <c r="EI73" s="37">
        <f>SUM(EG73:EH73)</f>
        <v>356121.79360977304</v>
      </c>
      <c r="EJ73" s="37">
        <f t="shared" si="5"/>
        <v>1226205.1111686686</v>
      </c>
      <c r="EK73" s="37">
        <f t="shared" si="6"/>
        <v>4586516.153632073</v>
      </c>
      <c r="EL73" s="37">
        <v>0</v>
      </c>
      <c r="EM73" s="37">
        <f t="shared" si="7"/>
        <v>4586516.153632073</v>
      </c>
      <c r="EN73" s="23"/>
    </row>
    <row r="74" spans="1:144" ht="12.75" customHeight="1">
      <c r="A74" s="10">
        <f t="shared" si="8"/>
        <v>66</v>
      </c>
      <c r="B74" s="50" t="s">
        <v>89</v>
      </c>
      <c r="C74" s="37">
        <v>0.4973643552935795</v>
      </c>
      <c r="D74" s="37">
        <v>3.4544212990563996</v>
      </c>
      <c r="E74" s="37">
        <v>0.23407293436055748</v>
      </c>
      <c r="F74" s="37">
        <v>1.5515337502736248</v>
      </c>
      <c r="G74" s="37">
        <v>0.0932034091080964</v>
      </c>
      <c r="H74" s="37">
        <v>13.984221369885947</v>
      </c>
      <c r="I74" s="37">
        <v>0.40237316061611095</v>
      </c>
      <c r="J74" s="37">
        <v>0.0850661248549818</v>
      </c>
      <c r="K74" s="37">
        <v>5.151268071319111E-06</v>
      </c>
      <c r="L74" s="37">
        <v>19.44602586757068</v>
      </c>
      <c r="M74" s="37">
        <v>10.02702946864274</v>
      </c>
      <c r="N74" s="37">
        <v>0</v>
      </c>
      <c r="O74" s="37">
        <v>0</v>
      </c>
      <c r="P74" s="37">
        <v>0</v>
      </c>
      <c r="Q74" s="37">
        <v>0.457656991575123</v>
      </c>
      <c r="R74" s="37">
        <v>0</v>
      </c>
      <c r="S74" s="37">
        <v>0.058613217421251314</v>
      </c>
      <c r="T74" s="37">
        <v>0.01948230046865709</v>
      </c>
      <c r="U74" s="37">
        <v>0</v>
      </c>
      <c r="V74" s="37">
        <v>0.03742362049516704</v>
      </c>
      <c r="W74" s="37">
        <v>0.033014081756430766</v>
      </c>
      <c r="X74" s="37">
        <v>0.2587140033835451</v>
      </c>
      <c r="Y74" s="37">
        <v>0.03634533954893929</v>
      </c>
      <c r="Z74" s="37">
        <v>0.0822161014361006</v>
      </c>
      <c r="AA74" s="37">
        <v>0.11328958183496779</v>
      </c>
      <c r="AB74" s="37">
        <v>0.06836770659512478</v>
      </c>
      <c r="AC74" s="37">
        <v>0.0035198995621007418</v>
      </c>
      <c r="AD74" s="37">
        <v>0.16366150045735534</v>
      </c>
      <c r="AE74" s="37">
        <v>0</v>
      </c>
      <c r="AF74" s="37">
        <v>0.07844796442858015</v>
      </c>
      <c r="AG74" s="37">
        <v>0.05679856554912161</v>
      </c>
      <c r="AH74" s="37">
        <v>0.27089120864240074</v>
      </c>
      <c r="AI74" s="37">
        <v>0.0462482180228514</v>
      </c>
      <c r="AJ74" s="37">
        <v>0.07591195616919144</v>
      </c>
      <c r="AK74" s="37">
        <v>0.0379860949662012</v>
      </c>
      <c r="AL74" s="37">
        <v>0.22573098857714055</v>
      </c>
      <c r="AM74" s="37">
        <v>0.20957645718535667</v>
      </c>
      <c r="AN74" s="37">
        <v>0.013459816824809491</v>
      </c>
      <c r="AO74" s="37">
        <v>0</v>
      </c>
      <c r="AP74" s="37">
        <v>0.038873752734686975</v>
      </c>
      <c r="AQ74" s="37">
        <v>4904.095580560727</v>
      </c>
      <c r="AR74" s="37">
        <v>705.451922199136</v>
      </c>
      <c r="AS74" s="37">
        <v>3381.5290981360695</v>
      </c>
      <c r="AT74" s="37">
        <v>729.8516958450105</v>
      </c>
      <c r="AU74" s="37">
        <v>0</v>
      </c>
      <c r="AV74" s="37">
        <v>341.72648666411186</v>
      </c>
      <c r="AW74" s="37">
        <v>586.8646408680661</v>
      </c>
      <c r="AX74" s="37">
        <v>0</v>
      </c>
      <c r="AY74" s="37">
        <v>1376.001525715124</v>
      </c>
      <c r="AZ74" s="37">
        <v>0.06381025029799363</v>
      </c>
      <c r="BA74" s="37">
        <v>0.024459868807705763</v>
      </c>
      <c r="BB74" s="37">
        <v>5921.397986457032</v>
      </c>
      <c r="BC74" s="37">
        <v>0.11196708780796634</v>
      </c>
      <c r="BD74" s="37">
        <v>0.08360762429232123</v>
      </c>
      <c r="BE74" s="37">
        <v>0.03307596034456656</v>
      </c>
      <c r="BF74" s="37">
        <v>0.002718831486744048</v>
      </c>
      <c r="BG74" s="37">
        <v>0.06376008712244469</v>
      </c>
      <c r="BH74" s="37">
        <v>0</v>
      </c>
      <c r="BI74" s="37">
        <v>6845.123094665376</v>
      </c>
      <c r="BJ74" s="37">
        <v>327.12802419248703</v>
      </c>
      <c r="BK74" s="37">
        <v>2730.1605614162336</v>
      </c>
      <c r="BL74" s="37">
        <v>0.0897794484496693</v>
      </c>
      <c r="BM74" s="37">
        <v>98.52835435181208</v>
      </c>
      <c r="BN74" s="37">
        <v>0.8536402680217509</v>
      </c>
      <c r="BO74" s="37">
        <v>28388.78193116249</v>
      </c>
      <c r="BP74" s="37">
        <v>207435.10131071712</v>
      </c>
      <c r="BQ74" s="37">
        <v>3326.208649251006</v>
      </c>
      <c r="BR74" s="37">
        <v>35498.87260202825</v>
      </c>
      <c r="BS74" s="37">
        <v>13485.046880849346</v>
      </c>
      <c r="BT74" s="37">
        <v>5807.731600008005</v>
      </c>
      <c r="BU74" s="37">
        <v>52113.65621015476</v>
      </c>
      <c r="BV74" s="37">
        <v>12000.437646273698</v>
      </c>
      <c r="BW74" s="37">
        <v>22798.401824548295</v>
      </c>
      <c r="BX74" s="37">
        <v>3791.6878431753144</v>
      </c>
      <c r="BY74" s="37">
        <v>2408.419478229484</v>
      </c>
      <c r="BZ74" s="37">
        <v>28244.62587055416</v>
      </c>
      <c r="CA74" s="37">
        <v>0</v>
      </c>
      <c r="CB74" s="37">
        <v>13177.184738410002</v>
      </c>
      <c r="CC74" s="37">
        <v>11856.72800940429</v>
      </c>
      <c r="CD74" s="37">
        <v>85913.18357693651</v>
      </c>
      <c r="CE74" s="37">
        <v>34422.81306711196</v>
      </c>
      <c r="CF74" s="37">
        <v>33288.66342017664</v>
      </c>
      <c r="CG74" s="37">
        <v>7960.904731277802</v>
      </c>
      <c r="CH74" s="37">
        <v>2218.861611059007</v>
      </c>
      <c r="CI74" s="37">
        <v>4478.938378114639</v>
      </c>
      <c r="CJ74" s="37">
        <v>2.709545472905066</v>
      </c>
      <c r="CK74" s="37">
        <v>3809.9137977761416</v>
      </c>
      <c r="CL74" s="37">
        <v>24708.259160507354</v>
      </c>
      <c r="CM74" s="37">
        <v>4205.330340273705</v>
      </c>
      <c r="CN74" s="37">
        <v>117.31121968315762</v>
      </c>
      <c r="CO74" s="37">
        <v>3485.6806744495516</v>
      </c>
      <c r="CP74" s="37">
        <v>1946.1922493211412</v>
      </c>
      <c r="CQ74" s="37">
        <v>6.817717837023478</v>
      </c>
      <c r="CR74" s="37">
        <v>0</v>
      </c>
      <c r="CS74" s="37">
        <v>0</v>
      </c>
      <c r="CT74" s="37">
        <v>75349.9326601995</v>
      </c>
      <c r="CU74" s="37">
        <v>0</v>
      </c>
      <c r="CV74" s="37">
        <v>0</v>
      </c>
      <c r="CW74" s="37">
        <v>0</v>
      </c>
      <c r="CX74" s="37">
        <v>0</v>
      </c>
      <c r="CY74" s="37">
        <v>0</v>
      </c>
      <c r="CZ74" s="37">
        <v>0</v>
      </c>
      <c r="DA74" s="37">
        <v>0</v>
      </c>
      <c r="DB74" s="37">
        <v>0</v>
      </c>
      <c r="DC74" s="37">
        <v>0</v>
      </c>
      <c r="DD74" s="37">
        <v>0</v>
      </c>
      <c r="DE74" s="37">
        <v>0</v>
      </c>
      <c r="DF74" s="37">
        <v>13.615986815454056</v>
      </c>
      <c r="DG74" s="37">
        <v>0</v>
      </c>
      <c r="DH74" s="37">
        <v>0</v>
      </c>
      <c r="DI74" s="37">
        <v>14889.7971801828</v>
      </c>
      <c r="DJ74" s="37">
        <v>0</v>
      </c>
      <c r="DK74" s="37">
        <v>2079.697837068314</v>
      </c>
      <c r="DL74" s="37">
        <v>104.98301337916718</v>
      </c>
      <c r="DM74" s="37">
        <v>221.66474872281051</v>
      </c>
      <c r="DN74" s="37">
        <v>1433.489050327048</v>
      </c>
      <c r="DO74" s="37">
        <v>0</v>
      </c>
      <c r="DP74" s="37">
        <v>0</v>
      </c>
      <c r="DQ74" s="37">
        <v>0</v>
      </c>
      <c r="DR74" s="37">
        <v>0</v>
      </c>
      <c r="DS74" s="37">
        <v>0</v>
      </c>
      <c r="DT74" s="37">
        <v>0</v>
      </c>
      <c r="DU74" s="37">
        <v>0.005835811685114088</v>
      </c>
      <c r="DV74" s="37">
        <v>0</v>
      </c>
      <c r="DW74" s="37">
        <f aca="true" t="shared" si="9" ref="DW74:DW132">SUM(C74:DV74)</f>
        <v>768992.997734027</v>
      </c>
      <c r="DX74" s="37">
        <v>206530.1167154684</v>
      </c>
      <c r="DY74" s="37">
        <v>0</v>
      </c>
      <c r="DZ74" s="37">
        <f>SUM(DX74:DY74)</f>
        <v>206530.1167154684</v>
      </c>
      <c r="EA74" s="37">
        <v>0</v>
      </c>
      <c r="EB74" s="37">
        <v>0</v>
      </c>
      <c r="EC74" s="37">
        <f>SUM(EA74:EB74)</f>
        <v>0</v>
      </c>
      <c r="ED74" s="37">
        <v>0</v>
      </c>
      <c r="EE74" s="37">
        <v>0</v>
      </c>
      <c r="EF74" s="37">
        <f>SUM(EC74:EE74)</f>
        <v>0</v>
      </c>
      <c r="EG74" s="37">
        <v>0</v>
      </c>
      <c r="EH74" s="37">
        <v>-5460.233715521077</v>
      </c>
      <c r="EI74" s="37">
        <f>SUM(EG74:EH74)</f>
        <v>-5460.233715521077</v>
      </c>
      <c r="EJ74" s="37">
        <f aca="true" t="shared" si="10" ref="EJ74:EJ132">+EI74+EF74+DZ74</f>
        <v>201069.88299994732</v>
      </c>
      <c r="EK74" s="37">
        <f aca="true" t="shared" si="11" ref="EK74:EK132">+EJ74+DW74</f>
        <v>970062.8807339743</v>
      </c>
      <c r="EL74" s="37">
        <v>0</v>
      </c>
      <c r="EM74" s="37">
        <f aca="true" t="shared" si="12" ref="EM74:EM132">+EK74+EL74</f>
        <v>970062.8807339743</v>
      </c>
      <c r="EN74" s="23"/>
    </row>
    <row r="75" spans="1:144" ht="12.75" customHeight="1">
      <c r="A75" s="10">
        <f t="shared" si="8"/>
        <v>67</v>
      </c>
      <c r="B75" s="50" t="s">
        <v>90</v>
      </c>
      <c r="C75" s="37">
        <v>0.11697103753881655</v>
      </c>
      <c r="D75" s="37">
        <v>0.8165492855611155</v>
      </c>
      <c r="E75" s="37">
        <v>0.055306332896463126</v>
      </c>
      <c r="F75" s="37">
        <v>0.36666701681825414</v>
      </c>
      <c r="G75" s="37">
        <v>0.021947049530140872</v>
      </c>
      <c r="H75" s="37">
        <v>3.3057959320578973</v>
      </c>
      <c r="I75" s="37">
        <v>0.09357900224357411</v>
      </c>
      <c r="J75" s="37">
        <v>0.019612704966374586</v>
      </c>
      <c r="K75" s="37">
        <v>0</v>
      </c>
      <c r="L75" s="37">
        <v>4.597468383245213</v>
      </c>
      <c r="M75" s="37">
        <v>2.369934114499402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1159.426360185232</v>
      </c>
      <c r="AR75" s="37">
        <v>166.76125852083936</v>
      </c>
      <c r="AS75" s="37">
        <v>799.4601696491768</v>
      </c>
      <c r="AT75" s="37">
        <v>172.54293299842848</v>
      </c>
      <c r="AU75" s="37">
        <v>0</v>
      </c>
      <c r="AV75" s="37">
        <v>80.76289291077201</v>
      </c>
      <c r="AW75" s="37">
        <v>138.68956505984096</v>
      </c>
      <c r="AX75" s="37">
        <v>0</v>
      </c>
      <c r="AY75" s="37">
        <v>325.3081756900744</v>
      </c>
      <c r="AZ75" s="37">
        <v>0</v>
      </c>
      <c r="BA75" s="37">
        <v>0</v>
      </c>
      <c r="BB75" s="37">
        <v>1399.9617396651342</v>
      </c>
      <c r="BC75" s="37">
        <v>0</v>
      </c>
      <c r="BD75" s="37">
        <v>0</v>
      </c>
      <c r="BE75" s="37">
        <v>0</v>
      </c>
      <c r="BF75" s="37">
        <v>0</v>
      </c>
      <c r="BG75" s="37">
        <v>0</v>
      </c>
      <c r="BH75" s="37">
        <v>0</v>
      </c>
      <c r="BI75" s="37">
        <v>33778.45344690429</v>
      </c>
      <c r="BJ75" s="37">
        <v>118.78416167438864</v>
      </c>
      <c r="BK75" s="37">
        <v>645.4681197974953</v>
      </c>
      <c r="BL75" s="37">
        <v>0</v>
      </c>
      <c r="BM75" s="37">
        <v>0</v>
      </c>
      <c r="BN75" s="37">
        <v>0</v>
      </c>
      <c r="BO75" s="37">
        <v>6932.25593313023</v>
      </c>
      <c r="BP75" s="37">
        <v>47518.23867597127</v>
      </c>
      <c r="BQ75" s="37">
        <v>52339.35711686551</v>
      </c>
      <c r="BR75" s="37">
        <v>211271.0266515182</v>
      </c>
      <c r="BS75" s="37">
        <v>4484.257482767959</v>
      </c>
      <c r="BT75" s="37">
        <v>79331.54966168177</v>
      </c>
      <c r="BU75" s="37">
        <v>241747.66280356894</v>
      </c>
      <c r="BV75" s="37">
        <v>30346.510883668958</v>
      </c>
      <c r="BW75" s="37">
        <v>6323.059092216634</v>
      </c>
      <c r="BX75" s="37">
        <v>25451.583782502865</v>
      </c>
      <c r="BY75" s="37">
        <v>569.4119662752611</v>
      </c>
      <c r="BZ75" s="37">
        <v>20767.251343748605</v>
      </c>
      <c r="CA75" s="37">
        <v>0</v>
      </c>
      <c r="CB75" s="37">
        <v>3114.7556364492816</v>
      </c>
      <c r="CC75" s="37">
        <v>2803.09928526115</v>
      </c>
      <c r="CD75" s="37">
        <v>20311.359740141765</v>
      </c>
      <c r="CE75" s="37">
        <v>8138.349719223876</v>
      </c>
      <c r="CF75" s="37">
        <v>7870.2914770863</v>
      </c>
      <c r="CG75" s="37">
        <v>1882.1090367680695</v>
      </c>
      <c r="CH75" s="37">
        <v>524.589426839877</v>
      </c>
      <c r="CI75" s="37">
        <v>1058.8385638978457</v>
      </c>
      <c r="CJ75" s="37">
        <v>0</v>
      </c>
      <c r="CK75" s="37">
        <v>19054.948954427637</v>
      </c>
      <c r="CL75" s="37">
        <v>7400.471802425609</v>
      </c>
      <c r="CM75" s="37">
        <v>1228.816959496583</v>
      </c>
      <c r="CN75" s="37">
        <v>27.73052747226842</v>
      </c>
      <c r="CO75" s="37">
        <v>94243.7146736973</v>
      </c>
      <c r="CP75" s="37">
        <v>1262.082691539633</v>
      </c>
      <c r="CQ75" s="37">
        <v>0</v>
      </c>
      <c r="CR75" s="37">
        <v>0</v>
      </c>
      <c r="CS75" s="37">
        <v>468.58250997663345</v>
      </c>
      <c r="CT75" s="37">
        <v>18108.510916882406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7">
        <v>0</v>
      </c>
      <c r="DA75" s="37">
        <v>0</v>
      </c>
      <c r="DB75" s="37">
        <v>0</v>
      </c>
      <c r="DC75" s="37">
        <v>0</v>
      </c>
      <c r="DD75" s="37">
        <v>0</v>
      </c>
      <c r="DE75" s="37">
        <v>0</v>
      </c>
      <c r="DF75" s="37">
        <v>0</v>
      </c>
      <c r="DG75" s="37">
        <v>0</v>
      </c>
      <c r="DH75" s="37">
        <v>0</v>
      </c>
      <c r="DI75" s="37">
        <v>19.864743427591627</v>
      </c>
      <c r="DJ75" s="37">
        <v>0</v>
      </c>
      <c r="DK75" s="37">
        <v>42.45264072992134</v>
      </c>
      <c r="DL75" s="37">
        <v>24.808707316507927</v>
      </c>
      <c r="DM75" s="37">
        <v>52.38212056602065</v>
      </c>
      <c r="DN75" s="37">
        <v>80.08847586723738</v>
      </c>
      <c r="DO75" s="37">
        <v>0</v>
      </c>
      <c r="DP75" s="37">
        <v>0</v>
      </c>
      <c r="DQ75" s="37">
        <v>0</v>
      </c>
      <c r="DR75" s="37">
        <v>0</v>
      </c>
      <c r="DS75" s="37">
        <v>0</v>
      </c>
      <c r="DT75" s="37">
        <v>0</v>
      </c>
      <c r="DU75" s="37">
        <v>0</v>
      </c>
      <c r="DV75" s="37">
        <v>0</v>
      </c>
      <c r="DW75" s="37">
        <f t="shared" si="9"/>
        <v>953597.3966573247</v>
      </c>
      <c r="DX75" s="37">
        <v>48826.418835755976</v>
      </c>
      <c r="DY75" s="37">
        <v>0</v>
      </c>
      <c r="DZ75" s="37">
        <f>SUM(DX75:DY75)</f>
        <v>48826.418835755976</v>
      </c>
      <c r="EA75" s="37">
        <v>0</v>
      </c>
      <c r="EB75" s="37">
        <v>0</v>
      </c>
      <c r="EC75" s="37">
        <f>SUM(EA75:EB75)</f>
        <v>0</v>
      </c>
      <c r="ED75" s="37">
        <v>0</v>
      </c>
      <c r="EE75" s="37">
        <v>0</v>
      </c>
      <c r="EF75" s="37">
        <f>SUM(EC75:EE75)</f>
        <v>0</v>
      </c>
      <c r="EG75" s="37">
        <v>0</v>
      </c>
      <c r="EH75" s="37">
        <v>-1292.9900025450702</v>
      </c>
      <c r="EI75" s="37">
        <f>SUM(EG75:EH75)</f>
        <v>-1292.9900025450702</v>
      </c>
      <c r="EJ75" s="37">
        <f t="shared" si="10"/>
        <v>47533.428833210906</v>
      </c>
      <c r="EK75" s="37">
        <f t="shared" si="11"/>
        <v>1001130.8254905357</v>
      </c>
      <c r="EL75" s="37">
        <v>0</v>
      </c>
      <c r="EM75" s="37">
        <f t="shared" si="12"/>
        <v>1001130.8254905357</v>
      </c>
      <c r="EN75" s="23"/>
    </row>
    <row r="76" spans="1:144" ht="12.75" customHeight="1">
      <c r="A76" s="10">
        <f t="shared" si="8"/>
        <v>68</v>
      </c>
      <c r="B76" s="50" t="s">
        <v>91</v>
      </c>
      <c r="C76" s="37">
        <v>1268.573792918627</v>
      </c>
      <c r="D76" s="37">
        <v>234.14043683794736</v>
      </c>
      <c r="E76" s="37">
        <v>176.73741622211392</v>
      </c>
      <c r="F76" s="37">
        <v>452.42923850958744</v>
      </c>
      <c r="G76" s="37">
        <v>122.66204798047528</v>
      </c>
      <c r="H76" s="37">
        <v>473.62118518805494</v>
      </c>
      <c r="I76" s="37">
        <v>57.87295522054826</v>
      </c>
      <c r="J76" s="37">
        <v>64.5909055209134</v>
      </c>
      <c r="K76" s="37">
        <v>17.14022513547923</v>
      </c>
      <c r="L76" s="37">
        <v>90.09735292130709</v>
      </c>
      <c r="M76" s="37">
        <v>263.7794065597921</v>
      </c>
      <c r="N76" s="37">
        <v>0.44278085944973045</v>
      </c>
      <c r="O76" s="37">
        <v>0.0013489308972242868</v>
      </c>
      <c r="P76" s="37">
        <v>0.0005203740314497362</v>
      </c>
      <c r="Q76" s="37">
        <v>114.35329476321043</v>
      </c>
      <c r="R76" s="37">
        <v>0.1462893772475035</v>
      </c>
      <c r="S76" s="37">
        <v>124.53100384215739</v>
      </c>
      <c r="T76" s="37">
        <v>0.8345022166911611</v>
      </c>
      <c r="U76" s="37">
        <v>55.344108326373544</v>
      </c>
      <c r="V76" s="37">
        <v>50.29672251808714</v>
      </c>
      <c r="W76" s="37">
        <v>16.844256703807268</v>
      </c>
      <c r="X76" s="37">
        <v>76.95036239442194</v>
      </c>
      <c r="Y76" s="37">
        <v>73.90376107617122</v>
      </c>
      <c r="Z76" s="37">
        <v>17.41021616036598</v>
      </c>
      <c r="AA76" s="37">
        <v>60.37181754703752</v>
      </c>
      <c r="AB76" s="37">
        <v>14.719538987626365</v>
      </c>
      <c r="AC76" s="37">
        <v>0.8281449513912718</v>
      </c>
      <c r="AD76" s="37">
        <v>53.407694912300286</v>
      </c>
      <c r="AE76" s="37">
        <v>0.8288162475188976</v>
      </c>
      <c r="AF76" s="37">
        <v>61.792235571503</v>
      </c>
      <c r="AG76" s="37">
        <v>24.719282848573652</v>
      </c>
      <c r="AH76" s="37">
        <v>5.00280195547069</v>
      </c>
      <c r="AI76" s="37">
        <v>17.865182070772686</v>
      </c>
      <c r="AJ76" s="37">
        <v>16.563398274280868</v>
      </c>
      <c r="AK76" s="37">
        <v>8.120225899396718</v>
      </c>
      <c r="AL76" s="37">
        <v>52.06929213573569</v>
      </c>
      <c r="AM76" s="37">
        <v>31040.85083702349</v>
      </c>
      <c r="AN76" s="37">
        <v>0.5839565570089</v>
      </c>
      <c r="AO76" s="37">
        <v>30.957631822390603</v>
      </c>
      <c r="AP76" s="37">
        <v>84.863235718615</v>
      </c>
      <c r="AQ76" s="37">
        <v>103.73367604888455</v>
      </c>
      <c r="AR76" s="37">
        <v>15.469973477396596</v>
      </c>
      <c r="AS76" s="37">
        <v>0.49593598895529123</v>
      </c>
      <c r="AT76" s="37">
        <v>34.33302522300564</v>
      </c>
      <c r="AU76" s="37">
        <v>3.7107437699143624</v>
      </c>
      <c r="AV76" s="37">
        <v>2.616492209154665</v>
      </c>
      <c r="AW76" s="37">
        <v>1.1947499340337009</v>
      </c>
      <c r="AX76" s="37">
        <v>0.07861927227207888</v>
      </c>
      <c r="AY76" s="37">
        <v>49.04009849824898</v>
      </c>
      <c r="AZ76" s="37">
        <v>22.371517617901986</v>
      </c>
      <c r="BA76" s="37">
        <v>7.185682540767954</v>
      </c>
      <c r="BB76" s="37">
        <v>23.875644338234064</v>
      </c>
      <c r="BC76" s="37">
        <v>22.650255019422428</v>
      </c>
      <c r="BD76" s="37">
        <v>22.035243812248456</v>
      </c>
      <c r="BE76" s="37">
        <v>1.2028019458412302</v>
      </c>
      <c r="BF76" s="37">
        <v>3.2022686501619324</v>
      </c>
      <c r="BG76" s="37">
        <v>0.8787354928547929</v>
      </c>
      <c r="BH76" s="37">
        <v>19.271469784457476</v>
      </c>
      <c r="BI76" s="37">
        <v>237.5300370420179</v>
      </c>
      <c r="BJ76" s="37">
        <v>25.549275140898768</v>
      </c>
      <c r="BK76" s="37">
        <v>20.691196711383775</v>
      </c>
      <c r="BL76" s="37">
        <v>81.99692478237347</v>
      </c>
      <c r="BM76" s="37">
        <v>0.789665394591531</v>
      </c>
      <c r="BN76" s="37">
        <v>66.08499665407794</v>
      </c>
      <c r="BO76" s="37">
        <v>483.1708639747252</v>
      </c>
      <c r="BP76" s="37">
        <v>2342.9764851437017</v>
      </c>
      <c r="BQ76" s="37">
        <v>0.16939267485291795</v>
      </c>
      <c r="BR76" s="37">
        <v>119650.2969468679</v>
      </c>
      <c r="BS76" s="37">
        <v>2959.788232504103</v>
      </c>
      <c r="BT76" s="37">
        <v>451.1625832054698</v>
      </c>
      <c r="BU76" s="37">
        <v>1125.3712176706965</v>
      </c>
      <c r="BV76" s="37">
        <v>880.3977026307942</v>
      </c>
      <c r="BW76" s="37">
        <v>1212.5852032686564</v>
      </c>
      <c r="BX76" s="37">
        <v>1555.6331251808538</v>
      </c>
      <c r="BY76" s="37">
        <v>306.5003576619411</v>
      </c>
      <c r="BZ76" s="37">
        <v>2683.151390142432</v>
      </c>
      <c r="CA76" s="37">
        <v>0.000406917184513426</v>
      </c>
      <c r="CB76" s="37">
        <v>0</v>
      </c>
      <c r="CC76" s="37">
        <v>0</v>
      </c>
      <c r="CD76" s="37">
        <v>4.116535421494288</v>
      </c>
      <c r="CE76" s="37">
        <v>43.90358472332118</v>
      </c>
      <c r="CF76" s="37">
        <v>0.026968814653456342</v>
      </c>
      <c r="CG76" s="37">
        <v>11.182439505259682</v>
      </c>
      <c r="CH76" s="37">
        <v>115.48408962890706</v>
      </c>
      <c r="CI76" s="37">
        <v>65.56939436756902</v>
      </c>
      <c r="CJ76" s="37">
        <v>1.6767402220215004</v>
      </c>
      <c r="CK76" s="37">
        <v>2.6461328465362395</v>
      </c>
      <c r="CL76" s="37">
        <v>22.05635924690003</v>
      </c>
      <c r="CM76" s="37">
        <v>11.237182207899078</v>
      </c>
      <c r="CN76" s="37">
        <v>0.631930342477322</v>
      </c>
      <c r="CO76" s="37">
        <v>88.45520726716843</v>
      </c>
      <c r="CP76" s="37">
        <v>0</v>
      </c>
      <c r="CQ76" s="37">
        <v>9463.0781186923</v>
      </c>
      <c r="CR76" s="37">
        <v>6.787596565132868E-05</v>
      </c>
      <c r="CS76" s="37">
        <v>241.35704806677577</v>
      </c>
      <c r="CT76" s="37">
        <v>581880.010357237</v>
      </c>
      <c r="CU76" s="37">
        <v>123.74246620353607</v>
      </c>
      <c r="CV76" s="37">
        <v>235.1892362002959</v>
      </c>
      <c r="CW76" s="37">
        <v>0.730919754200933</v>
      </c>
      <c r="CX76" s="37">
        <v>13.837689347297735</v>
      </c>
      <c r="CY76" s="37">
        <v>0</v>
      </c>
      <c r="CZ76" s="37">
        <v>0.0002795361035599</v>
      </c>
      <c r="DA76" s="37">
        <v>0.00027375519069366413</v>
      </c>
      <c r="DB76" s="37">
        <v>3.687103468131576E-05</v>
      </c>
      <c r="DC76" s="37">
        <v>0</v>
      </c>
      <c r="DD76" s="37">
        <v>0.0004309866959867712</v>
      </c>
      <c r="DE76" s="37">
        <v>0</v>
      </c>
      <c r="DF76" s="37">
        <v>0</v>
      </c>
      <c r="DG76" s="37">
        <v>0</v>
      </c>
      <c r="DH76" s="37">
        <v>0</v>
      </c>
      <c r="DI76" s="37">
        <v>4437.996536288047</v>
      </c>
      <c r="DJ76" s="37">
        <v>0.005452490038946756</v>
      </c>
      <c r="DK76" s="37">
        <v>27371.949338433944</v>
      </c>
      <c r="DL76" s="37">
        <v>1.942034103568845</v>
      </c>
      <c r="DM76" s="37">
        <v>3.9198339838978975</v>
      </c>
      <c r="DN76" s="37">
        <v>0.5864496755675702</v>
      </c>
      <c r="DO76" s="37">
        <v>0</v>
      </c>
      <c r="DP76" s="37">
        <v>0.05701664092667679</v>
      </c>
      <c r="DQ76" s="37">
        <v>40.054009891690676</v>
      </c>
      <c r="DR76" s="37">
        <v>0</v>
      </c>
      <c r="DS76" s="37">
        <v>40.65119788970471</v>
      </c>
      <c r="DT76" s="37">
        <v>0</v>
      </c>
      <c r="DU76" s="37">
        <v>1.1457594112155909</v>
      </c>
      <c r="DV76" s="37">
        <v>0</v>
      </c>
      <c r="DW76" s="37">
        <f t="shared" si="9"/>
        <v>793866.6822782026</v>
      </c>
      <c r="DX76" s="37">
        <v>53862.16846918641</v>
      </c>
      <c r="DY76" s="37">
        <v>7.920753126187355</v>
      </c>
      <c r="DZ76" s="37">
        <f>SUM(DX76:DY76)</f>
        <v>53870.08922231259</v>
      </c>
      <c r="EA76" s="37">
        <v>17937.004396297183</v>
      </c>
      <c r="EB76" s="37">
        <v>304.51774807157125</v>
      </c>
      <c r="EC76" s="37">
        <f>SUM(EA76:EB76)</f>
        <v>18241.522144368755</v>
      </c>
      <c r="ED76" s="37">
        <v>0</v>
      </c>
      <c r="EE76" s="37">
        <v>0</v>
      </c>
      <c r="EF76" s="37">
        <f>SUM(EC76:EE76)</f>
        <v>18241.522144368755</v>
      </c>
      <c r="EG76" s="37">
        <v>202476.7696107975</v>
      </c>
      <c r="EH76" s="37">
        <v>-12980.09278340641</v>
      </c>
      <c r="EI76" s="37">
        <f>SUM(EG76:EH76)</f>
        <v>189496.6768273911</v>
      </c>
      <c r="EJ76" s="37">
        <f t="shared" si="10"/>
        <v>261608.28819407243</v>
      </c>
      <c r="EK76" s="37">
        <f t="shared" si="11"/>
        <v>1055474.970472275</v>
      </c>
      <c r="EL76" s="37">
        <v>0</v>
      </c>
      <c r="EM76" s="37">
        <f t="shared" si="12"/>
        <v>1055474.970472275</v>
      </c>
      <c r="EN76" s="23"/>
    </row>
    <row r="77" spans="1:144" ht="12.75" customHeight="1">
      <c r="A77" s="10">
        <f t="shared" si="8"/>
        <v>69</v>
      </c>
      <c r="B77" s="50" t="s">
        <v>92</v>
      </c>
      <c r="C77" s="37">
        <v>0.01773395002152413</v>
      </c>
      <c r="D77" s="37">
        <v>1.4167391561193152</v>
      </c>
      <c r="E77" s="37">
        <v>0.008384979428212536</v>
      </c>
      <c r="F77" s="37">
        <v>1.048678709921684</v>
      </c>
      <c r="G77" s="37">
        <v>1.0338446196325128</v>
      </c>
      <c r="H77" s="37">
        <v>3.857538375907822</v>
      </c>
      <c r="I77" s="37">
        <v>441.00149188568173</v>
      </c>
      <c r="J77" s="37">
        <v>0.0029734773408773515</v>
      </c>
      <c r="K77" s="37">
        <v>0</v>
      </c>
      <c r="L77" s="37">
        <v>0.6970210425546751</v>
      </c>
      <c r="M77" s="37">
        <v>0.3966216773241767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7">
        <v>0</v>
      </c>
      <c r="AL77" s="37">
        <v>56940.92612984427</v>
      </c>
      <c r="AM77" s="37">
        <v>21746.99446803046</v>
      </c>
      <c r="AN77" s="37">
        <v>0</v>
      </c>
      <c r="AO77" s="37">
        <v>0</v>
      </c>
      <c r="AP77" s="37">
        <v>369.4576090347837</v>
      </c>
      <c r="AQ77" s="37">
        <v>175.7803432182035</v>
      </c>
      <c r="AR77" s="37">
        <v>25.282633089012705</v>
      </c>
      <c r="AS77" s="37">
        <v>121.20595825315226</v>
      </c>
      <c r="AT77" s="37">
        <v>26.159191324142167</v>
      </c>
      <c r="AU77" s="37">
        <v>18218.52808762957</v>
      </c>
      <c r="AV77" s="37">
        <v>99470.31007001594</v>
      </c>
      <c r="AW77" s="37">
        <v>21.0266905981915</v>
      </c>
      <c r="AX77" s="37">
        <v>0</v>
      </c>
      <c r="AY77" s="37">
        <v>49.31989192082308</v>
      </c>
      <c r="AZ77" s="37">
        <v>0</v>
      </c>
      <c r="BA77" s="37">
        <v>0</v>
      </c>
      <c r="BB77" s="37">
        <v>212.24785250817956</v>
      </c>
      <c r="BC77" s="37">
        <v>0</v>
      </c>
      <c r="BD77" s="37">
        <v>0</v>
      </c>
      <c r="BE77" s="37">
        <v>0</v>
      </c>
      <c r="BF77" s="37">
        <v>0</v>
      </c>
      <c r="BG77" s="37">
        <v>1275.2439497596133</v>
      </c>
      <c r="BH77" s="37">
        <v>0</v>
      </c>
      <c r="BI77" s="37">
        <v>245.33930783614397</v>
      </c>
      <c r="BJ77" s="37">
        <v>2129.7965951920746</v>
      </c>
      <c r="BK77" s="37">
        <v>684.9029080606514</v>
      </c>
      <c r="BL77" s="37">
        <v>1325.4153409712574</v>
      </c>
      <c r="BM77" s="37">
        <v>1180.040883797231</v>
      </c>
      <c r="BN77" s="37">
        <v>0</v>
      </c>
      <c r="BO77" s="37">
        <v>1337.379428176832</v>
      </c>
      <c r="BP77" s="37">
        <v>7114.238990850544</v>
      </c>
      <c r="BQ77" s="37">
        <v>47665.98778689037</v>
      </c>
      <c r="BR77" s="37">
        <v>1094.6470103269232</v>
      </c>
      <c r="BS77" s="37">
        <v>11220.419697421681</v>
      </c>
      <c r="BT77" s="37">
        <v>36819.93789274857</v>
      </c>
      <c r="BU77" s="37">
        <v>172849.62766413658</v>
      </c>
      <c r="BV77" s="37">
        <v>65253.13984406355</v>
      </c>
      <c r="BW77" s="37">
        <v>25330.190162457977</v>
      </c>
      <c r="BX77" s="37">
        <v>23709.533822235022</v>
      </c>
      <c r="BY77" s="37">
        <v>86.32840713439252</v>
      </c>
      <c r="BZ77" s="37">
        <v>1012.3802384902255</v>
      </c>
      <c r="CA77" s="37">
        <v>1957.879257564363</v>
      </c>
      <c r="CB77" s="37">
        <v>1141.1377766199146</v>
      </c>
      <c r="CC77" s="37">
        <v>3571.0831734506987</v>
      </c>
      <c r="CD77" s="37">
        <v>8038.91049150716</v>
      </c>
      <c r="CE77" s="37">
        <v>1233.8531846441667</v>
      </c>
      <c r="CF77" s="37">
        <v>8059.538428472426</v>
      </c>
      <c r="CG77" s="37">
        <v>285.3460847692979</v>
      </c>
      <c r="CH77" s="37">
        <v>79.53287303543989</v>
      </c>
      <c r="CI77" s="37">
        <v>3013.970345134088</v>
      </c>
      <c r="CJ77" s="37">
        <v>0</v>
      </c>
      <c r="CK77" s="37">
        <v>136.5621013172493</v>
      </c>
      <c r="CL77" s="37">
        <v>4967.029918014754</v>
      </c>
      <c r="CM77" s="37">
        <v>1608.7401972889804</v>
      </c>
      <c r="CN77" s="37">
        <v>4.204218399794196</v>
      </c>
      <c r="CO77" s="37">
        <v>124.93664986510746</v>
      </c>
      <c r="CP77" s="37">
        <v>69.7601387050341</v>
      </c>
      <c r="CQ77" s="37">
        <v>531.9748652545227</v>
      </c>
      <c r="CR77" s="37">
        <v>0</v>
      </c>
      <c r="CS77" s="37">
        <v>6452.721234978045</v>
      </c>
      <c r="CT77" s="37">
        <v>35724.3908775953</v>
      </c>
      <c r="CU77" s="37">
        <v>0</v>
      </c>
      <c r="CV77" s="37">
        <v>0</v>
      </c>
      <c r="CW77" s="37">
        <v>0</v>
      </c>
      <c r="CX77" s="37">
        <v>0</v>
      </c>
      <c r="CY77" s="37">
        <v>0</v>
      </c>
      <c r="CZ77" s="37">
        <v>0</v>
      </c>
      <c r="DA77" s="37">
        <v>0</v>
      </c>
      <c r="DB77" s="37">
        <v>0</v>
      </c>
      <c r="DC77" s="37">
        <v>0</v>
      </c>
      <c r="DD77" s="37">
        <v>0</v>
      </c>
      <c r="DE77" s="37">
        <v>0</v>
      </c>
      <c r="DF77" s="37">
        <v>0</v>
      </c>
      <c r="DG77" s="37">
        <v>0</v>
      </c>
      <c r="DH77" s="37">
        <v>0</v>
      </c>
      <c r="DI77" s="37">
        <v>3.0116888295395903</v>
      </c>
      <c r="DJ77" s="37">
        <v>0</v>
      </c>
      <c r="DK77" s="37">
        <v>6.436234343363095</v>
      </c>
      <c r="DL77" s="37">
        <v>3.76124196986432</v>
      </c>
      <c r="DM77" s="37">
        <v>7.94164032127179</v>
      </c>
      <c r="DN77" s="37">
        <v>12.142193984201526</v>
      </c>
      <c r="DO77" s="37">
        <v>0</v>
      </c>
      <c r="DP77" s="37">
        <v>0</v>
      </c>
      <c r="DQ77" s="37">
        <v>0</v>
      </c>
      <c r="DR77" s="37">
        <v>0</v>
      </c>
      <c r="DS77" s="37">
        <v>0</v>
      </c>
      <c r="DT77" s="37">
        <v>0</v>
      </c>
      <c r="DU77" s="37">
        <v>0</v>
      </c>
      <c r="DV77" s="37">
        <v>0</v>
      </c>
      <c r="DW77" s="37">
        <f t="shared" si="9"/>
        <v>675196.1346999548</v>
      </c>
      <c r="DX77" s="37">
        <v>8243.220533399071</v>
      </c>
      <c r="DY77" s="37">
        <v>0</v>
      </c>
      <c r="DZ77" s="37">
        <f>SUM(DX77:DY77)</f>
        <v>8243.220533399071</v>
      </c>
      <c r="EA77" s="37">
        <v>0</v>
      </c>
      <c r="EB77" s="37">
        <v>0</v>
      </c>
      <c r="EC77" s="37">
        <f>SUM(EA77:EB77)</f>
        <v>0</v>
      </c>
      <c r="ED77" s="37">
        <v>0</v>
      </c>
      <c r="EE77" s="37">
        <v>0</v>
      </c>
      <c r="EF77" s="37">
        <f>SUM(EC77:EE77)</f>
        <v>0</v>
      </c>
      <c r="EG77" s="37">
        <v>0</v>
      </c>
      <c r="EH77" s="37">
        <v>-140.53075813593352</v>
      </c>
      <c r="EI77" s="37">
        <f>SUM(EG77:EH77)</f>
        <v>-140.53075813593352</v>
      </c>
      <c r="EJ77" s="37">
        <f t="shared" si="10"/>
        <v>8102.689775263138</v>
      </c>
      <c r="EK77" s="37">
        <f t="shared" si="11"/>
        <v>683298.824475218</v>
      </c>
      <c r="EL77" s="37">
        <v>0</v>
      </c>
      <c r="EM77" s="37">
        <f t="shared" si="12"/>
        <v>683298.824475218</v>
      </c>
      <c r="EN77" s="23"/>
    </row>
    <row r="78" spans="1:144" ht="12.75" customHeight="1">
      <c r="A78" s="10">
        <f t="shared" si="8"/>
        <v>70</v>
      </c>
      <c r="B78" s="50" t="s">
        <v>93</v>
      </c>
      <c r="C78" s="37">
        <v>1450.6232122041401</v>
      </c>
      <c r="D78" s="37">
        <v>43.11057014540407</v>
      </c>
      <c r="E78" s="37">
        <v>312.2505090465782</v>
      </c>
      <c r="F78" s="37">
        <v>6849.91443303602</v>
      </c>
      <c r="G78" s="37">
        <v>68.65459063409644</v>
      </c>
      <c r="H78" s="37">
        <v>16.983642916193258</v>
      </c>
      <c r="I78" s="37">
        <v>3638.04161872927</v>
      </c>
      <c r="J78" s="37">
        <v>3427.9360136415567</v>
      </c>
      <c r="K78" s="37">
        <v>0.42236344611270316</v>
      </c>
      <c r="L78" s="37">
        <v>453.715884548042</v>
      </c>
      <c r="M78" s="37">
        <v>7065.689845477592</v>
      </c>
      <c r="N78" s="37">
        <v>4.396787223670065E-05</v>
      </c>
      <c r="O78" s="37">
        <v>9.551686787687138E-06</v>
      </c>
      <c r="P78" s="37">
        <v>4.419383257536126E-06</v>
      </c>
      <c r="Q78" s="37">
        <v>25100.14180004442</v>
      </c>
      <c r="R78" s="37">
        <v>18.877543604282636</v>
      </c>
      <c r="S78" s="37">
        <v>50099.360603731235</v>
      </c>
      <c r="T78" s="37">
        <v>0.36549682376766196</v>
      </c>
      <c r="U78" s="37">
        <v>1.4589253697516307</v>
      </c>
      <c r="V78" s="37">
        <v>36.7676737957794</v>
      </c>
      <c r="W78" s="37">
        <v>11.467735925920724</v>
      </c>
      <c r="X78" s="37">
        <v>63.4383514204335</v>
      </c>
      <c r="Y78" s="37">
        <v>67.73064690972632</v>
      </c>
      <c r="Z78" s="37">
        <v>20.314163508814595</v>
      </c>
      <c r="AA78" s="37">
        <v>43.022315648307384</v>
      </c>
      <c r="AB78" s="37">
        <v>27.955466685063456</v>
      </c>
      <c r="AC78" s="37">
        <v>2.1701557472654938</v>
      </c>
      <c r="AD78" s="37">
        <v>31.60824218014814</v>
      </c>
      <c r="AE78" s="37">
        <v>20000.379716292588</v>
      </c>
      <c r="AF78" s="37">
        <v>35058.824456036935</v>
      </c>
      <c r="AG78" s="37">
        <v>35.202557244533814</v>
      </c>
      <c r="AH78" s="37">
        <v>101.96336173437835</v>
      </c>
      <c r="AI78" s="37">
        <v>19.383348973508028</v>
      </c>
      <c r="AJ78" s="37">
        <v>28.08724370838351</v>
      </c>
      <c r="AK78" s="37">
        <v>20.582227935471973</v>
      </c>
      <c r="AL78" s="37">
        <v>35.53512568026284</v>
      </c>
      <c r="AM78" s="37">
        <v>22.001793123763818</v>
      </c>
      <c r="AN78" s="37">
        <v>1.0564709202770297</v>
      </c>
      <c r="AO78" s="37">
        <v>23.991010123248216</v>
      </c>
      <c r="AP78" s="37">
        <v>57.69926450860163</v>
      </c>
      <c r="AQ78" s="37">
        <v>15084.067460104992</v>
      </c>
      <c r="AR78" s="37">
        <v>28.593500808899627</v>
      </c>
      <c r="AS78" s="37">
        <v>46.36320845249372</v>
      </c>
      <c r="AT78" s="37">
        <v>31.716296139334915</v>
      </c>
      <c r="AU78" s="37">
        <v>3.6536432907049106</v>
      </c>
      <c r="AV78" s="37">
        <v>21.726103063159723</v>
      </c>
      <c r="AW78" s="37">
        <v>93.78452077616498</v>
      </c>
      <c r="AX78" s="37">
        <v>11.802332391882834</v>
      </c>
      <c r="AY78" s="37">
        <v>1.202756536298354</v>
      </c>
      <c r="AZ78" s="37">
        <v>14.316653218219205</v>
      </c>
      <c r="BA78" s="37">
        <v>32.99964521512796</v>
      </c>
      <c r="BB78" s="37">
        <v>30015.405491283815</v>
      </c>
      <c r="BC78" s="37">
        <v>39237.08664499333</v>
      </c>
      <c r="BD78" s="37">
        <v>30000.691498955828</v>
      </c>
      <c r="BE78" s="37">
        <v>0.5218918274025854</v>
      </c>
      <c r="BF78" s="37">
        <v>9.760225228121161</v>
      </c>
      <c r="BG78" s="37">
        <v>9.546187663586142</v>
      </c>
      <c r="BH78" s="37">
        <v>11.54689512455949</v>
      </c>
      <c r="BI78" s="37">
        <v>131.64203838404046</v>
      </c>
      <c r="BJ78" s="37">
        <v>14.545794333183126</v>
      </c>
      <c r="BK78" s="37">
        <v>0.504859165055663</v>
      </c>
      <c r="BL78" s="37">
        <v>91.8346081470871</v>
      </c>
      <c r="BM78" s="37">
        <v>0.8503045526778721</v>
      </c>
      <c r="BN78" s="37">
        <v>43.99439886512693</v>
      </c>
      <c r="BO78" s="37">
        <v>127.91388589471785</v>
      </c>
      <c r="BP78" s="37">
        <v>29.402482863689194</v>
      </c>
      <c r="BQ78" s="37">
        <v>12.820316678473965</v>
      </c>
      <c r="BR78" s="37">
        <v>36.82584482520649</v>
      </c>
      <c r="BS78" s="37">
        <v>41.49798080212726</v>
      </c>
      <c r="BT78" s="37">
        <v>26362.47758533868</v>
      </c>
      <c r="BU78" s="37">
        <v>9543.731</v>
      </c>
      <c r="BV78" s="37">
        <v>374.4495233820916</v>
      </c>
      <c r="BW78" s="37">
        <v>485.77753787525216</v>
      </c>
      <c r="BX78" s="37">
        <v>7.401187164982706</v>
      </c>
      <c r="BY78" s="37">
        <v>7.8900599161022456</v>
      </c>
      <c r="BZ78" s="37">
        <v>920.7289734047761</v>
      </c>
      <c r="CA78" s="37">
        <v>0.00018642622554272784</v>
      </c>
      <c r="CB78" s="37">
        <v>0</v>
      </c>
      <c r="CC78" s="37">
        <v>0</v>
      </c>
      <c r="CD78" s="37">
        <v>6.666800503286487</v>
      </c>
      <c r="CE78" s="37">
        <v>7.120729568725156</v>
      </c>
      <c r="CF78" s="37">
        <v>0.012355571390323993</v>
      </c>
      <c r="CG78" s="37">
        <v>10.085135757762734</v>
      </c>
      <c r="CH78" s="37">
        <v>44.23465715197496</v>
      </c>
      <c r="CI78" s="37">
        <v>48.98788244492954</v>
      </c>
      <c r="CJ78" s="37">
        <v>50875.77150782493</v>
      </c>
      <c r="CK78" s="37">
        <v>11.607802725112029</v>
      </c>
      <c r="CL78" s="37">
        <v>51042.445469155224</v>
      </c>
      <c r="CM78" s="37">
        <v>30.931826647605114</v>
      </c>
      <c r="CN78" s="37">
        <v>2.1998313043788222</v>
      </c>
      <c r="CO78" s="37">
        <v>32325.845224892317</v>
      </c>
      <c r="CP78" s="37">
        <v>0</v>
      </c>
      <c r="CQ78" s="37">
        <v>0</v>
      </c>
      <c r="CR78" s="37">
        <v>2.7761220148435577E-05</v>
      </c>
      <c r="CS78" s="37">
        <v>9.17674252323021</v>
      </c>
      <c r="CT78" s="37">
        <v>64503.03706452599</v>
      </c>
      <c r="CU78" s="37">
        <v>1543.7383077968243</v>
      </c>
      <c r="CV78" s="37">
        <v>2562.429295173577</v>
      </c>
      <c r="CW78" s="37">
        <v>0</v>
      </c>
      <c r="CX78" s="37">
        <v>43.21306963462192</v>
      </c>
      <c r="CY78" s="37">
        <v>0</v>
      </c>
      <c r="CZ78" s="37">
        <v>5.4537919317052025E-05</v>
      </c>
      <c r="DA78" s="37">
        <v>5.69769243627764E-05</v>
      </c>
      <c r="DB78" s="37">
        <v>0</v>
      </c>
      <c r="DC78" s="37">
        <v>0</v>
      </c>
      <c r="DD78" s="37">
        <v>9.55001337277319E-06</v>
      </c>
      <c r="DE78" s="37">
        <v>0</v>
      </c>
      <c r="DF78" s="37">
        <v>0</v>
      </c>
      <c r="DG78" s="37">
        <v>0</v>
      </c>
      <c r="DH78" s="37">
        <v>0</v>
      </c>
      <c r="DI78" s="37">
        <v>0.00011123415664758584</v>
      </c>
      <c r="DJ78" s="37">
        <v>0</v>
      </c>
      <c r="DK78" s="37">
        <v>1006.4888035199178</v>
      </c>
      <c r="DL78" s="37">
        <v>0.46357876056164016</v>
      </c>
      <c r="DM78" s="37">
        <v>0.7923468974833403</v>
      </c>
      <c r="DN78" s="37">
        <v>0</v>
      </c>
      <c r="DO78" s="37">
        <v>0</v>
      </c>
      <c r="DP78" s="37">
        <v>0</v>
      </c>
      <c r="DQ78" s="37">
        <v>5745.13919550976</v>
      </c>
      <c r="DR78" s="37">
        <v>263.2054778977379</v>
      </c>
      <c r="DS78" s="37">
        <v>19.11675174397091</v>
      </c>
      <c r="DT78" s="37">
        <v>0</v>
      </c>
      <c r="DU78" s="37">
        <v>4780.770817398</v>
      </c>
      <c r="DV78" s="37">
        <v>0</v>
      </c>
      <c r="DW78" s="37">
        <f t="shared" si="9"/>
        <v>522029.28289752366</v>
      </c>
      <c r="DX78" s="37">
        <v>1985.8082021647285</v>
      </c>
      <c r="DY78" s="37">
        <v>0</v>
      </c>
      <c r="DZ78" s="37">
        <f>SUM(DX78:DY78)</f>
        <v>1985.8082021647285</v>
      </c>
      <c r="EA78" s="37">
        <v>68764.58075552167</v>
      </c>
      <c r="EB78" s="37">
        <v>0</v>
      </c>
      <c r="EC78" s="37">
        <f>SUM(EA78:EB78)</f>
        <v>68764.58075552167</v>
      </c>
      <c r="ED78" s="37">
        <v>0</v>
      </c>
      <c r="EE78" s="37">
        <v>0</v>
      </c>
      <c r="EF78" s="37">
        <f>SUM(EC78:EE78)</f>
        <v>68764.58075552167</v>
      </c>
      <c r="EG78" s="37">
        <v>559.9026237610851</v>
      </c>
      <c r="EH78" s="37">
        <v>-1387.4354917275732</v>
      </c>
      <c r="EI78" s="37">
        <f>SUM(EG78:EH78)</f>
        <v>-827.5328679664881</v>
      </c>
      <c r="EJ78" s="37">
        <f t="shared" si="10"/>
        <v>69922.85608971992</v>
      </c>
      <c r="EK78" s="37">
        <f t="shared" si="11"/>
        <v>591952.1389872436</v>
      </c>
      <c r="EL78" s="37">
        <v>0</v>
      </c>
      <c r="EM78" s="37">
        <f t="shared" si="12"/>
        <v>591952.1389872436</v>
      </c>
      <c r="EN78" s="23"/>
    </row>
    <row r="79" spans="1:144" ht="12.75" customHeight="1">
      <c r="A79" s="10">
        <f t="shared" si="8"/>
        <v>71</v>
      </c>
      <c r="B79" s="50" t="s">
        <v>94</v>
      </c>
      <c r="C79" s="37">
        <v>99.38226232621766</v>
      </c>
      <c r="D79" s="37">
        <v>117.30003012398753</v>
      </c>
      <c r="E79" s="37">
        <v>491.7851788497521</v>
      </c>
      <c r="F79" s="37">
        <v>5039.40234705286</v>
      </c>
      <c r="G79" s="37">
        <v>7.009609649100752</v>
      </c>
      <c r="H79" s="37">
        <v>89.5643805071672</v>
      </c>
      <c r="I79" s="37">
        <v>6.207900765066935</v>
      </c>
      <c r="J79" s="37">
        <v>23.93112826793659</v>
      </c>
      <c r="K79" s="37">
        <v>0.9544793373360533</v>
      </c>
      <c r="L79" s="37">
        <v>17.519281412427212</v>
      </c>
      <c r="M79" s="37">
        <v>153.35046821622146</v>
      </c>
      <c r="N79" s="37">
        <v>124609.56256911853</v>
      </c>
      <c r="O79" s="37">
        <v>6.910404216786963E-05</v>
      </c>
      <c r="P79" s="37">
        <v>3.2971214356476566E-05</v>
      </c>
      <c r="Q79" s="37">
        <v>23213.9974278721</v>
      </c>
      <c r="R79" s="37">
        <v>3892.5395266576834</v>
      </c>
      <c r="S79" s="37">
        <v>71176.48994531929</v>
      </c>
      <c r="T79" s="37">
        <v>6095.332290546002</v>
      </c>
      <c r="U79" s="37">
        <v>37289.994215468745</v>
      </c>
      <c r="V79" s="37">
        <v>24.096822388867306</v>
      </c>
      <c r="W79" s="37">
        <v>295.88486073311907</v>
      </c>
      <c r="X79" s="37">
        <v>5145.484373982418</v>
      </c>
      <c r="Y79" s="37">
        <v>161.49181257518012</v>
      </c>
      <c r="Z79" s="37">
        <v>5618.900409342642</v>
      </c>
      <c r="AA79" s="37">
        <v>2324.984016008888</v>
      </c>
      <c r="AB79" s="37">
        <v>8751.942743577763</v>
      </c>
      <c r="AC79" s="37">
        <v>4126.315088089964</v>
      </c>
      <c r="AD79" s="37">
        <v>1589.4508336080203</v>
      </c>
      <c r="AE79" s="37">
        <v>28719.222284974814</v>
      </c>
      <c r="AF79" s="37">
        <v>48448.54107536662</v>
      </c>
      <c r="AG79" s="37">
        <v>5393.120940470503</v>
      </c>
      <c r="AH79" s="37">
        <v>76.69834799330675</v>
      </c>
      <c r="AI79" s="37">
        <v>16.568851785163275</v>
      </c>
      <c r="AJ79" s="37">
        <v>3645.483101387285</v>
      </c>
      <c r="AK79" s="37">
        <v>15.484225193447779</v>
      </c>
      <c r="AL79" s="37">
        <v>18615.450262176037</v>
      </c>
      <c r="AM79" s="37">
        <v>46.140371193537874</v>
      </c>
      <c r="AN79" s="37">
        <v>3507.229590842485</v>
      </c>
      <c r="AO79" s="37">
        <v>4171.380098225169</v>
      </c>
      <c r="AP79" s="37">
        <v>627.5277904832953</v>
      </c>
      <c r="AQ79" s="37">
        <v>20471.63578637343</v>
      </c>
      <c r="AR79" s="37">
        <v>41.49975527128008</v>
      </c>
      <c r="AS79" s="37">
        <v>72.87428380695282</v>
      </c>
      <c r="AT79" s="37">
        <v>32.91134301017639</v>
      </c>
      <c r="AU79" s="37">
        <v>1.8095490473250755</v>
      </c>
      <c r="AV79" s="37">
        <v>34.95865184818352</v>
      </c>
      <c r="AW79" s="37">
        <v>624.5202655980811</v>
      </c>
      <c r="AX79" s="37">
        <v>3199.8542747906363</v>
      </c>
      <c r="AY79" s="38">
        <v>4139.4201283833845</v>
      </c>
      <c r="AZ79" s="38">
        <v>13178.42667951684</v>
      </c>
      <c r="BA79" s="37">
        <v>1836.7430261783134</v>
      </c>
      <c r="BB79" s="37">
        <v>33384.3404522257</v>
      </c>
      <c r="BC79" s="37">
        <v>24721.408332464216</v>
      </c>
      <c r="BD79" s="37">
        <v>63913.198815512114</v>
      </c>
      <c r="BE79" s="37">
        <v>1077.7800813747865</v>
      </c>
      <c r="BF79" s="37">
        <v>308.1660720579891</v>
      </c>
      <c r="BG79" s="37">
        <v>2423.3659672989997</v>
      </c>
      <c r="BH79" s="37">
        <v>20708.617453588748</v>
      </c>
      <c r="BI79" s="37">
        <v>10569.036967609922</v>
      </c>
      <c r="BJ79" s="37">
        <v>646.4335726629422</v>
      </c>
      <c r="BK79" s="37">
        <v>1614.5852310999828</v>
      </c>
      <c r="BL79" s="37">
        <v>994.667869020185</v>
      </c>
      <c r="BM79" s="37">
        <v>6.474246390955965</v>
      </c>
      <c r="BN79" s="37">
        <v>21331.967237541496</v>
      </c>
      <c r="BO79" s="37">
        <v>75444.00023943659</v>
      </c>
      <c r="BP79" s="37">
        <v>3353.5411441203955</v>
      </c>
      <c r="BQ79" s="37">
        <v>1137.0044609706274</v>
      </c>
      <c r="BR79" s="37">
        <v>732.937113032516</v>
      </c>
      <c r="BS79" s="37">
        <v>1091.4750396855538</v>
      </c>
      <c r="BT79" s="37">
        <v>1610.8132166181767</v>
      </c>
      <c r="BU79" s="37">
        <v>106224.10604896837</v>
      </c>
      <c r="BV79" s="37">
        <v>42195.659591025586</v>
      </c>
      <c r="BW79" s="37">
        <v>31811.942514655828</v>
      </c>
      <c r="BX79" s="37">
        <v>8809.22004770748</v>
      </c>
      <c r="BY79" s="37">
        <v>3002.499375117676</v>
      </c>
      <c r="BZ79" s="37">
        <v>31905.067631273745</v>
      </c>
      <c r="CA79" s="37">
        <v>2.6331630857662245</v>
      </c>
      <c r="CB79" s="37">
        <v>4915.447058924778</v>
      </c>
      <c r="CC79" s="37">
        <v>647.8396561899077</v>
      </c>
      <c r="CD79" s="37">
        <v>1786.386830839848</v>
      </c>
      <c r="CE79" s="37">
        <v>8893.387010184011</v>
      </c>
      <c r="CF79" s="37">
        <v>3619.7840665830827</v>
      </c>
      <c r="CG79" s="37">
        <v>6411.062913627462</v>
      </c>
      <c r="CH79" s="37">
        <v>2383.315090375447</v>
      </c>
      <c r="CI79" s="37">
        <v>14189.585272681921</v>
      </c>
      <c r="CJ79" s="37">
        <v>233495.2021698743</v>
      </c>
      <c r="CK79" s="37">
        <v>33478.02194093745</v>
      </c>
      <c r="CL79" s="37">
        <v>222091.6478107186</v>
      </c>
      <c r="CM79" s="37">
        <v>7115.814409866272</v>
      </c>
      <c r="CN79" s="37">
        <v>5857.776139695937</v>
      </c>
      <c r="CO79" s="37">
        <v>31350.443050359627</v>
      </c>
      <c r="CP79" s="37">
        <v>3157.301159042326</v>
      </c>
      <c r="CQ79" s="37">
        <v>5923.611182297387</v>
      </c>
      <c r="CR79" s="37">
        <v>76.33208769460764</v>
      </c>
      <c r="CS79" s="37">
        <v>2163.649735724989</v>
      </c>
      <c r="CT79" s="37">
        <v>157781.58985007476</v>
      </c>
      <c r="CU79" s="37">
        <v>5.232320908339649</v>
      </c>
      <c r="CV79" s="37">
        <v>8.68502308323191</v>
      </c>
      <c r="CW79" s="37">
        <v>0.008652590959228742</v>
      </c>
      <c r="CX79" s="37">
        <v>0</v>
      </c>
      <c r="CY79" s="37">
        <v>0</v>
      </c>
      <c r="CZ79" s="37">
        <v>0.00466010681763501</v>
      </c>
      <c r="DA79" s="37">
        <v>0.005189689729483546</v>
      </c>
      <c r="DB79" s="37">
        <v>0</v>
      </c>
      <c r="DC79" s="37">
        <v>0</v>
      </c>
      <c r="DD79" s="37">
        <v>172.13742163094506</v>
      </c>
      <c r="DE79" s="37">
        <v>50.51875523273593</v>
      </c>
      <c r="DF79" s="37">
        <v>2291.4425473604138</v>
      </c>
      <c r="DG79" s="37">
        <v>537.9465736852728</v>
      </c>
      <c r="DH79" s="37">
        <v>404.39826276401675</v>
      </c>
      <c r="DI79" s="37">
        <v>132.40739165335378</v>
      </c>
      <c r="DJ79" s="37">
        <v>0.16286279502433837</v>
      </c>
      <c r="DK79" s="37">
        <v>14526.702975743288</v>
      </c>
      <c r="DL79" s="37">
        <v>770.8650356759301</v>
      </c>
      <c r="DM79" s="37">
        <v>1598.1865432657125</v>
      </c>
      <c r="DN79" s="37">
        <v>666.8394269987775</v>
      </c>
      <c r="DO79" s="37">
        <v>1150.062332517376</v>
      </c>
      <c r="DP79" s="37">
        <v>0</v>
      </c>
      <c r="DQ79" s="37">
        <v>2.1371036447305203</v>
      </c>
      <c r="DR79" s="37">
        <v>4975.58269210696</v>
      </c>
      <c r="DS79" s="37">
        <v>5.457873851539066</v>
      </c>
      <c r="DT79" s="37">
        <v>0</v>
      </c>
      <c r="DU79" s="37">
        <v>0.9821122313717193</v>
      </c>
      <c r="DV79" s="37">
        <v>0</v>
      </c>
      <c r="DW79" s="37">
        <f t="shared" si="9"/>
        <v>1718939.2798655645</v>
      </c>
      <c r="DX79" s="37">
        <v>146211.2819492044</v>
      </c>
      <c r="DY79" s="37">
        <v>0</v>
      </c>
      <c r="DZ79" s="37">
        <f>SUM(DX79:DY79)</f>
        <v>146211.2819492044</v>
      </c>
      <c r="EA79" s="37">
        <v>5445.690479469288</v>
      </c>
      <c r="EB79" s="37">
        <v>61.73787849538141</v>
      </c>
      <c r="EC79" s="37">
        <f>SUM(EA79:EB79)</f>
        <v>5507.42835796467</v>
      </c>
      <c r="ED79" s="37">
        <v>0</v>
      </c>
      <c r="EE79" s="37">
        <v>0</v>
      </c>
      <c r="EF79" s="37">
        <f>SUM(EC79:EE79)</f>
        <v>5507.42835796467</v>
      </c>
      <c r="EG79" s="37">
        <v>303308.1939483363</v>
      </c>
      <c r="EH79" s="37">
        <v>134817.22083894387</v>
      </c>
      <c r="EI79" s="37">
        <f>SUM(EG79:EH79)</f>
        <v>438125.41478728014</v>
      </c>
      <c r="EJ79" s="37">
        <f t="shared" si="10"/>
        <v>589844.1250944491</v>
      </c>
      <c r="EK79" s="37">
        <f t="shared" si="11"/>
        <v>2308783.404960014</v>
      </c>
      <c r="EL79" s="37">
        <v>0</v>
      </c>
      <c r="EM79" s="37">
        <f t="shared" si="12"/>
        <v>2308783.404960014</v>
      </c>
      <c r="EN79" s="23"/>
    </row>
    <row r="80" spans="1:144" ht="12.75" customHeight="1">
      <c r="A80" s="10">
        <f t="shared" si="8"/>
        <v>72</v>
      </c>
      <c r="B80" s="50" t="s">
        <v>95</v>
      </c>
      <c r="C80" s="37">
        <v>444.79425545889404</v>
      </c>
      <c r="D80" s="37">
        <v>58.077660540179984</v>
      </c>
      <c r="E80" s="37">
        <v>1.5916472543856535</v>
      </c>
      <c r="F80" s="37">
        <v>99.17285705612268</v>
      </c>
      <c r="G80" s="37">
        <v>23.79901621765941</v>
      </c>
      <c r="H80" s="37">
        <v>116.60070189371756</v>
      </c>
      <c r="I80" s="37">
        <v>99.05612789684166</v>
      </c>
      <c r="J80" s="37">
        <v>29.834256748721206</v>
      </c>
      <c r="K80" s="37">
        <v>0.24042555799921664</v>
      </c>
      <c r="L80" s="37">
        <v>26.288704700537625</v>
      </c>
      <c r="M80" s="37">
        <v>2314.504606824694</v>
      </c>
      <c r="N80" s="37">
        <v>7283.267530893565</v>
      </c>
      <c r="O80" s="37">
        <v>0</v>
      </c>
      <c r="P80" s="37">
        <v>0</v>
      </c>
      <c r="Q80" s="37">
        <v>4516.4141455786175</v>
      </c>
      <c r="R80" s="37">
        <v>893.6647418166982</v>
      </c>
      <c r="S80" s="37">
        <v>4469.782771376521</v>
      </c>
      <c r="T80" s="37">
        <v>0</v>
      </c>
      <c r="U80" s="37">
        <v>0.17279827761066344</v>
      </c>
      <c r="V80" s="37">
        <v>1617.904006048983</v>
      </c>
      <c r="W80" s="37">
        <v>502.1807760534936</v>
      </c>
      <c r="X80" s="37">
        <v>2863.7084850508136</v>
      </c>
      <c r="Y80" s="37">
        <v>3057.435918916342</v>
      </c>
      <c r="Z80" s="37">
        <v>908.5774789113756</v>
      </c>
      <c r="AA80" s="37">
        <v>1927.1941325087407</v>
      </c>
      <c r="AB80" s="37">
        <v>1253.4270944351415</v>
      </c>
      <c r="AC80" s="37">
        <v>185.87435565575373</v>
      </c>
      <c r="AD80" s="37">
        <v>2503.008556173368</v>
      </c>
      <c r="AE80" s="37">
        <v>0</v>
      </c>
      <c r="AF80" s="37">
        <v>2656.4173533493486</v>
      </c>
      <c r="AG80" s="37">
        <v>1577.513498410062</v>
      </c>
      <c r="AH80" s="37">
        <v>4729.443208986701</v>
      </c>
      <c r="AI80" s="37">
        <v>1450.0718131126307</v>
      </c>
      <c r="AJ80" s="37">
        <v>2183.2779908473703</v>
      </c>
      <c r="AK80" s="37">
        <v>1589.6934759192202</v>
      </c>
      <c r="AL80" s="37">
        <v>2626.9384728133805</v>
      </c>
      <c r="AM80" s="37">
        <v>962.0933060575308</v>
      </c>
      <c r="AN80" s="37">
        <v>47.47070949528706</v>
      </c>
      <c r="AO80" s="37">
        <v>1959.9299616881267</v>
      </c>
      <c r="AP80" s="37">
        <v>2581.4431137108795</v>
      </c>
      <c r="AQ80" s="37">
        <v>3795.662116915923</v>
      </c>
      <c r="AR80" s="37">
        <v>1278.3131999849709</v>
      </c>
      <c r="AS80" s="37">
        <v>2148.022090503596</v>
      </c>
      <c r="AT80" s="37">
        <v>2381.9918582072173</v>
      </c>
      <c r="AU80" s="37">
        <v>271.79754752041856</v>
      </c>
      <c r="AV80" s="37">
        <v>1739.2793162587495</v>
      </c>
      <c r="AW80" s="37">
        <v>4467.872906887351</v>
      </c>
      <c r="AX80" s="37">
        <v>549.4295871559278</v>
      </c>
      <c r="AY80" s="37">
        <v>0.15424220228560936</v>
      </c>
      <c r="AZ80" s="37">
        <v>1045.892345373317</v>
      </c>
      <c r="BA80" s="37">
        <v>1528.1022435323323</v>
      </c>
      <c r="BB80" s="37">
        <v>1191.1785771236066</v>
      </c>
      <c r="BC80" s="37">
        <v>953.0852490408333</v>
      </c>
      <c r="BD80" s="37">
        <v>638.108535358199</v>
      </c>
      <c r="BE80" s="37">
        <v>771.4639356352787</v>
      </c>
      <c r="BF80" s="37">
        <v>810.6065669003098</v>
      </c>
      <c r="BG80" s="37">
        <v>871.7070895140262</v>
      </c>
      <c r="BH80" s="37">
        <v>1245.8336353408113</v>
      </c>
      <c r="BI80" s="37">
        <v>5848.185832828488</v>
      </c>
      <c r="BJ80" s="37">
        <v>1734.3591750769601</v>
      </c>
      <c r="BK80" s="37">
        <v>801.6711013397077</v>
      </c>
      <c r="BL80" s="37">
        <v>4181.9811454727305</v>
      </c>
      <c r="BM80" s="37">
        <v>369.22998615215965</v>
      </c>
      <c r="BN80" s="37">
        <v>3331.2981929838897</v>
      </c>
      <c r="BO80" s="37">
        <v>12447.988396236335</v>
      </c>
      <c r="BP80" s="37">
        <v>2225.020251660283</v>
      </c>
      <c r="BQ80" s="37">
        <v>2413.0097015562824</v>
      </c>
      <c r="BR80" s="37">
        <v>2567.3435902267697</v>
      </c>
      <c r="BS80" s="37">
        <v>1931.8400552418323</v>
      </c>
      <c r="BT80" s="37">
        <v>698.9595944212928</v>
      </c>
      <c r="BU80" s="37">
        <v>154.7724185087692</v>
      </c>
      <c r="BV80" s="37">
        <v>31860.74167403359</v>
      </c>
      <c r="BW80" s="37">
        <v>24591.523689099675</v>
      </c>
      <c r="BX80" s="37">
        <v>2829.051932461751</v>
      </c>
      <c r="BY80" s="37">
        <v>595.1826550366001</v>
      </c>
      <c r="BZ80" s="37">
        <v>55310.79792767696</v>
      </c>
      <c r="CA80" s="37">
        <v>0</v>
      </c>
      <c r="CB80" s="37">
        <v>78.30805913555253</v>
      </c>
      <c r="CC80" s="37">
        <v>18.55426078367038</v>
      </c>
      <c r="CD80" s="37">
        <v>522.7083749491492</v>
      </c>
      <c r="CE80" s="37">
        <v>849.999258078524</v>
      </c>
      <c r="CF80" s="37">
        <v>750.9226705244383</v>
      </c>
      <c r="CG80" s="37">
        <v>2519.253773788503</v>
      </c>
      <c r="CH80" s="37">
        <v>2515.2266754475063</v>
      </c>
      <c r="CI80" s="37">
        <v>4066.751968670566</v>
      </c>
      <c r="CJ80" s="37">
        <v>61766.568835695056</v>
      </c>
      <c r="CK80" s="37">
        <v>579.1654653246436</v>
      </c>
      <c r="CL80" s="37">
        <v>15778.115382721939</v>
      </c>
      <c r="CM80" s="37">
        <v>6732.904230009906</v>
      </c>
      <c r="CN80" s="37">
        <v>1342.0775831340115</v>
      </c>
      <c r="CO80" s="37">
        <v>2631.7099425346482</v>
      </c>
      <c r="CP80" s="37">
        <v>360.451507756389</v>
      </c>
      <c r="CQ80" s="37">
        <v>5733.802024615605</v>
      </c>
      <c r="CR80" s="37">
        <v>0</v>
      </c>
      <c r="CS80" s="37">
        <v>437.223901585392</v>
      </c>
      <c r="CT80" s="37">
        <v>337198.25548226637</v>
      </c>
      <c r="CU80" s="37">
        <v>1.0905392007876593</v>
      </c>
      <c r="CV80" s="37">
        <v>1.80994174265669</v>
      </c>
      <c r="CW80" s="37">
        <v>0</v>
      </c>
      <c r="CX80" s="37">
        <v>0</v>
      </c>
      <c r="CY80" s="37">
        <v>0</v>
      </c>
      <c r="CZ80" s="37">
        <v>0</v>
      </c>
      <c r="DA80" s="37">
        <v>0</v>
      </c>
      <c r="DB80" s="37">
        <v>0</v>
      </c>
      <c r="DC80" s="37">
        <v>4536.61439411416</v>
      </c>
      <c r="DD80" s="37">
        <v>0</v>
      </c>
      <c r="DE80" s="37">
        <v>0</v>
      </c>
      <c r="DF80" s="37">
        <v>0</v>
      </c>
      <c r="DG80" s="37">
        <v>0</v>
      </c>
      <c r="DH80" s="37">
        <v>0</v>
      </c>
      <c r="DI80" s="37">
        <v>0.005841459604081922</v>
      </c>
      <c r="DJ80" s="37">
        <v>0</v>
      </c>
      <c r="DK80" s="37">
        <v>3.6184394496880534</v>
      </c>
      <c r="DL80" s="37">
        <v>22.944955167992592</v>
      </c>
      <c r="DM80" s="37">
        <v>39.7744957336617</v>
      </c>
      <c r="DN80" s="37">
        <v>1.0308340990136322</v>
      </c>
      <c r="DO80" s="37">
        <v>0</v>
      </c>
      <c r="DP80" s="37">
        <v>0</v>
      </c>
      <c r="DQ80" s="37">
        <v>0</v>
      </c>
      <c r="DR80" s="37">
        <v>0</v>
      </c>
      <c r="DS80" s="37">
        <v>889.935028916492</v>
      </c>
      <c r="DT80" s="37">
        <v>0</v>
      </c>
      <c r="DU80" s="37">
        <v>5.38399455871654</v>
      </c>
      <c r="DV80" s="37">
        <v>0</v>
      </c>
      <c r="DW80" s="37">
        <f t="shared" si="9"/>
        <v>686526.5321811711</v>
      </c>
      <c r="DX80" s="37">
        <v>233660.33052772947</v>
      </c>
      <c r="DY80" s="37">
        <v>0</v>
      </c>
      <c r="DZ80" s="37">
        <f>SUM(DX80:DY80)</f>
        <v>233660.33052772947</v>
      </c>
      <c r="EA80" s="37">
        <v>220.68529956637667</v>
      </c>
      <c r="EB80" s="37">
        <v>0</v>
      </c>
      <c r="EC80" s="37">
        <f>SUM(EA80:EB80)</f>
        <v>220.68529956637667</v>
      </c>
      <c r="ED80" s="37">
        <v>0</v>
      </c>
      <c r="EE80" s="37">
        <v>0</v>
      </c>
      <c r="EF80" s="37">
        <f>SUM(EC80:EE80)</f>
        <v>220.68529956637667</v>
      </c>
      <c r="EG80" s="37">
        <v>17040.777687689028</v>
      </c>
      <c r="EH80" s="37">
        <v>-133462.1698045111</v>
      </c>
      <c r="EI80" s="37">
        <f>SUM(EG80:EH80)</f>
        <v>-116421.39211682207</v>
      </c>
      <c r="EJ80" s="37">
        <f t="shared" si="10"/>
        <v>117459.62371047378</v>
      </c>
      <c r="EK80" s="37">
        <f t="shared" si="11"/>
        <v>803986.1558916449</v>
      </c>
      <c r="EL80" s="37">
        <v>0</v>
      </c>
      <c r="EM80" s="37">
        <f t="shared" si="12"/>
        <v>803986.1558916449</v>
      </c>
      <c r="EN80" s="23"/>
    </row>
    <row r="81" spans="1:144" ht="12.75" customHeight="1">
      <c r="A81" s="10">
        <f t="shared" si="8"/>
        <v>73</v>
      </c>
      <c r="B81" s="50" t="s">
        <v>96</v>
      </c>
      <c r="C81" s="37">
        <v>58756.8122135688</v>
      </c>
      <c r="D81" s="37">
        <v>10609.88698077782</v>
      </c>
      <c r="E81" s="37">
        <v>4022.6663367584642</v>
      </c>
      <c r="F81" s="37">
        <v>10531.991031149752</v>
      </c>
      <c r="G81" s="37">
        <v>2287.7595414865773</v>
      </c>
      <c r="H81" s="37">
        <v>18213.391953520128</v>
      </c>
      <c r="I81" s="37">
        <v>427.6282373907834</v>
      </c>
      <c r="J81" s="37">
        <v>9879.497157076596</v>
      </c>
      <c r="K81" s="37">
        <v>296.8352353817133</v>
      </c>
      <c r="L81" s="37">
        <v>2256.1768317492215</v>
      </c>
      <c r="M81" s="37">
        <v>6229.3871940513345</v>
      </c>
      <c r="N81" s="37">
        <v>0.0010893417597305157</v>
      </c>
      <c r="O81" s="37">
        <v>0.0007748000518219222</v>
      </c>
      <c r="P81" s="37">
        <v>0.0001769600102973264</v>
      </c>
      <c r="Q81" s="37">
        <v>6987.4067915534115</v>
      </c>
      <c r="R81" s="37">
        <v>1907.1014887771105</v>
      </c>
      <c r="S81" s="37">
        <v>6703.991306585719</v>
      </c>
      <c r="T81" s="37">
        <v>3.3084056548308576</v>
      </c>
      <c r="U81" s="37">
        <v>5044.330161295614</v>
      </c>
      <c r="V81" s="37">
        <v>1664.979766551497</v>
      </c>
      <c r="W81" s="37">
        <v>1135.1677946171503</v>
      </c>
      <c r="X81" s="37">
        <v>3908.7185936066157</v>
      </c>
      <c r="Y81" s="37">
        <v>979.874947716499</v>
      </c>
      <c r="Z81" s="37">
        <v>208.40505328331307</v>
      </c>
      <c r="AA81" s="37">
        <v>4234.459924377122</v>
      </c>
      <c r="AB81" s="37">
        <v>539.020285460535</v>
      </c>
      <c r="AC81" s="37">
        <v>8.98907339871934</v>
      </c>
      <c r="AD81" s="37">
        <v>2716.871571301902</v>
      </c>
      <c r="AE81" s="37">
        <v>3.437117501259809</v>
      </c>
      <c r="AF81" s="37">
        <v>2860.7886212023836</v>
      </c>
      <c r="AG81" s="37">
        <v>2861.8353650156905</v>
      </c>
      <c r="AH81" s="37">
        <v>8630.167381000332</v>
      </c>
      <c r="AI81" s="37">
        <v>1274.6285969451533</v>
      </c>
      <c r="AJ81" s="37">
        <v>1775.5883824829866</v>
      </c>
      <c r="AK81" s="37">
        <v>2158.5724061450474</v>
      </c>
      <c r="AL81" s="37">
        <v>1961.5427755380192</v>
      </c>
      <c r="AM81" s="37">
        <v>2429.644728085017</v>
      </c>
      <c r="AN81" s="37">
        <v>29.46158350829739</v>
      </c>
      <c r="AO81" s="37">
        <v>3229.4793835003015</v>
      </c>
      <c r="AP81" s="37">
        <v>7157.678888968162</v>
      </c>
      <c r="AQ81" s="37">
        <v>5993.193400274244</v>
      </c>
      <c r="AR81" s="37">
        <v>4384.967810732971</v>
      </c>
      <c r="AS81" s="37">
        <v>2897.323119751324</v>
      </c>
      <c r="AT81" s="37">
        <v>2058.9285229792745</v>
      </c>
      <c r="AU81" s="37">
        <v>229.69313660794663</v>
      </c>
      <c r="AV81" s="37">
        <v>1824.4970773105076</v>
      </c>
      <c r="AW81" s="37">
        <v>5935.589977432085</v>
      </c>
      <c r="AX81" s="37">
        <v>0</v>
      </c>
      <c r="AY81" s="37">
        <v>1096.1341090706137</v>
      </c>
      <c r="AZ81" s="37">
        <v>1495.2705392055282</v>
      </c>
      <c r="BA81" s="37">
        <v>536.7357681825788</v>
      </c>
      <c r="BB81" s="37">
        <v>1436.7829011088777</v>
      </c>
      <c r="BC81" s="37">
        <v>459.8451288385646</v>
      </c>
      <c r="BD81" s="37">
        <v>145.58677520465773</v>
      </c>
      <c r="BE81" s="37">
        <v>4010.6476731246466</v>
      </c>
      <c r="BF81" s="37">
        <v>33.55395461250366</v>
      </c>
      <c r="BG81" s="37">
        <v>898.0467056249148</v>
      </c>
      <c r="BH81" s="37">
        <v>622.0174853974216</v>
      </c>
      <c r="BI81" s="37">
        <v>14279.76111989049</v>
      </c>
      <c r="BJ81" s="37">
        <v>1552.5003939925891</v>
      </c>
      <c r="BK81" s="37">
        <v>687.5902281246299</v>
      </c>
      <c r="BL81" s="37">
        <v>1185.7269512738308</v>
      </c>
      <c r="BM81" s="37">
        <v>11.142869029829352</v>
      </c>
      <c r="BN81" s="37">
        <v>944.6889498948042</v>
      </c>
      <c r="BO81" s="37">
        <v>14379.416115615708</v>
      </c>
      <c r="BP81" s="37">
        <v>2610.5097478812545</v>
      </c>
      <c r="BQ81" s="37">
        <v>0</v>
      </c>
      <c r="BR81" s="37">
        <v>1323.2545424438324</v>
      </c>
      <c r="BS81" s="37">
        <v>4.992205889567311</v>
      </c>
      <c r="BT81" s="37">
        <v>381.533032212458</v>
      </c>
      <c r="BU81" s="37">
        <v>267.4725292257091</v>
      </c>
      <c r="BV81" s="37">
        <v>10993.392864247926</v>
      </c>
      <c r="BW81" s="37">
        <v>160818.66807703688</v>
      </c>
      <c r="BX81" s="37">
        <v>453.86393971991413</v>
      </c>
      <c r="BY81" s="37">
        <v>805.1618154002864</v>
      </c>
      <c r="BZ81" s="37">
        <v>5022.988242135215</v>
      </c>
      <c r="CA81" s="37">
        <v>0.0016874936762416373</v>
      </c>
      <c r="CB81" s="37">
        <v>1437.2713670684377</v>
      </c>
      <c r="CC81" s="37">
        <v>3087.833784659954</v>
      </c>
      <c r="CD81" s="37">
        <v>51.269135683551276</v>
      </c>
      <c r="CE81" s="37">
        <v>3285.5357250428538</v>
      </c>
      <c r="CF81" s="37">
        <v>8.69666658693166</v>
      </c>
      <c r="CG81" s="37">
        <v>435.811852859106</v>
      </c>
      <c r="CH81" s="37">
        <v>20.20225367068032</v>
      </c>
      <c r="CI81" s="37">
        <v>525.3068982218923</v>
      </c>
      <c r="CJ81" s="37">
        <v>3021.0513578985347</v>
      </c>
      <c r="CK81" s="37">
        <v>13.69813177730744</v>
      </c>
      <c r="CL81" s="37">
        <v>2619.6532247992623</v>
      </c>
      <c r="CM81" s="37">
        <v>90.48478634088582</v>
      </c>
      <c r="CN81" s="37">
        <v>3.5663324533721745</v>
      </c>
      <c r="CO81" s="37">
        <v>5639.70789479706</v>
      </c>
      <c r="CP81" s="37">
        <v>0</v>
      </c>
      <c r="CQ81" s="37">
        <v>1.0911869996514225</v>
      </c>
      <c r="CR81" s="37">
        <v>0.00025896348405995815</v>
      </c>
      <c r="CS81" s="37">
        <v>11883.287818752193</v>
      </c>
      <c r="CT81" s="37">
        <v>178650.11429004197</v>
      </c>
      <c r="CU81" s="37">
        <v>12938.035941652117</v>
      </c>
      <c r="CV81" s="37">
        <v>12950.362247981406</v>
      </c>
      <c r="CW81" s="37">
        <v>0.39373455433722016</v>
      </c>
      <c r="CX81" s="37">
        <v>12938.609318234025</v>
      </c>
      <c r="CY81" s="37">
        <v>0</v>
      </c>
      <c r="CZ81" s="37">
        <v>0.000510731644307412</v>
      </c>
      <c r="DA81" s="37">
        <v>0.0012485701173769238</v>
      </c>
      <c r="DB81" s="37">
        <v>0</v>
      </c>
      <c r="DC81" s="37">
        <v>0</v>
      </c>
      <c r="DD81" s="37">
        <v>0.0014563665286245068</v>
      </c>
      <c r="DE81" s="37">
        <v>35.61887920273032</v>
      </c>
      <c r="DF81" s="37">
        <v>81.53624262391129</v>
      </c>
      <c r="DG81" s="37">
        <v>0</v>
      </c>
      <c r="DH81" s="37">
        <v>0</v>
      </c>
      <c r="DI81" s="37">
        <v>252.92660737333958</v>
      </c>
      <c r="DJ81" s="38">
        <v>0.32646616678407836</v>
      </c>
      <c r="DK81" s="38">
        <v>1220.005858795005</v>
      </c>
      <c r="DL81" s="38">
        <v>1.65406967133644</v>
      </c>
      <c r="DM81" s="38">
        <v>3.488845945857692</v>
      </c>
      <c r="DN81" s="38">
        <v>1.1304549555673444</v>
      </c>
      <c r="DO81" s="38">
        <v>0</v>
      </c>
      <c r="DP81" s="38">
        <v>0</v>
      </c>
      <c r="DQ81" s="38">
        <v>4.114210636249272</v>
      </c>
      <c r="DR81" s="38">
        <v>14800.650463380798</v>
      </c>
      <c r="DS81" s="38">
        <v>1553.6670518404617</v>
      </c>
      <c r="DT81" s="38">
        <v>0</v>
      </c>
      <c r="DU81" s="38">
        <v>0.2980283831647505</v>
      </c>
      <c r="DV81" s="38">
        <v>0</v>
      </c>
      <c r="DW81" s="37">
        <f t="shared" si="9"/>
        <v>711266.3691487353</v>
      </c>
      <c r="DX81" s="37">
        <v>154945.9811396102</v>
      </c>
      <c r="DY81" s="37">
        <v>0</v>
      </c>
      <c r="DZ81" s="37">
        <f>SUM(DX81:DY81)</f>
        <v>154945.9811396102</v>
      </c>
      <c r="EA81" s="37">
        <v>4087.618598199984</v>
      </c>
      <c r="EB81" s="37">
        <v>31.373241498333943</v>
      </c>
      <c r="EC81" s="37">
        <f>SUM(EA81:EB81)</f>
        <v>4118.991839698318</v>
      </c>
      <c r="ED81" s="37">
        <v>0</v>
      </c>
      <c r="EE81" s="37">
        <v>0</v>
      </c>
      <c r="EF81" s="37">
        <f>SUM(EC81:EE81)</f>
        <v>4118.991839698318</v>
      </c>
      <c r="EG81" s="37">
        <v>639624.3596408305</v>
      </c>
      <c r="EH81" s="37">
        <v>-124423.33539998089</v>
      </c>
      <c r="EI81" s="37">
        <f>SUM(EG81:EH81)</f>
        <v>515201.02424084966</v>
      </c>
      <c r="EJ81" s="37">
        <f t="shared" si="10"/>
        <v>674265.9972201582</v>
      </c>
      <c r="EK81" s="37">
        <f t="shared" si="11"/>
        <v>1385532.3663688935</v>
      </c>
      <c r="EL81" s="37">
        <v>0</v>
      </c>
      <c r="EM81" s="37">
        <f t="shared" si="12"/>
        <v>1385532.3663688935</v>
      </c>
      <c r="EN81" s="23"/>
    </row>
    <row r="82" spans="1:144" ht="12.75" customHeight="1">
      <c r="A82" s="10">
        <f t="shared" si="8"/>
        <v>74</v>
      </c>
      <c r="B82" s="50" t="s">
        <v>97</v>
      </c>
      <c r="C82" s="37">
        <v>32961.22608041773</v>
      </c>
      <c r="D82" s="37">
        <v>7485.424850155963</v>
      </c>
      <c r="E82" s="37">
        <v>3764.570063807832</v>
      </c>
      <c r="F82" s="37">
        <v>2483.043353008419</v>
      </c>
      <c r="G82" s="37">
        <v>363.0572209945617</v>
      </c>
      <c r="H82" s="37">
        <v>1331.0301983207203</v>
      </c>
      <c r="I82" s="37">
        <v>931.2357851733619</v>
      </c>
      <c r="J82" s="37">
        <v>5695.9555792555175</v>
      </c>
      <c r="K82" s="37">
        <v>23.9470853386264</v>
      </c>
      <c r="L82" s="37">
        <v>406.2015563152304</v>
      </c>
      <c r="M82" s="37">
        <v>362.6405917727618</v>
      </c>
      <c r="N82" s="37">
        <v>0</v>
      </c>
      <c r="O82" s="37">
        <v>0</v>
      </c>
      <c r="P82" s="37">
        <v>0</v>
      </c>
      <c r="Q82" s="37">
        <v>156.24002851378967</v>
      </c>
      <c r="R82" s="37">
        <v>0</v>
      </c>
      <c r="S82" s="37">
        <v>171.5805050609078</v>
      </c>
      <c r="T82" s="37">
        <v>446.0090842833515</v>
      </c>
      <c r="U82" s="37">
        <v>77.15831817074744</v>
      </c>
      <c r="V82" s="37">
        <v>1338.3191578136036</v>
      </c>
      <c r="W82" s="37">
        <v>368.9740267115894</v>
      </c>
      <c r="X82" s="37">
        <v>111.21363811737947</v>
      </c>
      <c r="Y82" s="37">
        <v>891.3223584885599</v>
      </c>
      <c r="Z82" s="37">
        <v>587.2333408519949</v>
      </c>
      <c r="AA82" s="37">
        <v>82.92723404450958</v>
      </c>
      <c r="AB82" s="37">
        <v>987.5726074998453</v>
      </c>
      <c r="AC82" s="37">
        <v>0</v>
      </c>
      <c r="AD82" s="37">
        <v>805.1857414156498</v>
      </c>
      <c r="AE82" s="37">
        <v>643.5792408914908</v>
      </c>
      <c r="AF82" s="37">
        <v>84.7138123666075</v>
      </c>
      <c r="AG82" s="37">
        <v>1784.0019752790483</v>
      </c>
      <c r="AH82" s="37">
        <v>5.362315877550771</v>
      </c>
      <c r="AI82" s="37">
        <v>23.46158212976821</v>
      </c>
      <c r="AJ82" s="37">
        <v>20.985414984096874</v>
      </c>
      <c r="AK82" s="37">
        <v>9.826857941323897</v>
      </c>
      <c r="AL82" s="37">
        <v>69.65219348526847</v>
      </c>
      <c r="AM82" s="37">
        <v>879.7409956881968</v>
      </c>
      <c r="AN82" s="37">
        <v>32.846735938812444</v>
      </c>
      <c r="AO82" s="37">
        <v>41.21392450546544</v>
      </c>
      <c r="AP82" s="37">
        <v>117.02033921337252</v>
      </c>
      <c r="AQ82" s="37">
        <v>143.58563322791073</v>
      </c>
      <c r="AR82" s="37">
        <v>1239.214629268702</v>
      </c>
      <c r="AS82" s="37">
        <v>0</v>
      </c>
      <c r="AT82" s="37">
        <v>45.57971903061746</v>
      </c>
      <c r="AU82" s="37">
        <v>5.991717509897024</v>
      </c>
      <c r="AV82" s="37">
        <v>0</v>
      </c>
      <c r="AW82" s="37">
        <v>0</v>
      </c>
      <c r="AX82" s="37">
        <v>0</v>
      </c>
      <c r="AY82" s="37">
        <v>0</v>
      </c>
      <c r="AZ82" s="37">
        <v>0</v>
      </c>
      <c r="BA82" s="37">
        <v>0</v>
      </c>
      <c r="BB82" s="37">
        <v>0</v>
      </c>
      <c r="BC82" s="37">
        <v>0</v>
      </c>
      <c r="BD82" s="37">
        <v>0</v>
      </c>
      <c r="BE82" s="37">
        <v>0</v>
      </c>
      <c r="BF82" s="37">
        <v>0</v>
      </c>
      <c r="BG82" s="37">
        <v>0</v>
      </c>
      <c r="BH82" s="37">
        <v>0</v>
      </c>
      <c r="BI82" s="37">
        <v>0</v>
      </c>
      <c r="BJ82" s="37">
        <v>0</v>
      </c>
      <c r="BK82" s="37">
        <v>0</v>
      </c>
      <c r="BL82" s="37">
        <v>0</v>
      </c>
      <c r="BM82" s="37">
        <v>0</v>
      </c>
      <c r="BN82" s="37">
        <v>0</v>
      </c>
      <c r="BO82" s="37">
        <v>0</v>
      </c>
      <c r="BP82" s="37">
        <v>0</v>
      </c>
      <c r="BQ82" s="37">
        <v>0</v>
      </c>
      <c r="BR82" s="37">
        <v>0</v>
      </c>
      <c r="BS82" s="37">
        <v>916.0309710706292</v>
      </c>
      <c r="BT82" s="37">
        <v>0</v>
      </c>
      <c r="BU82" s="37">
        <v>0</v>
      </c>
      <c r="BV82" s="37">
        <v>0</v>
      </c>
      <c r="BW82" s="37">
        <v>100.97354343556654</v>
      </c>
      <c r="BX82" s="37">
        <v>115422.88001505732</v>
      </c>
      <c r="BY82" s="37">
        <v>10322.243790384862</v>
      </c>
      <c r="BZ82" s="37">
        <v>225.251711017612</v>
      </c>
      <c r="CA82" s="37">
        <v>0</v>
      </c>
      <c r="CB82" s="37">
        <v>0</v>
      </c>
      <c r="CC82" s="37">
        <v>0</v>
      </c>
      <c r="CD82" s="37">
        <v>0</v>
      </c>
      <c r="CE82" s="37">
        <v>0</v>
      </c>
      <c r="CF82" s="37">
        <v>0</v>
      </c>
      <c r="CG82" s="37">
        <v>0</v>
      </c>
      <c r="CH82" s="37">
        <v>0</v>
      </c>
      <c r="CI82" s="37">
        <v>0</v>
      </c>
      <c r="CJ82" s="37">
        <v>5336.652017999725</v>
      </c>
      <c r="CK82" s="37">
        <v>105.12124523560443</v>
      </c>
      <c r="CL82" s="37">
        <v>4274.490632708923</v>
      </c>
      <c r="CM82" s="37">
        <v>867.2575979266433</v>
      </c>
      <c r="CN82" s="37">
        <v>0</v>
      </c>
      <c r="CO82" s="37">
        <v>0</v>
      </c>
      <c r="CP82" s="37">
        <v>0</v>
      </c>
      <c r="CQ82" s="37">
        <v>0</v>
      </c>
      <c r="CR82" s="37">
        <v>0</v>
      </c>
      <c r="CS82" s="38">
        <v>0</v>
      </c>
      <c r="CT82" s="37">
        <v>1350.6801926331739</v>
      </c>
      <c r="CU82" s="37">
        <v>0</v>
      </c>
      <c r="CV82" s="37">
        <v>0</v>
      </c>
      <c r="CW82" s="37">
        <v>0</v>
      </c>
      <c r="CX82" s="37">
        <v>0</v>
      </c>
      <c r="CY82" s="38">
        <v>0</v>
      </c>
      <c r="CZ82" s="37">
        <v>0</v>
      </c>
      <c r="DA82" s="37">
        <v>0</v>
      </c>
      <c r="DB82" s="37">
        <v>0</v>
      </c>
      <c r="DC82" s="38">
        <v>0</v>
      </c>
      <c r="DD82" s="37">
        <v>0</v>
      </c>
      <c r="DE82" s="37">
        <v>0</v>
      </c>
      <c r="DF82" s="37">
        <v>0</v>
      </c>
      <c r="DG82" s="38">
        <v>0</v>
      </c>
      <c r="DH82" s="37">
        <v>0</v>
      </c>
      <c r="DI82" s="37">
        <v>14.858649865515188</v>
      </c>
      <c r="DJ82" s="38">
        <v>0</v>
      </c>
      <c r="DK82" s="37">
        <v>13637.068680143828</v>
      </c>
      <c r="DL82" s="37">
        <v>0</v>
      </c>
      <c r="DM82" s="37">
        <v>0</v>
      </c>
      <c r="DN82" s="37">
        <v>0</v>
      </c>
      <c r="DO82" s="37">
        <v>0</v>
      </c>
      <c r="DP82" s="37">
        <v>0</v>
      </c>
      <c r="DQ82" s="37">
        <v>0</v>
      </c>
      <c r="DR82" s="37">
        <v>0</v>
      </c>
      <c r="DS82" s="37">
        <v>0</v>
      </c>
      <c r="DT82" s="37">
        <v>0</v>
      </c>
      <c r="DU82" s="37">
        <v>0</v>
      </c>
      <c r="DV82" s="37">
        <v>0</v>
      </c>
      <c r="DW82" s="37">
        <f t="shared" si="9"/>
        <v>219552.3545403502</v>
      </c>
      <c r="DX82" s="37">
        <v>25421.648516429224</v>
      </c>
      <c r="DY82" s="37">
        <v>6.400689308165918</v>
      </c>
      <c r="DZ82" s="37">
        <f>SUM(DX82:DY82)</f>
        <v>25428.04920573739</v>
      </c>
      <c r="EA82" s="37">
        <v>0</v>
      </c>
      <c r="EB82" s="37">
        <v>0</v>
      </c>
      <c r="EC82" s="37">
        <f>SUM(EA82:EB82)</f>
        <v>0</v>
      </c>
      <c r="ED82" s="37">
        <v>0</v>
      </c>
      <c r="EE82" s="37">
        <v>0</v>
      </c>
      <c r="EF82" s="37">
        <f>SUM(EC82:EE82)</f>
        <v>0</v>
      </c>
      <c r="EG82" s="37">
        <v>805827.7082851557</v>
      </c>
      <c r="EH82" s="37">
        <v>36811.436534921675</v>
      </c>
      <c r="EI82" s="37">
        <f>SUM(EG82:EH82)</f>
        <v>842639.1448200773</v>
      </c>
      <c r="EJ82" s="37">
        <f t="shared" si="10"/>
        <v>868067.1940258148</v>
      </c>
      <c r="EK82" s="37">
        <f t="shared" si="11"/>
        <v>1087619.548566165</v>
      </c>
      <c r="EL82" s="37">
        <v>0</v>
      </c>
      <c r="EM82" s="37">
        <f t="shared" si="12"/>
        <v>1087619.548566165</v>
      </c>
      <c r="EN82" s="23"/>
    </row>
    <row r="83" spans="1:144" ht="12.75" customHeight="1">
      <c r="A83" s="10">
        <f t="shared" si="8"/>
        <v>75</v>
      </c>
      <c r="B83" s="50" t="s">
        <v>98</v>
      </c>
      <c r="C83" s="37">
        <v>2786.2535381454873</v>
      </c>
      <c r="D83" s="37">
        <v>296.28821339668286</v>
      </c>
      <c r="E83" s="37">
        <v>4246.945067169084</v>
      </c>
      <c r="F83" s="37">
        <v>2560.613155720115</v>
      </c>
      <c r="G83" s="37">
        <v>2409.2496926714225</v>
      </c>
      <c r="H83" s="37">
        <v>32249.966614003748</v>
      </c>
      <c r="I83" s="37">
        <v>762.4870316960912</v>
      </c>
      <c r="J83" s="37">
        <v>10140.009243347587</v>
      </c>
      <c r="K83" s="37">
        <v>275.9741720395294</v>
      </c>
      <c r="L83" s="37">
        <v>445.58042039061553</v>
      </c>
      <c r="M83" s="37">
        <v>5942.499947306007</v>
      </c>
      <c r="N83" s="37">
        <v>20000.02724002487</v>
      </c>
      <c r="O83" s="37">
        <v>5000.008494201374</v>
      </c>
      <c r="P83" s="37">
        <v>14000.004372062564</v>
      </c>
      <c r="Q83" s="37">
        <v>2803.6584475761447</v>
      </c>
      <c r="R83" s="37">
        <v>981.3921808055143</v>
      </c>
      <c r="S83" s="37">
        <v>811.0265547121439</v>
      </c>
      <c r="T83" s="37">
        <v>226.7479501189852</v>
      </c>
      <c r="U83" s="37">
        <v>195.66078799680463</v>
      </c>
      <c r="V83" s="37">
        <v>585.8272251063192</v>
      </c>
      <c r="W83" s="37">
        <v>330.63134943187526</v>
      </c>
      <c r="X83" s="37">
        <v>182.36798641843558</v>
      </c>
      <c r="Y83" s="37">
        <v>1087.1814924764858</v>
      </c>
      <c r="Z83" s="37">
        <v>232.4134720756989</v>
      </c>
      <c r="AA83" s="37">
        <v>393.1407642995016</v>
      </c>
      <c r="AB83" s="37">
        <v>445.7484016572264</v>
      </c>
      <c r="AC83" s="37">
        <v>89.98161224774444</v>
      </c>
      <c r="AD83" s="37">
        <v>788.6772437943549</v>
      </c>
      <c r="AE83" s="37">
        <v>291.0169996316205</v>
      </c>
      <c r="AF83" s="37">
        <v>1080.9362003979427</v>
      </c>
      <c r="AG83" s="37">
        <v>562.7263535464492</v>
      </c>
      <c r="AH83" s="37">
        <v>576.3871973512712</v>
      </c>
      <c r="AI83" s="37">
        <v>247.84201415103217</v>
      </c>
      <c r="AJ83" s="37">
        <v>426.9329366579625</v>
      </c>
      <c r="AK83" s="37">
        <v>310.7866039361514</v>
      </c>
      <c r="AL83" s="37">
        <v>553.0285736592961</v>
      </c>
      <c r="AM83" s="37">
        <v>388.07642196977326</v>
      </c>
      <c r="AN83" s="37">
        <v>16.542941558591796</v>
      </c>
      <c r="AO83" s="37">
        <v>416.5767915780418</v>
      </c>
      <c r="AP83" s="37">
        <v>386.73224369629787</v>
      </c>
      <c r="AQ83" s="37">
        <v>413.5417713738407</v>
      </c>
      <c r="AR83" s="37">
        <v>550.9686291100237</v>
      </c>
      <c r="AS83" s="37">
        <v>318.61302761227483</v>
      </c>
      <c r="AT83" s="37">
        <v>460.18913270787414</v>
      </c>
      <c r="AU83" s="37">
        <v>65.47854078764512</v>
      </c>
      <c r="AV83" s="37">
        <v>270.1976770399218</v>
      </c>
      <c r="AW83" s="37">
        <v>510.8038728632468</v>
      </c>
      <c r="AX83" s="37">
        <v>10.297883108553801</v>
      </c>
      <c r="AY83" s="37">
        <v>49.184298812890944</v>
      </c>
      <c r="AZ83" s="37">
        <v>265.6077749856695</v>
      </c>
      <c r="BA83" s="37">
        <v>35.791303267065295</v>
      </c>
      <c r="BB83" s="37">
        <v>207.3981028668333</v>
      </c>
      <c r="BC83" s="37">
        <v>390.70314273688405</v>
      </c>
      <c r="BD83" s="37">
        <v>310.32141467164274</v>
      </c>
      <c r="BE83" s="37">
        <v>262.9851951553336</v>
      </c>
      <c r="BF83" s="37">
        <v>221.70620760494617</v>
      </c>
      <c r="BG83" s="37">
        <v>209.3131707192651</v>
      </c>
      <c r="BH83" s="37">
        <v>281.9235288507533</v>
      </c>
      <c r="BI83" s="37">
        <v>686.0614990588836</v>
      </c>
      <c r="BJ83" s="37">
        <v>212.68522672939136</v>
      </c>
      <c r="BK83" s="37">
        <v>20.645195667733024</v>
      </c>
      <c r="BL83" s="37">
        <v>160.43862296139366</v>
      </c>
      <c r="BM83" s="37">
        <v>172.3789709914424</v>
      </c>
      <c r="BN83" s="37">
        <v>1114.1503078574467</v>
      </c>
      <c r="BO83" s="37">
        <v>111.60863812060057</v>
      </c>
      <c r="BP83" s="37">
        <v>202.8839299124187</v>
      </c>
      <c r="BQ83" s="37">
        <v>11.186104422916193</v>
      </c>
      <c r="BR83" s="37">
        <v>1789.283387454061</v>
      </c>
      <c r="BS83" s="37">
        <v>36.20821218653563</v>
      </c>
      <c r="BT83" s="37">
        <v>54.628160595601386</v>
      </c>
      <c r="BU83" s="37">
        <v>29.03383932107078</v>
      </c>
      <c r="BV83" s="37">
        <v>995.4573593686924</v>
      </c>
      <c r="BW83" s="37">
        <v>1431.2783153681903</v>
      </c>
      <c r="BX83" s="37">
        <v>367.77301760025654</v>
      </c>
      <c r="BY83" s="37">
        <v>79615.94436495221</v>
      </c>
      <c r="BZ83" s="37">
        <v>6145.541493685039</v>
      </c>
      <c r="CA83" s="37">
        <v>0.09394156936779738</v>
      </c>
      <c r="CB83" s="37">
        <v>11.165283442753534</v>
      </c>
      <c r="CC83" s="37">
        <v>17.489672714338244</v>
      </c>
      <c r="CD83" s="37">
        <v>30.16718892934762</v>
      </c>
      <c r="CE83" s="37">
        <v>245.49929000233092</v>
      </c>
      <c r="CF83" s="37">
        <v>6.226064833227382</v>
      </c>
      <c r="CG83" s="37">
        <v>90.92959127119309</v>
      </c>
      <c r="CH83" s="37">
        <v>100.38233448471657</v>
      </c>
      <c r="CI83" s="37">
        <v>1964.3744423664216</v>
      </c>
      <c r="CJ83" s="37">
        <v>1063.9679842683072</v>
      </c>
      <c r="CK83" s="37">
        <v>241.8951246877589</v>
      </c>
      <c r="CL83" s="37">
        <v>235.28823536472225</v>
      </c>
      <c r="CM83" s="37">
        <v>629.2214275227836</v>
      </c>
      <c r="CN83" s="37">
        <v>35.87634841914279</v>
      </c>
      <c r="CO83" s="37">
        <v>137.88472160898908</v>
      </c>
      <c r="CP83" s="37">
        <v>0</v>
      </c>
      <c r="CQ83" s="37">
        <v>52.49342837242762</v>
      </c>
      <c r="CR83" s="37">
        <v>0.013989086464185434</v>
      </c>
      <c r="CS83" s="37">
        <v>77.61008017181446</v>
      </c>
      <c r="CT83" s="37">
        <v>76040.05968297951</v>
      </c>
      <c r="CU83" s="37">
        <v>52.30972338257942</v>
      </c>
      <c r="CV83" s="37">
        <v>86.82784619174723</v>
      </c>
      <c r="CW83" s="37">
        <v>0</v>
      </c>
      <c r="CX83" s="37">
        <v>0</v>
      </c>
      <c r="CY83" s="37">
        <v>0</v>
      </c>
      <c r="CZ83" s="37">
        <v>0.028018326167230108</v>
      </c>
      <c r="DA83" s="37">
        <v>0.031168446205768474</v>
      </c>
      <c r="DB83" s="37">
        <v>0</v>
      </c>
      <c r="DC83" s="37">
        <v>0</v>
      </c>
      <c r="DD83" s="37">
        <v>0.008837180681511713</v>
      </c>
      <c r="DE83" s="37">
        <v>0</v>
      </c>
      <c r="DF83" s="37">
        <v>0</v>
      </c>
      <c r="DG83" s="37">
        <v>0</v>
      </c>
      <c r="DH83" s="37">
        <v>0</v>
      </c>
      <c r="DI83" s="37">
        <v>1363.3113347479823</v>
      </c>
      <c r="DJ83" s="38">
        <v>0.002917217280227998</v>
      </c>
      <c r="DK83" s="38">
        <v>25196.938633050802</v>
      </c>
      <c r="DL83" s="38">
        <v>28.281391687906048</v>
      </c>
      <c r="DM83" s="38">
        <v>59.644633864713306</v>
      </c>
      <c r="DN83" s="38">
        <v>7.141364865225294</v>
      </c>
      <c r="DO83" s="38">
        <v>0</v>
      </c>
      <c r="DP83" s="38">
        <v>0</v>
      </c>
      <c r="DQ83" s="38">
        <v>21.36552831030964</v>
      </c>
      <c r="DR83" s="38">
        <v>18407.158540990655</v>
      </c>
      <c r="DS83" s="38">
        <v>218.78806583391622</v>
      </c>
      <c r="DT83" s="38">
        <v>0.12523234293782937</v>
      </c>
      <c r="DU83" s="38">
        <v>0.4576186837542655</v>
      </c>
      <c r="DV83" s="38">
        <v>0</v>
      </c>
      <c r="DW83" s="37">
        <f t="shared" si="9"/>
        <v>339943.21895677387</v>
      </c>
      <c r="DX83" s="37">
        <v>137295.4173482799</v>
      </c>
      <c r="DY83" s="37">
        <v>4.312057759194961</v>
      </c>
      <c r="DZ83" s="37">
        <f>SUM(DX83:DY83)</f>
        <v>137299.7294060391</v>
      </c>
      <c r="EA83" s="37">
        <v>70598.24971675641</v>
      </c>
      <c r="EB83" s="37">
        <v>162.92454098313272</v>
      </c>
      <c r="EC83" s="37">
        <f>SUM(EA83:EB83)</f>
        <v>70761.17425773955</v>
      </c>
      <c r="ED83" s="37">
        <v>0</v>
      </c>
      <c r="EE83" s="37">
        <v>0</v>
      </c>
      <c r="EF83" s="37">
        <f>SUM(EC83:EE83)</f>
        <v>70761.17425773955</v>
      </c>
      <c r="EG83" s="37">
        <v>488441.8603678198</v>
      </c>
      <c r="EH83" s="37">
        <v>-53760.86199547047</v>
      </c>
      <c r="EI83" s="37">
        <f>SUM(EG83:EH83)</f>
        <v>434680.9983723493</v>
      </c>
      <c r="EJ83" s="37">
        <f t="shared" si="10"/>
        <v>642741.902036128</v>
      </c>
      <c r="EK83" s="37">
        <f t="shared" si="11"/>
        <v>982685.1209929019</v>
      </c>
      <c r="EL83" s="37">
        <v>0</v>
      </c>
      <c r="EM83" s="37">
        <f t="shared" si="12"/>
        <v>982685.1209929019</v>
      </c>
      <c r="EN83" s="23"/>
    </row>
    <row r="84" spans="1:144" ht="12.75" customHeight="1">
      <c r="A84" s="10">
        <f t="shared" si="8"/>
        <v>76</v>
      </c>
      <c r="B84" s="50" t="s">
        <v>99</v>
      </c>
      <c r="C84" s="37">
        <v>22.36253125559865</v>
      </c>
      <c r="D84" s="37">
        <v>0.10702391453172264</v>
      </c>
      <c r="E84" s="37">
        <v>3.2785115902396185</v>
      </c>
      <c r="F84" s="37">
        <v>0.1203456761280858</v>
      </c>
      <c r="G84" s="37">
        <v>2.7400508272287407</v>
      </c>
      <c r="H84" s="37">
        <v>116.65526996163744</v>
      </c>
      <c r="I84" s="37">
        <v>3.387010044566292</v>
      </c>
      <c r="J84" s="37">
        <v>1433.4238726684405</v>
      </c>
      <c r="K84" s="37">
        <v>0.03504087749109142</v>
      </c>
      <c r="L84" s="37">
        <v>1.4193848006403484</v>
      </c>
      <c r="M84" s="37">
        <v>21.630013554258568</v>
      </c>
      <c r="N84" s="37">
        <v>0.001982731021490684</v>
      </c>
      <c r="O84" s="37">
        <v>0.0009324398196580694</v>
      </c>
      <c r="P84" s="37">
        <v>0.0009841920540071473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37">
        <v>0</v>
      </c>
      <c r="AE84" s="37">
        <v>0</v>
      </c>
      <c r="AF84" s="37">
        <v>0</v>
      </c>
      <c r="AG84" s="37">
        <v>0</v>
      </c>
      <c r="AH84" s="37">
        <v>0</v>
      </c>
      <c r="AI84" s="37">
        <v>0</v>
      </c>
      <c r="AJ84" s="37">
        <v>0</v>
      </c>
      <c r="AK84" s="37">
        <v>0</v>
      </c>
      <c r="AL84" s="37">
        <v>0</v>
      </c>
      <c r="AM84" s="37">
        <v>0</v>
      </c>
      <c r="AN84" s="37">
        <v>0</v>
      </c>
      <c r="AO84" s="37">
        <v>0</v>
      </c>
      <c r="AP84" s="37">
        <v>0</v>
      </c>
      <c r="AQ84" s="37">
        <v>0</v>
      </c>
      <c r="AR84" s="37">
        <v>0</v>
      </c>
      <c r="AS84" s="37">
        <v>0</v>
      </c>
      <c r="AT84" s="37">
        <v>0</v>
      </c>
      <c r="AU84" s="37">
        <v>0</v>
      </c>
      <c r="AV84" s="37">
        <v>0</v>
      </c>
      <c r="AW84" s="37">
        <v>0</v>
      </c>
      <c r="AX84" s="37">
        <v>0</v>
      </c>
      <c r="AY84" s="37">
        <v>0</v>
      </c>
      <c r="AZ84" s="37">
        <v>0</v>
      </c>
      <c r="BA84" s="37">
        <v>0</v>
      </c>
      <c r="BB84" s="37">
        <v>0</v>
      </c>
      <c r="BC84" s="37">
        <v>0</v>
      </c>
      <c r="BD84" s="37">
        <v>281.065280956092</v>
      </c>
      <c r="BE84" s="37">
        <v>0</v>
      </c>
      <c r="BF84" s="37">
        <v>0</v>
      </c>
      <c r="BG84" s="37">
        <v>0</v>
      </c>
      <c r="BH84" s="37">
        <v>0</v>
      </c>
      <c r="BI84" s="37">
        <v>0</v>
      </c>
      <c r="BJ84" s="37">
        <v>0</v>
      </c>
      <c r="BK84" s="37">
        <v>0</v>
      </c>
      <c r="BL84" s="37">
        <v>0</v>
      </c>
      <c r="BM84" s="37">
        <v>0</v>
      </c>
      <c r="BN84" s="37">
        <v>0.12429946108098995</v>
      </c>
      <c r="BO84" s="37">
        <v>0</v>
      </c>
      <c r="BP84" s="37">
        <v>0</v>
      </c>
      <c r="BQ84" s="37">
        <v>0</v>
      </c>
      <c r="BR84" s="37">
        <v>4.695230010381568</v>
      </c>
      <c r="BS84" s="37">
        <v>0</v>
      </c>
      <c r="BT84" s="37">
        <v>0</v>
      </c>
      <c r="BU84" s="37">
        <v>0</v>
      </c>
      <c r="BV84" s="37">
        <v>5.955599841507354</v>
      </c>
      <c r="BW84" s="37">
        <v>3.2397014023037256</v>
      </c>
      <c r="BX84" s="37">
        <v>11.865962774343716</v>
      </c>
      <c r="BY84" s="37">
        <v>273.6408535792017</v>
      </c>
      <c r="BZ84" s="37">
        <v>103918.68430263089</v>
      </c>
      <c r="CA84" s="37">
        <v>0</v>
      </c>
      <c r="CB84" s="37">
        <v>0</v>
      </c>
      <c r="CC84" s="37">
        <v>0</v>
      </c>
      <c r="CD84" s="37">
        <v>0</v>
      </c>
      <c r="CE84" s="37">
        <v>0.3321021396442061</v>
      </c>
      <c r="CF84" s="37">
        <v>0</v>
      </c>
      <c r="CG84" s="37">
        <v>0</v>
      </c>
      <c r="CH84" s="37">
        <v>3423.7228793868776</v>
      </c>
      <c r="CI84" s="37">
        <v>19.782311712006006</v>
      </c>
      <c r="CJ84" s="37">
        <v>3567.8391323503774</v>
      </c>
      <c r="CK84" s="37">
        <v>1.7636685194645778</v>
      </c>
      <c r="CL84" s="37">
        <v>0</v>
      </c>
      <c r="CM84" s="37">
        <v>4.6823682921359255</v>
      </c>
      <c r="CN84" s="37">
        <v>0.24769883344843688</v>
      </c>
      <c r="CO84" s="37">
        <v>0</v>
      </c>
      <c r="CP84" s="37">
        <v>0</v>
      </c>
      <c r="CQ84" s="37">
        <v>0.0009324398196580694</v>
      </c>
      <c r="CR84" s="37">
        <v>0</v>
      </c>
      <c r="CS84" s="37">
        <v>0.7226709844715237</v>
      </c>
      <c r="CT84" s="37">
        <v>224512.71628249274</v>
      </c>
      <c r="CU84" s="37">
        <v>3086.6028776905987</v>
      </c>
      <c r="CV84" s="37">
        <v>5262.77540081523</v>
      </c>
      <c r="CW84" s="37">
        <v>0</v>
      </c>
      <c r="CX84" s="37">
        <v>211.21345463999478</v>
      </c>
      <c r="CY84" s="37">
        <v>0</v>
      </c>
      <c r="CZ84" s="37">
        <v>0</v>
      </c>
      <c r="DA84" s="37">
        <v>0.0009324398196580694</v>
      </c>
      <c r="DB84" s="37">
        <v>0</v>
      </c>
      <c r="DC84" s="37">
        <v>0</v>
      </c>
      <c r="DD84" s="37">
        <v>0</v>
      </c>
      <c r="DE84" s="37">
        <v>0</v>
      </c>
      <c r="DF84" s="37">
        <v>0</v>
      </c>
      <c r="DG84" s="37">
        <v>0</v>
      </c>
      <c r="DH84" s="37">
        <v>0</v>
      </c>
      <c r="DI84" s="37">
        <v>87024.73063938957</v>
      </c>
      <c r="DJ84" s="37">
        <v>0.1616048585022155</v>
      </c>
      <c r="DK84" s="37">
        <v>85.06883729136307</v>
      </c>
      <c r="DL84" s="37">
        <v>26.702898480668647</v>
      </c>
      <c r="DM84" s="37">
        <v>53.700502867508334</v>
      </c>
      <c r="DN84" s="37">
        <v>0.07419094902629068</v>
      </c>
      <c r="DO84" s="37">
        <v>0</v>
      </c>
      <c r="DP84" s="38">
        <v>35.84304981073306</v>
      </c>
      <c r="DQ84" s="38">
        <v>1183.5845080222525</v>
      </c>
      <c r="DR84" s="37">
        <v>0</v>
      </c>
      <c r="DS84" s="37">
        <v>0</v>
      </c>
      <c r="DT84" s="37">
        <v>0</v>
      </c>
      <c r="DU84" s="38">
        <v>0</v>
      </c>
      <c r="DV84" s="37">
        <v>0</v>
      </c>
      <c r="DW84" s="37">
        <f t="shared" si="9"/>
        <v>434606.7031295958</v>
      </c>
      <c r="DX84" s="37">
        <v>27843.185749416887</v>
      </c>
      <c r="DY84" s="37">
        <v>0</v>
      </c>
      <c r="DZ84" s="37">
        <f>SUM(DX84:DY84)</f>
        <v>27843.185749416887</v>
      </c>
      <c r="EA84" s="37">
        <v>547945.6619272149</v>
      </c>
      <c r="EB84" s="37">
        <v>9025.518109525176</v>
      </c>
      <c r="EC84" s="37">
        <f>SUM(EA84:EB84)</f>
        <v>556971.1800367401</v>
      </c>
      <c r="ED84" s="37">
        <v>0</v>
      </c>
      <c r="EE84" s="37">
        <v>0</v>
      </c>
      <c r="EF84" s="37">
        <f>SUM(EC84:EE84)</f>
        <v>556971.1800367401</v>
      </c>
      <c r="EG84" s="37">
        <v>357071.37177919556</v>
      </c>
      <c r="EH84" s="37">
        <v>70539.02830692103</v>
      </c>
      <c r="EI84" s="37">
        <f>SUM(EG84:EH84)</f>
        <v>427610.40008611657</v>
      </c>
      <c r="EJ84" s="37">
        <f t="shared" si="10"/>
        <v>1012424.7658722736</v>
      </c>
      <c r="EK84" s="37">
        <f t="shared" si="11"/>
        <v>1447031.4690018694</v>
      </c>
      <c r="EL84" s="37">
        <v>0</v>
      </c>
      <c r="EM84" s="37">
        <f t="shared" si="12"/>
        <v>1447031.4690018694</v>
      </c>
      <c r="EN84" s="23"/>
    </row>
    <row r="85" spans="1:144" ht="12.75" customHeight="1">
      <c r="A85" s="10">
        <f t="shared" si="8"/>
        <v>77</v>
      </c>
      <c r="B85" s="50" t="s">
        <v>100</v>
      </c>
      <c r="C85" s="37">
        <v>13149.741812693164</v>
      </c>
      <c r="D85" s="37">
        <v>2918.333417330103</v>
      </c>
      <c r="E85" s="37">
        <v>1902.9102314417041</v>
      </c>
      <c r="F85" s="37">
        <v>3295.948343943065</v>
      </c>
      <c r="G85" s="37">
        <v>1611.4035733775634</v>
      </c>
      <c r="H85" s="37">
        <v>2983.5314578500024</v>
      </c>
      <c r="I85" s="37">
        <v>3072.6919801999047</v>
      </c>
      <c r="J85" s="37">
        <v>3009.067983507873</v>
      </c>
      <c r="K85" s="37">
        <v>20.60849016845484</v>
      </c>
      <c r="L85" s="37">
        <v>1176.290784160662</v>
      </c>
      <c r="M85" s="37">
        <v>90.497317692433</v>
      </c>
      <c r="N85" s="37">
        <v>3109.0620768983026</v>
      </c>
      <c r="O85" s="37">
        <v>52.66330436994911</v>
      </c>
      <c r="P85" s="37">
        <v>313.02349409032917</v>
      </c>
      <c r="Q85" s="37">
        <v>97.90480123210295</v>
      </c>
      <c r="R85" s="37">
        <v>13.52958810085799</v>
      </c>
      <c r="S85" s="37">
        <v>121.07743672830586</v>
      </c>
      <c r="T85" s="37">
        <v>60.152071821604125</v>
      </c>
      <c r="U85" s="37">
        <v>204.0056581008101</v>
      </c>
      <c r="V85" s="37">
        <v>119.00115453238682</v>
      </c>
      <c r="W85" s="37">
        <v>28.44743744418694</v>
      </c>
      <c r="X85" s="37">
        <v>89.84107489648996</v>
      </c>
      <c r="Y85" s="37">
        <v>145.68329727202888</v>
      </c>
      <c r="Z85" s="37">
        <v>53.00570431254888</v>
      </c>
      <c r="AA85" s="37">
        <v>110.74019824677633</v>
      </c>
      <c r="AB85" s="37">
        <v>116.56662009920656</v>
      </c>
      <c r="AC85" s="37">
        <v>7.651177389588408</v>
      </c>
      <c r="AD85" s="37">
        <v>95.24079524640491</v>
      </c>
      <c r="AE85" s="37">
        <v>36.68148277004913</v>
      </c>
      <c r="AF85" s="37">
        <v>202.39088149439252</v>
      </c>
      <c r="AG85" s="37">
        <v>74.39900669650649</v>
      </c>
      <c r="AH85" s="37">
        <v>127.00142037676545</v>
      </c>
      <c r="AI85" s="37">
        <v>47.062528332723076</v>
      </c>
      <c r="AJ85" s="37">
        <v>78.48298854893157</v>
      </c>
      <c r="AK85" s="37">
        <v>57.7739832915251</v>
      </c>
      <c r="AL85" s="37">
        <v>129.4974848337447</v>
      </c>
      <c r="AM85" s="37">
        <v>63.35480259603099</v>
      </c>
      <c r="AN85" s="37">
        <v>3.28086219398432</v>
      </c>
      <c r="AO85" s="37">
        <v>87.58845873459029</v>
      </c>
      <c r="AP85" s="37">
        <v>119.76611658421216</v>
      </c>
      <c r="AQ85" s="37">
        <v>179.7601777152106</v>
      </c>
      <c r="AR85" s="37">
        <v>81.76752237396919</v>
      </c>
      <c r="AS85" s="37">
        <v>128.65130149265605</v>
      </c>
      <c r="AT85" s="37">
        <v>2.4402718201714677</v>
      </c>
      <c r="AU85" s="37">
        <v>0</v>
      </c>
      <c r="AV85" s="37">
        <v>72.47015095393088</v>
      </c>
      <c r="AW85" s="37">
        <v>0</v>
      </c>
      <c r="AX85" s="37">
        <v>2853.9467435215097</v>
      </c>
      <c r="AY85" s="37">
        <v>0</v>
      </c>
      <c r="AZ85" s="37">
        <v>1.9819568089780994</v>
      </c>
      <c r="BA85" s="37">
        <v>6.3635582861619335</v>
      </c>
      <c r="BB85" s="37">
        <v>1.9191499766680316</v>
      </c>
      <c r="BC85" s="37">
        <v>9.447506364107708</v>
      </c>
      <c r="BD85" s="37">
        <v>5.558504229926803</v>
      </c>
      <c r="BE85" s="37">
        <v>4.302731929875764</v>
      </c>
      <c r="BF85" s="37">
        <v>0.12545168174776672</v>
      </c>
      <c r="BG85" s="37">
        <v>1.662162351471095</v>
      </c>
      <c r="BH85" s="37">
        <v>4.757120045829034</v>
      </c>
      <c r="BI85" s="37">
        <v>0</v>
      </c>
      <c r="BJ85" s="37">
        <v>3.5660533860943504</v>
      </c>
      <c r="BK85" s="37">
        <v>4.233970115091787</v>
      </c>
      <c r="BL85" s="37">
        <v>0</v>
      </c>
      <c r="BM85" s="37">
        <v>2.139052578161242</v>
      </c>
      <c r="BN85" s="37">
        <v>5.80776580851876</v>
      </c>
      <c r="BO85" s="37">
        <v>0</v>
      </c>
      <c r="BP85" s="37">
        <v>4.3077538601689795</v>
      </c>
      <c r="BQ85" s="37">
        <v>7.360314873782144</v>
      </c>
      <c r="BR85" s="37">
        <v>3.860319186160115</v>
      </c>
      <c r="BS85" s="37">
        <v>4.076262188768325</v>
      </c>
      <c r="BT85" s="37">
        <v>4.242951644269976</v>
      </c>
      <c r="BU85" s="37">
        <v>10.940275143765525</v>
      </c>
      <c r="BV85" s="37">
        <v>0.32845355629267814</v>
      </c>
      <c r="BW85" s="37">
        <v>1.6505732815636514</v>
      </c>
      <c r="BX85" s="37">
        <v>3.351076139311763</v>
      </c>
      <c r="BY85" s="37">
        <v>0</v>
      </c>
      <c r="BZ85" s="37">
        <v>2.2287712943611377</v>
      </c>
      <c r="CA85" s="37">
        <v>10868.955640772645</v>
      </c>
      <c r="CB85" s="37">
        <v>0</v>
      </c>
      <c r="CC85" s="37">
        <v>0</v>
      </c>
      <c r="CD85" s="37">
        <v>1.1152548274236267</v>
      </c>
      <c r="CE85" s="37">
        <v>0</v>
      </c>
      <c r="CF85" s="37">
        <v>0</v>
      </c>
      <c r="CG85" s="37">
        <v>0</v>
      </c>
      <c r="CH85" s="37">
        <v>0</v>
      </c>
      <c r="CI85" s="37">
        <v>0</v>
      </c>
      <c r="CJ85" s="37">
        <v>0</v>
      </c>
      <c r="CK85" s="37">
        <v>2.043442751425046</v>
      </c>
      <c r="CL85" s="37">
        <v>0</v>
      </c>
      <c r="CM85" s="37">
        <v>0</v>
      </c>
      <c r="CN85" s="37">
        <v>0.7000763979904647</v>
      </c>
      <c r="CO85" s="37">
        <v>12.307688817258084</v>
      </c>
      <c r="CP85" s="37">
        <v>0</v>
      </c>
      <c r="CQ85" s="37">
        <v>67.54897470656736</v>
      </c>
      <c r="CR85" s="37">
        <v>97.80980884937851</v>
      </c>
      <c r="CS85" s="37">
        <v>193.78576560233827</v>
      </c>
      <c r="CT85" s="37">
        <v>0</v>
      </c>
      <c r="CU85" s="37">
        <v>4203.802799094379</v>
      </c>
      <c r="CV85" s="37">
        <v>7447.592243725829</v>
      </c>
      <c r="CW85" s="37">
        <v>635.3601089094086</v>
      </c>
      <c r="CX85" s="37">
        <v>1609.769429541754</v>
      </c>
      <c r="CY85" s="37">
        <v>11.810858264934675</v>
      </c>
      <c r="CZ85" s="37">
        <v>783.9760626483628</v>
      </c>
      <c r="DA85" s="37">
        <v>0</v>
      </c>
      <c r="DB85" s="37">
        <v>56.12999656362822</v>
      </c>
      <c r="DC85" s="37">
        <v>900.4417064348603</v>
      </c>
      <c r="DD85" s="37">
        <v>2526.3303583641264</v>
      </c>
      <c r="DE85" s="37">
        <v>236.04844273327564</v>
      </c>
      <c r="DF85" s="37">
        <v>0</v>
      </c>
      <c r="DG85" s="37">
        <v>0</v>
      </c>
      <c r="DH85" s="37">
        <v>2134.896113698341</v>
      </c>
      <c r="DI85" s="37">
        <v>5302.261107740813</v>
      </c>
      <c r="DJ85" s="38">
        <v>0</v>
      </c>
      <c r="DK85" s="38">
        <v>0</v>
      </c>
      <c r="DL85" s="38">
        <v>1939.0515748525472</v>
      </c>
      <c r="DM85" s="38">
        <v>0</v>
      </c>
      <c r="DN85" s="38">
        <v>930.813226277252</v>
      </c>
      <c r="DO85" s="38">
        <v>1377.424533437032</v>
      </c>
      <c r="DP85" s="38">
        <v>0</v>
      </c>
      <c r="DQ85" s="38">
        <v>105.90621298096325</v>
      </c>
      <c r="DR85" s="38">
        <v>2586.720350686472</v>
      </c>
      <c r="DS85" s="38">
        <v>0</v>
      </c>
      <c r="DT85" s="38">
        <v>653.3679583816464</v>
      </c>
      <c r="DU85" s="38">
        <v>0</v>
      </c>
      <c r="DV85" s="38">
        <v>0</v>
      </c>
      <c r="DW85" s="37">
        <f t="shared" si="9"/>
        <v>87095.11893926947</v>
      </c>
      <c r="DX85" s="37">
        <v>29716.001746993243</v>
      </c>
      <c r="DY85" s="37">
        <v>0</v>
      </c>
      <c r="DZ85" s="37">
        <f>SUM(DX85:DY85)</f>
        <v>29716.001746993243</v>
      </c>
      <c r="EA85" s="37">
        <v>235857.62322330373</v>
      </c>
      <c r="EB85" s="37">
        <v>0</v>
      </c>
      <c r="EC85" s="37">
        <f>SUM(EA85:EB85)</f>
        <v>235857.62322330373</v>
      </c>
      <c r="ED85" s="37">
        <v>0</v>
      </c>
      <c r="EE85" s="37">
        <v>0</v>
      </c>
      <c r="EF85" s="37">
        <f>SUM(EC85:EE85)</f>
        <v>235857.62322330373</v>
      </c>
      <c r="EG85" s="37">
        <v>0</v>
      </c>
      <c r="EH85" s="37">
        <v>-49882.64741820426</v>
      </c>
      <c r="EI85" s="37">
        <f>SUM(EG85:EH85)</f>
        <v>-49882.64741820426</v>
      </c>
      <c r="EJ85" s="37">
        <f t="shared" si="10"/>
        <v>215690.97755209272</v>
      </c>
      <c r="EK85" s="37">
        <f t="shared" si="11"/>
        <v>302786.0964913622</v>
      </c>
      <c r="EL85" s="37">
        <v>0</v>
      </c>
      <c r="EM85" s="37">
        <f t="shared" si="12"/>
        <v>302786.0964913622</v>
      </c>
      <c r="EN85" s="23"/>
    </row>
    <row r="86" spans="1:144" ht="12.75" customHeight="1">
      <c r="A86" s="10">
        <f t="shared" si="8"/>
        <v>78</v>
      </c>
      <c r="B86" s="50" t="s">
        <v>101</v>
      </c>
      <c r="C86" s="37">
        <v>681.610907820428</v>
      </c>
      <c r="D86" s="37">
        <v>70.47900016601052</v>
      </c>
      <c r="E86" s="37">
        <v>53.333715510243906</v>
      </c>
      <c r="F86" s="37">
        <v>118.89388735964894</v>
      </c>
      <c r="G86" s="37">
        <v>36.33867458863213</v>
      </c>
      <c r="H86" s="37">
        <v>341.90488794681556</v>
      </c>
      <c r="I86" s="37">
        <v>50.89012294158898</v>
      </c>
      <c r="J86" s="37">
        <v>261.67732535678806</v>
      </c>
      <c r="K86" s="37">
        <v>1.9354975767631624</v>
      </c>
      <c r="L86" s="37">
        <v>28.443251155204404</v>
      </c>
      <c r="M86" s="37">
        <v>35.557628797900314</v>
      </c>
      <c r="N86" s="37">
        <v>0.008861334968910225</v>
      </c>
      <c r="O86" s="37">
        <v>0.008866047046361134</v>
      </c>
      <c r="P86" s="37">
        <v>0.00172851449439309</v>
      </c>
      <c r="Q86" s="37">
        <v>33.94568237874053</v>
      </c>
      <c r="R86" s="37">
        <v>993.8976487722857</v>
      </c>
      <c r="S86" s="37">
        <v>33.590407692547565</v>
      </c>
      <c r="T86" s="37">
        <v>0.035550760616777956</v>
      </c>
      <c r="U86" s="37">
        <v>0.010842489140102376</v>
      </c>
      <c r="V86" s="37">
        <v>12.227922822195163</v>
      </c>
      <c r="W86" s="37">
        <v>3.7980876100288685</v>
      </c>
      <c r="X86" s="37">
        <v>21.506336138479444</v>
      </c>
      <c r="Y86" s="37">
        <v>22.981157562343256</v>
      </c>
      <c r="Z86" s="37">
        <v>6.860256292451716</v>
      </c>
      <c r="AA86" s="37">
        <v>14.48505184600673</v>
      </c>
      <c r="AB86" s="37">
        <v>9.480551896421568</v>
      </c>
      <c r="AC86" s="37">
        <v>0.7344120145154023</v>
      </c>
      <c r="AD86" s="37">
        <v>10.418891174764536</v>
      </c>
      <c r="AE86" s="37">
        <v>0.036933844953566476</v>
      </c>
      <c r="AF86" s="37">
        <v>19.97087801163987</v>
      </c>
      <c r="AG86" s="37">
        <v>11.91776526885055</v>
      </c>
      <c r="AH86" s="37">
        <v>35.538751356538086</v>
      </c>
      <c r="AI86" s="37">
        <v>6.531210172914747</v>
      </c>
      <c r="AJ86" s="37">
        <v>9.537815665944162</v>
      </c>
      <c r="AK86" s="37">
        <v>7.02319471389263</v>
      </c>
      <c r="AL86" s="37">
        <v>11.812748546052836</v>
      </c>
      <c r="AM86" s="37">
        <v>7.272193475707033</v>
      </c>
      <c r="AN86" s="37">
        <v>0.35874022515607795</v>
      </c>
      <c r="AO86" s="37">
        <v>7.992769528709952</v>
      </c>
      <c r="AP86" s="37">
        <v>19.399148632171205</v>
      </c>
      <c r="AQ86" s="37">
        <v>28.498118423031208</v>
      </c>
      <c r="AR86" s="37">
        <v>9.676342505268874</v>
      </c>
      <c r="AS86" s="37">
        <v>16.15043194383475</v>
      </c>
      <c r="AT86" s="37">
        <v>10.648788456439773</v>
      </c>
      <c r="AU86" s="37">
        <v>1.223092067468542</v>
      </c>
      <c r="AV86" s="37">
        <v>7.473592681520122</v>
      </c>
      <c r="AW86" s="37">
        <v>32.70582516787423</v>
      </c>
      <c r="AX86" s="37">
        <v>4.125512901359886</v>
      </c>
      <c r="AY86" s="37">
        <v>0</v>
      </c>
      <c r="AZ86" s="37">
        <v>4.7253633779495905</v>
      </c>
      <c r="BA86" s="37">
        <v>11.473923418731088</v>
      </c>
      <c r="BB86" s="37">
        <v>5.101360619146683</v>
      </c>
      <c r="BC86" s="37">
        <v>0.06020126878048619</v>
      </c>
      <c r="BD86" s="37">
        <v>0.5069409444624944</v>
      </c>
      <c r="BE86" s="37">
        <v>0.0507628253306963</v>
      </c>
      <c r="BF86" s="37">
        <v>3.304814820052195</v>
      </c>
      <c r="BG86" s="37">
        <v>3.247789889862033</v>
      </c>
      <c r="BH86" s="37">
        <v>3.787005599760428</v>
      </c>
      <c r="BI86" s="37">
        <v>43.929881292606055</v>
      </c>
      <c r="BJ86" s="37">
        <v>4.784047731625873</v>
      </c>
      <c r="BK86" s="37">
        <v>75.73260611784772</v>
      </c>
      <c r="BL86" s="37">
        <v>31.399392925873872</v>
      </c>
      <c r="BM86" s="37">
        <v>0.21114454002594565</v>
      </c>
      <c r="BN86" s="37">
        <v>15.003687477152491</v>
      </c>
      <c r="BO86" s="37">
        <v>44.712381332750184</v>
      </c>
      <c r="BP86" s="37">
        <v>9.95707882881477</v>
      </c>
      <c r="BQ86" s="37">
        <v>4.4813499654474676</v>
      </c>
      <c r="BR86" s="37">
        <v>600.5286411834329</v>
      </c>
      <c r="BS86" s="37">
        <v>14.505645960056642</v>
      </c>
      <c r="BT86" s="37">
        <v>572.7978432760146</v>
      </c>
      <c r="BU86" s="37">
        <v>10279.294619812405</v>
      </c>
      <c r="BV86" s="37">
        <v>34840.383109794115</v>
      </c>
      <c r="BW86" s="37">
        <v>28556.26191712556</v>
      </c>
      <c r="BX86" s="37">
        <v>4677.845498129794</v>
      </c>
      <c r="BY86" s="37">
        <v>13394.781166141413</v>
      </c>
      <c r="BZ86" s="37">
        <v>19477.14439466059</v>
      </c>
      <c r="CA86" s="37">
        <v>4.114150054346239</v>
      </c>
      <c r="CB86" s="37">
        <v>10791.462145565942</v>
      </c>
      <c r="CC86" s="37">
        <v>2893.4882705845534</v>
      </c>
      <c r="CD86" s="37">
        <v>202.22100046467474</v>
      </c>
      <c r="CE86" s="37">
        <v>3263.729581327769</v>
      </c>
      <c r="CF86" s="37">
        <v>10300.26260384644</v>
      </c>
      <c r="CG86" s="37">
        <v>3355.009340318194</v>
      </c>
      <c r="CH86" s="37">
        <v>9961.059172147952</v>
      </c>
      <c r="CI86" s="37">
        <v>2496.1325371005396</v>
      </c>
      <c r="CJ86" s="37">
        <v>564.4603383446422</v>
      </c>
      <c r="CK86" s="37">
        <v>5.334217504875173</v>
      </c>
      <c r="CL86" s="37">
        <v>1369.0144586694869</v>
      </c>
      <c r="CM86" s="37">
        <v>133.1585664074969</v>
      </c>
      <c r="CN86" s="37">
        <v>1.1888474843102346</v>
      </c>
      <c r="CO86" s="37">
        <v>280.1967043447158</v>
      </c>
      <c r="CP86" s="37">
        <v>0</v>
      </c>
      <c r="CQ86" s="37">
        <v>35487.79904809999</v>
      </c>
      <c r="CR86" s="37">
        <v>0.00010200383401354646</v>
      </c>
      <c r="CS86" s="37">
        <v>4.433211737816862</v>
      </c>
      <c r="CT86" s="37">
        <v>36621.31095877723</v>
      </c>
      <c r="CU86" s="37">
        <v>324.45273735825265</v>
      </c>
      <c r="CV86" s="37">
        <v>538.1760484930558</v>
      </c>
      <c r="CW86" s="37">
        <v>5.094791894383904</v>
      </c>
      <c r="CX86" s="37">
        <v>249.1434213557596</v>
      </c>
      <c r="CY86" s="37">
        <v>0</v>
      </c>
      <c r="CZ86" s="37">
        <v>0.00022612111804809368</v>
      </c>
      <c r="DA86" s="37">
        <v>0.009446295095740758</v>
      </c>
      <c r="DB86" s="37">
        <v>0</v>
      </c>
      <c r="DC86" s="37">
        <v>0</v>
      </c>
      <c r="DD86" s="37">
        <v>0.01772725183919593</v>
      </c>
      <c r="DE86" s="37">
        <v>0</v>
      </c>
      <c r="DF86" s="37">
        <v>226.27360593585237</v>
      </c>
      <c r="DG86" s="37">
        <v>0</v>
      </c>
      <c r="DH86" s="37">
        <v>0</v>
      </c>
      <c r="DI86" s="37">
        <v>17.934833436875113</v>
      </c>
      <c r="DJ86" s="37">
        <v>0.008196472846246408</v>
      </c>
      <c r="DK86" s="37">
        <v>554.6228849425686</v>
      </c>
      <c r="DL86" s="37">
        <v>109.75532244561765</v>
      </c>
      <c r="DM86" s="37">
        <v>232.2669785536255</v>
      </c>
      <c r="DN86" s="37">
        <v>0.9960939758092517</v>
      </c>
      <c r="DO86" s="37">
        <v>0</v>
      </c>
      <c r="DP86" s="37">
        <v>0</v>
      </c>
      <c r="DQ86" s="37">
        <v>0.21688373312806355</v>
      </c>
      <c r="DR86" s="37">
        <v>0</v>
      </c>
      <c r="DS86" s="37">
        <v>6.682272904471594</v>
      </c>
      <c r="DT86" s="37">
        <v>0</v>
      </c>
      <c r="DU86" s="37">
        <v>498.1709578932738</v>
      </c>
      <c r="DV86" s="37">
        <v>0</v>
      </c>
      <c r="DW86" s="37">
        <f t="shared" si="9"/>
        <v>236267.16126106438</v>
      </c>
      <c r="DX86" s="37">
        <v>59713.48280527825</v>
      </c>
      <c r="DY86" s="37">
        <v>0</v>
      </c>
      <c r="DZ86" s="37">
        <f>SUM(DX86:DY86)</f>
        <v>59713.48280527825</v>
      </c>
      <c r="EA86" s="37">
        <v>6116.459246986905</v>
      </c>
      <c r="EB86" s="37">
        <v>1.6538642131094539</v>
      </c>
      <c r="EC86" s="37">
        <f>SUM(EA86:EB86)</f>
        <v>6118.113111200014</v>
      </c>
      <c r="ED86" s="37">
        <v>0</v>
      </c>
      <c r="EE86" s="37">
        <v>0</v>
      </c>
      <c r="EF86" s="37">
        <f>SUM(EC86:EE86)</f>
        <v>6118.113111200014</v>
      </c>
      <c r="EG86" s="37">
        <v>127590.72457945456</v>
      </c>
      <c r="EH86" s="37">
        <v>10783.350520815358</v>
      </c>
      <c r="EI86" s="37">
        <f>SUM(EG86:EH86)</f>
        <v>138374.07510026993</v>
      </c>
      <c r="EJ86" s="37">
        <f t="shared" si="10"/>
        <v>204205.67101674818</v>
      </c>
      <c r="EK86" s="37">
        <f t="shared" si="11"/>
        <v>440472.83227781253</v>
      </c>
      <c r="EL86" s="37">
        <v>0</v>
      </c>
      <c r="EM86" s="37">
        <f t="shared" si="12"/>
        <v>440472.83227781253</v>
      </c>
      <c r="EN86" s="23"/>
    </row>
    <row r="87" spans="1:144" ht="12.75" customHeight="1">
      <c r="A87" s="10">
        <f t="shared" si="8"/>
        <v>79</v>
      </c>
      <c r="B87" s="50" t="s">
        <v>102</v>
      </c>
      <c r="C87" s="37">
        <v>88.25747314199397</v>
      </c>
      <c r="D87" s="37">
        <v>11.01909420257726</v>
      </c>
      <c r="E87" s="37">
        <v>3.4802192059066304</v>
      </c>
      <c r="F87" s="37">
        <v>6.547394778685776</v>
      </c>
      <c r="G87" s="37">
        <v>4.581982658680277</v>
      </c>
      <c r="H87" s="37">
        <v>70.8622422741438</v>
      </c>
      <c r="I87" s="37">
        <v>29.815838187592433</v>
      </c>
      <c r="J87" s="37">
        <v>7.013320847218566</v>
      </c>
      <c r="K87" s="37">
        <v>0.15616384854219614</v>
      </c>
      <c r="L87" s="37">
        <v>9.2783872493392</v>
      </c>
      <c r="M87" s="37">
        <v>399.822825804275</v>
      </c>
      <c r="N87" s="37">
        <v>1.5033884897306202</v>
      </c>
      <c r="O87" s="37">
        <v>0.004404083498961961</v>
      </c>
      <c r="P87" s="37">
        <v>0.0016219409432072411</v>
      </c>
      <c r="Q87" s="37">
        <v>41.29518067354152</v>
      </c>
      <c r="R87" s="37">
        <v>75.290110952885</v>
      </c>
      <c r="S87" s="37">
        <v>5.247783021333327</v>
      </c>
      <c r="T87" s="37">
        <v>1.7560076456740878</v>
      </c>
      <c r="U87" s="37">
        <v>0.5466448208362872</v>
      </c>
      <c r="V87" s="37">
        <v>3.4074096133019376</v>
      </c>
      <c r="W87" s="37">
        <v>2.9782204031361856</v>
      </c>
      <c r="X87" s="37">
        <v>23.23876787490137</v>
      </c>
      <c r="Y87" s="37">
        <v>3.2735297077231498</v>
      </c>
      <c r="Z87" s="37">
        <v>7.231070952179932</v>
      </c>
      <c r="AA87" s="37">
        <v>10.220510487055073</v>
      </c>
      <c r="AB87" s="37">
        <v>6.17180759936284</v>
      </c>
      <c r="AC87" s="37">
        <v>0.2947250549573407</v>
      </c>
      <c r="AD87" s="37">
        <v>14.76333128024503</v>
      </c>
      <c r="AE87" s="37">
        <v>0</v>
      </c>
      <c r="AF87" s="37">
        <v>6.964731386382776</v>
      </c>
      <c r="AG87" s="37">
        <v>4.911130109023624</v>
      </c>
      <c r="AH87" s="37">
        <v>24.498650887713854</v>
      </c>
      <c r="AI87" s="37">
        <v>4.169756866488498</v>
      </c>
      <c r="AJ87" s="37">
        <v>6.793878680146427</v>
      </c>
      <c r="AK87" s="37">
        <v>3.4415697753573085</v>
      </c>
      <c r="AL87" s="37">
        <v>19.91914606704457</v>
      </c>
      <c r="AM87" s="37">
        <v>19.01830943692747</v>
      </c>
      <c r="AN87" s="37">
        <v>1.1270052407518607</v>
      </c>
      <c r="AO87" s="37">
        <v>0.1285751655385938</v>
      </c>
      <c r="AP87" s="37">
        <v>3.5068327993433526</v>
      </c>
      <c r="AQ87" s="37">
        <v>10.291670720943376</v>
      </c>
      <c r="AR87" s="37">
        <v>9.783844043196419</v>
      </c>
      <c r="AS87" s="37">
        <v>7.0554782234193505</v>
      </c>
      <c r="AT87" s="37">
        <v>4.878347894694491</v>
      </c>
      <c r="AU87" s="37">
        <v>0</v>
      </c>
      <c r="AV87" s="37">
        <v>11.408132702015847</v>
      </c>
      <c r="AW87" s="37">
        <v>23.143207651867026</v>
      </c>
      <c r="AX87" s="37">
        <v>0.26703683732505756</v>
      </c>
      <c r="AY87" s="37">
        <v>4.880181678565978</v>
      </c>
      <c r="AZ87" s="37">
        <v>5.690769675274884</v>
      </c>
      <c r="BA87" s="37">
        <v>2.2380349563230966</v>
      </c>
      <c r="BB87" s="37">
        <v>3.140228596563401</v>
      </c>
      <c r="BC87" s="37">
        <v>9.952933986426064</v>
      </c>
      <c r="BD87" s="37">
        <v>7.147672495230621</v>
      </c>
      <c r="BE87" s="37">
        <v>2.9856979765727902</v>
      </c>
      <c r="BF87" s="37">
        <v>0.2697225148196573</v>
      </c>
      <c r="BG87" s="37">
        <v>5.705444095418511</v>
      </c>
      <c r="BH87" s="37">
        <v>0.7981895156720978</v>
      </c>
      <c r="BI87" s="37">
        <v>49.55551934614732</v>
      </c>
      <c r="BJ87" s="37">
        <v>0.06559546010381047</v>
      </c>
      <c r="BK87" s="37">
        <v>9.225587810202452</v>
      </c>
      <c r="BL87" s="37">
        <v>8.116370605232461</v>
      </c>
      <c r="BM87" s="37">
        <v>2.103161992101359</v>
      </c>
      <c r="BN87" s="37">
        <v>17.267704759922534</v>
      </c>
      <c r="BO87" s="37">
        <v>34.15783725488369</v>
      </c>
      <c r="BP87" s="37">
        <v>2.4898336256082616</v>
      </c>
      <c r="BQ87" s="37">
        <v>2.8731475360079863</v>
      </c>
      <c r="BR87" s="37">
        <v>58.4644978719308</v>
      </c>
      <c r="BS87" s="37">
        <v>2.1334299086457147</v>
      </c>
      <c r="BT87" s="37">
        <v>7.06171454628342</v>
      </c>
      <c r="BU87" s="37">
        <v>642.214950192234</v>
      </c>
      <c r="BV87" s="37">
        <v>2223.7465599638367</v>
      </c>
      <c r="BW87" s="37">
        <v>2125.2962135288312</v>
      </c>
      <c r="BX87" s="37">
        <v>299.60084130026513</v>
      </c>
      <c r="BY87" s="37">
        <v>836.908567349791</v>
      </c>
      <c r="BZ87" s="37">
        <v>3983.393088907443</v>
      </c>
      <c r="CA87" s="37">
        <v>0</v>
      </c>
      <c r="CB87" s="37">
        <v>5498.147519868903</v>
      </c>
      <c r="CC87" s="37">
        <v>9011.786286480467</v>
      </c>
      <c r="CD87" s="37">
        <v>791.7832020155831</v>
      </c>
      <c r="CE87" s="37">
        <v>449.8468892977122</v>
      </c>
      <c r="CF87" s="37">
        <v>643.6759354232796</v>
      </c>
      <c r="CG87" s="37">
        <v>431.75366597871914</v>
      </c>
      <c r="CH87" s="37">
        <v>623.8182352011758</v>
      </c>
      <c r="CI87" s="37">
        <v>947.21392658529</v>
      </c>
      <c r="CJ87" s="37">
        <v>226.87321735247386</v>
      </c>
      <c r="CK87" s="37">
        <v>4.998714954540919</v>
      </c>
      <c r="CL87" s="37">
        <v>1.2884651072148472</v>
      </c>
      <c r="CM87" s="37">
        <v>31.982556172890327</v>
      </c>
      <c r="CN87" s="37">
        <v>1.8824515953410481</v>
      </c>
      <c r="CO87" s="37">
        <v>29.532256547201964</v>
      </c>
      <c r="CP87" s="37">
        <v>0</v>
      </c>
      <c r="CQ87" s="37">
        <v>16725.73935732829</v>
      </c>
      <c r="CR87" s="37">
        <v>20.498905567197625</v>
      </c>
      <c r="CS87" s="37">
        <v>57.80478000410797</v>
      </c>
      <c r="CT87" s="37">
        <v>163775.79454433764</v>
      </c>
      <c r="CU87" s="37">
        <v>765.2271299807514</v>
      </c>
      <c r="CV87" s="37">
        <v>3255.4476068650397</v>
      </c>
      <c r="CW87" s="37">
        <v>2.482629180600332</v>
      </c>
      <c r="CX87" s="37">
        <v>47.00085223888982</v>
      </c>
      <c r="CY87" s="37">
        <v>0</v>
      </c>
      <c r="CZ87" s="37">
        <v>0.000545133893520974</v>
      </c>
      <c r="DA87" s="37">
        <v>0.00040055912511419254</v>
      </c>
      <c r="DB87" s="37">
        <v>0.00012523550785521309</v>
      </c>
      <c r="DC87" s="37">
        <v>0</v>
      </c>
      <c r="DD87" s="37">
        <v>0.001393079890348605</v>
      </c>
      <c r="DE87" s="37">
        <v>0</v>
      </c>
      <c r="DF87" s="37">
        <v>18067.418755240848</v>
      </c>
      <c r="DG87" s="37">
        <v>0</v>
      </c>
      <c r="DH87" s="37">
        <v>0</v>
      </c>
      <c r="DI87" s="38">
        <v>337.0566926053086</v>
      </c>
      <c r="DJ87" s="38">
        <v>0</v>
      </c>
      <c r="DK87" s="38">
        <v>2801.135059518412</v>
      </c>
      <c r="DL87" s="38">
        <v>13.434521170059442</v>
      </c>
      <c r="DM87" s="38">
        <v>28.037347627003708</v>
      </c>
      <c r="DN87" s="38">
        <v>2.6936042863760536</v>
      </c>
      <c r="DO87" s="38">
        <v>113.53942685624887</v>
      </c>
      <c r="DP87" s="38">
        <v>0.19366171967691262</v>
      </c>
      <c r="DQ87" s="38">
        <v>0.4085835642429752</v>
      </c>
      <c r="DR87" s="38">
        <v>0</v>
      </c>
      <c r="DS87" s="38">
        <v>239.78619329593334</v>
      </c>
      <c r="DT87" s="38">
        <v>0</v>
      </c>
      <c r="DU87" s="38">
        <v>130.21712774029027</v>
      </c>
      <c r="DV87" s="38">
        <v>0</v>
      </c>
      <c r="DW87" s="37">
        <f t="shared" si="9"/>
        <v>236415.35282445492</v>
      </c>
      <c r="DX87" s="37">
        <v>52511.99291324492</v>
      </c>
      <c r="DY87" s="37">
        <v>0</v>
      </c>
      <c r="DZ87" s="37">
        <f>SUM(DX87:DY87)</f>
        <v>52511.99291324492</v>
      </c>
      <c r="EA87" s="37">
        <v>245.3362368804439</v>
      </c>
      <c r="EB87" s="37">
        <v>0</v>
      </c>
      <c r="EC87" s="37">
        <f>SUM(EA87:EB87)</f>
        <v>245.3362368804439</v>
      </c>
      <c r="ED87" s="37">
        <v>0</v>
      </c>
      <c r="EE87" s="37">
        <v>0</v>
      </c>
      <c r="EF87" s="37">
        <f>SUM(EC87:EE87)</f>
        <v>245.3362368804439</v>
      </c>
      <c r="EG87" s="37">
        <v>53574.452165276605</v>
      </c>
      <c r="EH87" s="37">
        <v>-13440.160908063863</v>
      </c>
      <c r="EI87" s="37">
        <f>SUM(EG87:EH87)</f>
        <v>40134.29125721274</v>
      </c>
      <c r="EJ87" s="37">
        <f t="shared" si="10"/>
        <v>92891.62040733811</v>
      </c>
      <c r="EK87" s="37">
        <f t="shared" si="11"/>
        <v>329306.97323179303</v>
      </c>
      <c r="EL87" s="37">
        <v>0</v>
      </c>
      <c r="EM87" s="37">
        <f t="shared" si="12"/>
        <v>329306.97323179303</v>
      </c>
      <c r="EN87" s="23"/>
    </row>
    <row r="88" spans="1:144" ht="12.75" customHeight="1">
      <c r="A88" s="10">
        <f t="shared" si="8"/>
        <v>80</v>
      </c>
      <c r="B88" s="50" t="s">
        <v>103</v>
      </c>
      <c r="C88" s="37">
        <v>195.67936226135078</v>
      </c>
      <c r="D88" s="37">
        <v>19.828045360171203</v>
      </c>
      <c r="E88" s="37">
        <v>13.32597569248346</v>
      </c>
      <c r="F88" s="37">
        <v>33.113824771234604</v>
      </c>
      <c r="G88" s="37">
        <v>10.123213828895999</v>
      </c>
      <c r="H88" s="37">
        <v>84.08339226488985</v>
      </c>
      <c r="I88" s="37">
        <v>38.981875069064046</v>
      </c>
      <c r="J88" s="37">
        <v>93.20955416313039</v>
      </c>
      <c r="K88" s="37">
        <v>0.5342990161738097</v>
      </c>
      <c r="L88" s="37">
        <v>9.010855462615071</v>
      </c>
      <c r="M88" s="37">
        <v>13.750377513294636</v>
      </c>
      <c r="N88" s="37">
        <v>0.003596136135108324</v>
      </c>
      <c r="O88" s="37">
        <v>0.0035994867812892202</v>
      </c>
      <c r="P88" s="37">
        <v>0.0007015911725254494</v>
      </c>
      <c r="Q88" s="37">
        <v>1919.329338771074</v>
      </c>
      <c r="R88" s="37">
        <v>0</v>
      </c>
      <c r="S88" s="37">
        <v>245.81306504067527</v>
      </c>
      <c r="T88" s="37">
        <v>81.7051887431049</v>
      </c>
      <c r="U88" s="37">
        <v>0</v>
      </c>
      <c r="V88" s="37">
        <v>156.94778863138632</v>
      </c>
      <c r="W88" s="37">
        <v>138.45499331195794</v>
      </c>
      <c r="X88" s="37">
        <v>1084.9989974717748</v>
      </c>
      <c r="Y88" s="37">
        <v>152.42567645211014</v>
      </c>
      <c r="Z88" s="37">
        <v>344.79922411451713</v>
      </c>
      <c r="AA88" s="37">
        <v>475.1156918735023</v>
      </c>
      <c r="AB88" s="37">
        <v>286.7216004739572</v>
      </c>
      <c r="AC88" s="37">
        <v>14.761812063256675</v>
      </c>
      <c r="AD88" s="37">
        <v>686.3662638999273</v>
      </c>
      <c r="AE88" s="37">
        <v>0</v>
      </c>
      <c r="AF88" s="37">
        <v>328.9963498130636</v>
      </c>
      <c r="AG88" s="37">
        <v>238.20274848930518</v>
      </c>
      <c r="AH88" s="37">
        <v>1136.0679590473846</v>
      </c>
      <c r="AI88" s="37">
        <v>193.95652934664986</v>
      </c>
      <c r="AJ88" s="37">
        <v>318.3607971060937</v>
      </c>
      <c r="AK88" s="37">
        <v>159.30670322121927</v>
      </c>
      <c r="AL88" s="37">
        <v>946.6742932403929</v>
      </c>
      <c r="AM88" s="37">
        <v>878.9251566050366</v>
      </c>
      <c r="AN88" s="37">
        <v>56.44799883298807</v>
      </c>
      <c r="AO88" s="37">
        <v>0</v>
      </c>
      <c r="AP88" s="37">
        <v>163.0293768156489</v>
      </c>
      <c r="AQ88" s="37">
        <v>737.3860799405492</v>
      </c>
      <c r="AR88" s="37">
        <v>490.93609123854617</v>
      </c>
      <c r="AS88" s="37">
        <v>526.1357285741196</v>
      </c>
      <c r="AT88" s="37">
        <v>262.59666154083146</v>
      </c>
      <c r="AU88" s="37">
        <v>0</v>
      </c>
      <c r="AV88" s="37">
        <v>549.62814912977</v>
      </c>
      <c r="AW88" s="37">
        <v>1099.0224483694356</v>
      </c>
      <c r="AX88" s="37">
        <v>26.22856875057326</v>
      </c>
      <c r="AY88" s="37">
        <v>315.6026520165005</v>
      </c>
      <c r="AZ88" s="37">
        <v>267.60846609105346</v>
      </c>
      <c r="BA88" s="37">
        <v>102.58019584393259</v>
      </c>
      <c r="BB88" s="37">
        <v>451.7283998904737</v>
      </c>
      <c r="BC88" s="37">
        <v>469.56939490197067</v>
      </c>
      <c r="BD88" s="37">
        <v>350.635015313342</v>
      </c>
      <c r="BE88" s="37">
        <v>138.71450074183898</v>
      </c>
      <c r="BF88" s="37">
        <v>11.40227973295554</v>
      </c>
      <c r="BG88" s="37">
        <v>267.39809094912533</v>
      </c>
      <c r="BH88" s="37">
        <v>0</v>
      </c>
      <c r="BI88" s="37">
        <v>2715.2849664994965</v>
      </c>
      <c r="BJ88" s="37">
        <v>16.920621445694536</v>
      </c>
      <c r="BK88" s="37">
        <v>348.1847003514338</v>
      </c>
      <c r="BL88" s="37">
        <v>376.51851189921194</v>
      </c>
      <c r="BM88" s="37">
        <v>97.69972945792226</v>
      </c>
      <c r="BN88" s="37">
        <v>802.9941410399375</v>
      </c>
      <c r="BO88" s="37">
        <v>2902.575656418242</v>
      </c>
      <c r="BP88" s="37">
        <v>10240.67210443843</v>
      </c>
      <c r="BQ88" s="37">
        <v>255.1348886610619</v>
      </c>
      <c r="BR88" s="37">
        <v>2041.828997128619</v>
      </c>
      <c r="BS88" s="37">
        <v>409.24492101188855</v>
      </c>
      <c r="BT88" s="37">
        <v>610.6218116472239</v>
      </c>
      <c r="BU88" s="37">
        <v>2098.6929112812168</v>
      </c>
      <c r="BV88" s="37">
        <v>278.0658165336361</v>
      </c>
      <c r="BW88" s="37">
        <v>2868.702607243465</v>
      </c>
      <c r="BX88" s="37">
        <v>622.1144691302344</v>
      </c>
      <c r="BY88" s="37">
        <v>124.57494087874046</v>
      </c>
      <c r="BZ88" s="37">
        <v>5214.940850766362</v>
      </c>
      <c r="CA88" s="37">
        <v>0</v>
      </c>
      <c r="CB88" s="37">
        <v>12568.869167787996</v>
      </c>
      <c r="CC88" s="37">
        <v>2998.772450119582</v>
      </c>
      <c r="CD88" s="37">
        <v>18421.36081543913</v>
      </c>
      <c r="CE88" s="37">
        <v>3270.6962744731804</v>
      </c>
      <c r="CF88" s="37">
        <v>1721.848421749751</v>
      </c>
      <c r="CG88" s="37">
        <v>1464.0599353837886</v>
      </c>
      <c r="CH88" s="37">
        <v>224.94559454211844</v>
      </c>
      <c r="CI88" s="37">
        <v>1952.9777759716435</v>
      </c>
      <c r="CJ88" s="37">
        <v>11419.456583579506</v>
      </c>
      <c r="CK88" s="37">
        <v>438.24711586456624</v>
      </c>
      <c r="CL88" s="37">
        <v>1278.0289945170068</v>
      </c>
      <c r="CM88" s="37">
        <v>685.3149308738093</v>
      </c>
      <c r="CN88" s="37">
        <v>92.01660999535042</v>
      </c>
      <c r="CO88" s="37">
        <v>831.2244289188961</v>
      </c>
      <c r="CP88" s="37">
        <v>100.66634429317749</v>
      </c>
      <c r="CQ88" s="37">
        <v>29129.932958467674</v>
      </c>
      <c r="CR88" s="37">
        <v>4.032082043820919E-05</v>
      </c>
      <c r="CS88" s="37">
        <v>0.00017706345936604242</v>
      </c>
      <c r="CT88" s="37">
        <v>232007.50312254988</v>
      </c>
      <c r="CU88" s="37">
        <v>22.280934088889</v>
      </c>
      <c r="CV88" s="37">
        <v>36.98380609255115</v>
      </c>
      <c r="CW88" s="37">
        <v>2.0686684116153606</v>
      </c>
      <c r="CX88" s="38">
        <v>101.16117329317547</v>
      </c>
      <c r="CY88" s="38">
        <v>0</v>
      </c>
      <c r="CZ88" s="38">
        <v>8.965937800186384E-05</v>
      </c>
      <c r="DA88" s="38">
        <v>0.003833215313879661</v>
      </c>
      <c r="DB88" s="38">
        <v>0</v>
      </c>
      <c r="DC88" s="38">
        <v>0</v>
      </c>
      <c r="DD88" s="38">
        <v>0.007197523486184522</v>
      </c>
      <c r="DE88" s="38">
        <v>0</v>
      </c>
      <c r="DF88" s="38">
        <v>57126.6369662336</v>
      </c>
      <c r="DG88" s="38">
        <v>0</v>
      </c>
      <c r="DH88" s="38">
        <v>0</v>
      </c>
      <c r="DI88" s="38">
        <v>8.599191467552007</v>
      </c>
      <c r="DJ88" s="38">
        <v>0.00331603829489074</v>
      </c>
      <c r="DK88" s="38">
        <v>715.0200822151528</v>
      </c>
      <c r="DL88" s="38">
        <v>225.42821804987258</v>
      </c>
      <c r="DM88" s="38">
        <v>473.1340398556994</v>
      </c>
      <c r="DN88" s="38">
        <v>82.37048018894923</v>
      </c>
      <c r="DO88" s="38">
        <v>0</v>
      </c>
      <c r="DP88" s="38">
        <v>0</v>
      </c>
      <c r="DQ88" s="38">
        <v>0</v>
      </c>
      <c r="DR88" s="38">
        <v>0</v>
      </c>
      <c r="DS88" s="38">
        <v>34.3617666500722</v>
      </c>
      <c r="DT88" s="38">
        <v>0</v>
      </c>
      <c r="DU88" s="38">
        <v>24.474322011846603</v>
      </c>
      <c r="DV88" s="38">
        <v>0</v>
      </c>
      <c r="DW88" s="37">
        <f t="shared" si="9"/>
        <v>426069.457421747</v>
      </c>
      <c r="DX88" s="37">
        <v>56654.849836889516</v>
      </c>
      <c r="DY88" s="37">
        <v>0</v>
      </c>
      <c r="DZ88" s="37">
        <f>SUM(DX88:DY88)</f>
        <v>56654.849836889516</v>
      </c>
      <c r="EA88" s="37">
        <v>2478.560991131094</v>
      </c>
      <c r="EB88" s="37">
        <v>0</v>
      </c>
      <c r="EC88" s="37">
        <f>SUM(EA88:EB88)</f>
        <v>2478.560991131094</v>
      </c>
      <c r="ED88" s="37">
        <v>0</v>
      </c>
      <c r="EE88" s="37">
        <v>0</v>
      </c>
      <c r="EF88" s="37">
        <f>SUM(EC88:EE88)</f>
        <v>2478.560991131094</v>
      </c>
      <c r="EG88" s="37">
        <v>264.53382966899096</v>
      </c>
      <c r="EH88" s="37">
        <v>36491.917761378616</v>
      </c>
      <c r="EI88" s="37">
        <f>SUM(EG88:EH88)</f>
        <v>36756.451591047604</v>
      </c>
      <c r="EJ88" s="37">
        <f t="shared" si="10"/>
        <v>95889.86241906822</v>
      </c>
      <c r="EK88" s="37">
        <f t="shared" si="11"/>
        <v>521959.3198408152</v>
      </c>
      <c r="EL88" s="37">
        <v>0</v>
      </c>
      <c r="EM88" s="37">
        <f t="shared" si="12"/>
        <v>521959.3198408152</v>
      </c>
      <c r="EN88" s="23"/>
    </row>
    <row r="89" spans="1:144" ht="12.75" customHeight="1">
      <c r="A89" s="10">
        <f t="shared" si="8"/>
        <v>81</v>
      </c>
      <c r="B89" s="50" t="s">
        <v>104</v>
      </c>
      <c r="C89" s="37">
        <v>19099.870083182333</v>
      </c>
      <c r="D89" s="37">
        <v>1733.4907664307714</v>
      </c>
      <c r="E89" s="37">
        <v>1252.2945973633362</v>
      </c>
      <c r="F89" s="37">
        <v>3008.8661904198084</v>
      </c>
      <c r="G89" s="37">
        <v>849.8845313082471</v>
      </c>
      <c r="H89" s="37">
        <v>6894.424660520634</v>
      </c>
      <c r="I89" s="37">
        <v>566.9091526791477</v>
      </c>
      <c r="J89" s="37">
        <v>5977.405925926212</v>
      </c>
      <c r="K89" s="37">
        <v>62.49781605920513</v>
      </c>
      <c r="L89" s="37">
        <v>734.2385883436659</v>
      </c>
      <c r="M89" s="37">
        <v>42.45596132620117</v>
      </c>
      <c r="N89" s="37">
        <v>8.804836443358175</v>
      </c>
      <c r="O89" s="37">
        <v>1.01835071224655</v>
      </c>
      <c r="P89" s="37">
        <v>5.417554004087092</v>
      </c>
      <c r="Q89" s="37">
        <v>10.079597822386322</v>
      </c>
      <c r="R89" s="37">
        <v>30.97550271327095</v>
      </c>
      <c r="S89" s="37">
        <v>6.440095839820309</v>
      </c>
      <c r="T89" s="37">
        <v>7.144292851747553</v>
      </c>
      <c r="U89" s="37">
        <v>2.11549840945811</v>
      </c>
      <c r="V89" s="37">
        <v>16.021735544283427</v>
      </c>
      <c r="W89" s="37">
        <v>5.664948556144204</v>
      </c>
      <c r="X89" s="37">
        <v>2.788133026524317</v>
      </c>
      <c r="Y89" s="37">
        <v>5.212028100704996</v>
      </c>
      <c r="Z89" s="37">
        <v>8.09583821596028</v>
      </c>
      <c r="AA89" s="37">
        <v>3.8272932142310534</v>
      </c>
      <c r="AB89" s="37">
        <v>14.10343977199594</v>
      </c>
      <c r="AC89" s="37">
        <v>1.4188860800057463</v>
      </c>
      <c r="AD89" s="37">
        <v>15.395981543700795</v>
      </c>
      <c r="AE89" s="37">
        <v>7.206231820464113</v>
      </c>
      <c r="AF89" s="37">
        <v>5.6067740731715965</v>
      </c>
      <c r="AG89" s="37">
        <v>14.7505964925725</v>
      </c>
      <c r="AH89" s="37">
        <v>7.050169287992944</v>
      </c>
      <c r="AI89" s="37">
        <v>7.823816079058477</v>
      </c>
      <c r="AJ89" s="37">
        <v>11.904609850543546</v>
      </c>
      <c r="AK89" s="37">
        <v>8.636494715034186</v>
      </c>
      <c r="AL89" s="37">
        <v>15.090837392124135</v>
      </c>
      <c r="AM89" s="37">
        <v>11.025173196872931</v>
      </c>
      <c r="AN89" s="37">
        <v>0.5454856549831208</v>
      </c>
      <c r="AO89" s="37">
        <v>10.526863094124838</v>
      </c>
      <c r="AP89" s="37">
        <v>3.7365522775837303</v>
      </c>
      <c r="AQ89" s="37">
        <v>12.813953892845593</v>
      </c>
      <c r="AR89" s="37">
        <v>17.809241974368938</v>
      </c>
      <c r="AS89" s="37">
        <v>13.192279458763553</v>
      </c>
      <c r="AT89" s="37">
        <v>13.924862934367784</v>
      </c>
      <c r="AU89" s="37">
        <v>1.8061197337553778</v>
      </c>
      <c r="AV89" s="37">
        <v>9.967800563232062</v>
      </c>
      <c r="AW89" s="37">
        <v>8.920280361939461</v>
      </c>
      <c r="AX89" s="37">
        <v>0</v>
      </c>
      <c r="AY89" s="37">
        <v>3.7699732184709553</v>
      </c>
      <c r="AZ89" s="37">
        <v>7.628021617168187</v>
      </c>
      <c r="BA89" s="37">
        <v>0.28805689743657503</v>
      </c>
      <c r="BB89" s="37">
        <v>21.268051241519487</v>
      </c>
      <c r="BC89" s="37">
        <v>12.683440692285792</v>
      </c>
      <c r="BD89" s="37">
        <v>10.245528129918096</v>
      </c>
      <c r="BE89" s="37">
        <v>10.210639933048814</v>
      </c>
      <c r="BF89" s="37">
        <v>6.482752389340341</v>
      </c>
      <c r="BG89" s="37">
        <v>7.163314762133781</v>
      </c>
      <c r="BH89" s="37">
        <v>7.081189776124899</v>
      </c>
      <c r="BI89" s="37">
        <v>25.095557895436663</v>
      </c>
      <c r="BJ89" s="37">
        <v>7.499959630583183</v>
      </c>
      <c r="BK89" s="37">
        <v>9.48924256587943</v>
      </c>
      <c r="BL89" s="37">
        <v>0.6049922943018577</v>
      </c>
      <c r="BM89" s="37">
        <v>6.673737106844869</v>
      </c>
      <c r="BN89" s="37">
        <v>4.0114148129896305</v>
      </c>
      <c r="BO89" s="37">
        <v>65.78335777740327</v>
      </c>
      <c r="BP89" s="37">
        <v>483.70927736944424</v>
      </c>
      <c r="BQ89" s="37">
        <v>6.973007076883375</v>
      </c>
      <c r="BR89" s="37">
        <v>521.579620351661</v>
      </c>
      <c r="BS89" s="37">
        <v>15.83423224166106</v>
      </c>
      <c r="BT89" s="37">
        <v>15.151933443067762</v>
      </c>
      <c r="BU89" s="37">
        <v>421.98619179904426</v>
      </c>
      <c r="BV89" s="37">
        <v>1761.410331825005</v>
      </c>
      <c r="BW89" s="37">
        <v>1093.6452011765277</v>
      </c>
      <c r="BX89" s="37">
        <v>1196.817140494546</v>
      </c>
      <c r="BY89" s="37">
        <v>1240.5926065220774</v>
      </c>
      <c r="BZ89" s="37">
        <v>2878.4365426732825</v>
      </c>
      <c r="CA89" s="37">
        <v>210.40965063264142</v>
      </c>
      <c r="CB89" s="37">
        <v>5455.893074227273</v>
      </c>
      <c r="CC89" s="37">
        <v>377.74620138602967</v>
      </c>
      <c r="CD89" s="37">
        <v>710.5471976442266</v>
      </c>
      <c r="CE89" s="37">
        <v>53198.71917337968</v>
      </c>
      <c r="CF89" s="37">
        <v>407.91171400141315</v>
      </c>
      <c r="CG89" s="37">
        <v>2596.8049999400864</v>
      </c>
      <c r="CH89" s="37">
        <v>867.3497950013506</v>
      </c>
      <c r="CI89" s="37">
        <v>4560.057238565598</v>
      </c>
      <c r="CJ89" s="37">
        <v>20701.390241231813</v>
      </c>
      <c r="CK89" s="37">
        <v>18.639314614341213</v>
      </c>
      <c r="CL89" s="37">
        <v>60.64579678881967</v>
      </c>
      <c r="CM89" s="37">
        <v>3021.1198254082715</v>
      </c>
      <c r="CN89" s="37">
        <v>1.6924248242459763</v>
      </c>
      <c r="CO89" s="37">
        <v>18.00328302665878</v>
      </c>
      <c r="CP89" s="37">
        <v>4.776879621408432</v>
      </c>
      <c r="CQ89" s="37">
        <v>88.30406755949244</v>
      </c>
      <c r="CR89" s="37">
        <v>1.8962578387282316</v>
      </c>
      <c r="CS89" s="37">
        <v>7.416749791544831</v>
      </c>
      <c r="CT89" s="37">
        <v>50881.60881311814</v>
      </c>
      <c r="CU89" s="37">
        <v>4403.123421194483</v>
      </c>
      <c r="CV89" s="37">
        <v>7307.947765423316</v>
      </c>
      <c r="CW89" s="37">
        <v>96.57865077328958</v>
      </c>
      <c r="CX89" s="37">
        <v>4152.330232528987</v>
      </c>
      <c r="CY89" s="37">
        <v>0.22871744192246862</v>
      </c>
      <c r="CZ89" s="37">
        <v>15.186429164970999</v>
      </c>
      <c r="DA89" s="37">
        <v>0.15724271599553108</v>
      </c>
      <c r="DB89" s="37">
        <v>1.086958199072166</v>
      </c>
      <c r="DC89" s="37">
        <v>17.4370667293096</v>
      </c>
      <c r="DD89" s="37">
        <v>49.21675269246188</v>
      </c>
      <c r="DE89" s="37">
        <v>4.57108152351837</v>
      </c>
      <c r="DF89" s="37">
        <v>10834.821088680548</v>
      </c>
      <c r="DG89" s="37">
        <v>0</v>
      </c>
      <c r="DH89" s="37">
        <v>41.34229426365951</v>
      </c>
      <c r="DI89" s="37">
        <v>298.6627828116863</v>
      </c>
      <c r="DJ89" s="37">
        <v>0.1352895805179747</v>
      </c>
      <c r="DK89" s="37">
        <v>5638.681175489229</v>
      </c>
      <c r="DL89" s="37">
        <v>390.9530998191558</v>
      </c>
      <c r="DM89" s="37">
        <v>751.5863392656724</v>
      </c>
      <c r="DN89" s="37">
        <v>37.3779216026711</v>
      </c>
      <c r="DO89" s="37">
        <v>26.6738461051806</v>
      </c>
      <c r="DP89" s="37">
        <v>0</v>
      </c>
      <c r="DQ89" s="37">
        <v>3.504247082615465</v>
      </c>
      <c r="DR89" s="37">
        <v>50.091877178332496</v>
      </c>
      <c r="DS89" s="37">
        <v>67.81120335854426</v>
      </c>
      <c r="DT89" s="37">
        <v>12.652480008063382</v>
      </c>
      <c r="DU89" s="37">
        <v>19.167189336314745</v>
      </c>
      <c r="DV89" s="37">
        <v>0</v>
      </c>
      <c r="DW89" s="37">
        <f t="shared" si="9"/>
        <v>227803.57359654867</v>
      </c>
      <c r="DX89" s="37">
        <v>58877.410535311275</v>
      </c>
      <c r="DY89" s="37">
        <v>0</v>
      </c>
      <c r="DZ89" s="37">
        <f>SUM(DX89:DY89)</f>
        <v>58877.410535311275</v>
      </c>
      <c r="EA89" s="37">
        <v>107209.26333072541</v>
      </c>
      <c r="EB89" s="37">
        <v>11.082802093159472</v>
      </c>
      <c r="EC89" s="37">
        <f>SUM(EA89:EB89)</f>
        <v>107220.34613281858</v>
      </c>
      <c r="ED89" s="37">
        <v>0</v>
      </c>
      <c r="EE89" s="37">
        <v>0</v>
      </c>
      <c r="EF89" s="37">
        <f>SUM(EC89:EE89)</f>
        <v>107220.34613281858</v>
      </c>
      <c r="EG89" s="37">
        <v>118742.8911165528</v>
      </c>
      <c r="EH89" s="37">
        <v>17598.682378821224</v>
      </c>
      <c r="EI89" s="37">
        <f>SUM(EG89:EH89)</f>
        <v>136341.57349537403</v>
      </c>
      <c r="EJ89" s="37">
        <f t="shared" si="10"/>
        <v>302439.3301635039</v>
      </c>
      <c r="EK89" s="37">
        <f t="shared" si="11"/>
        <v>530242.9037600525</v>
      </c>
      <c r="EL89" s="37">
        <v>0</v>
      </c>
      <c r="EM89" s="37">
        <f t="shared" si="12"/>
        <v>530242.9037600525</v>
      </c>
      <c r="EN89" s="23"/>
    </row>
    <row r="90" spans="1:144" ht="12.75" customHeight="1">
      <c r="A90" s="10">
        <f t="shared" si="8"/>
        <v>82</v>
      </c>
      <c r="B90" s="50" t="s">
        <v>105</v>
      </c>
      <c r="C90" s="37">
        <v>153.43473012563308</v>
      </c>
      <c r="D90" s="37">
        <v>239.90156919755225</v>
      </c>
      <c r="E90" s="37">
        <v>21.480203938705383</v>
      </c>
      <c r="F90" s="37">
        <v>36.938374814717214</v>
      </c>
      <c r="G90" s="37">
        <v>17.839792932354314</v>
      </c>
      <c r="H90" s="37">
        <v>1273.7876983905812</v>
      </c>
      <c r="I90" s="37">
        <v>463.98986274705453</v>
      </c>
      <c r="J90" s="37">
        <v>24.786390445902196</v>
      </c>
      <c r="K90" s="37">
        <v>0.26461282992504953</v>
      </c>
      <c r="L90" s="37">
        <v>12.636952438793532</v>
      </c>
      <c r="M90" s="37">
        <v>639.6644681567388</v>
      </c>
      <c r="N90" s="37">
        <v>384.32431186086734</v>
      </c>
      <c r="O90" s="37">
        <v>1.1258542763086066</v>
      </c>
      <c r="P90" s="37">
        <v>0.4146309095320945</v>
      </c>
      <c r="Q90" s="37">
        <v>760.5400987733482</v>
      </c>
      <c r="R90" s="37">
        <v>127.02277161604184</v>
      </c>
      <c r="S90" s="37">
        <v>86.925850251952</v>
      </c>
      <c r="T90" s="37">
        <v>31.88664530256053</v>
      </c>
      <c r="U90" s="37">
        <v>139.74358326892425</v>
      </c>
      <c r="V90" s="37">
        <v>70.01657776349792</v>
      </c>
      <c r="W90" s="37">
        <v>54.68498026457255</v>
      </c>
      <c r="X90" s="37">
        <v>402.97873735684874</v>
      </c>
      <c r="Y90" s="37">
        <v>58.87219735377694</v>
      </c>
      <c r="Z90" s="37">
        <v>88.71341368721808</v>
      </c>
      <c r="AA90" s="37">
        <v>187.80483750286757</v>
      </c>
      <c r="AB90" s="37">
        <v>114.34834112441983</v>
      </c>
      <c r="AC90" s="37">
        <v>0</v>
      </c>
      <c r="AD90" s="37">
        <v>270.91931092247046</v>
      </c>
      <c r="AE90" s="37">
        <v>0</v>
      </c>
      <c r="AF90" s="37">
        <v>101.28334424217663</v>
      </c>
      <c r="AG90" s="37">
        <v>39.706791610429576</v>
      </c>
      <c r="AH90" s="37">
        <v>464.4016273843112</v>
      </c>
      <c r="AI90" s="37">
        <v>76.01233175823243</v>
      </c>
      <c r="AJ90" s="37">
        <v>111.88980751318597</v>
      </c>
      <c r="AK90" s="37">
        <v>66.70952201948135</v>
      </c>
      <c r="AL90" s="37">
        <v>260.353353078239</v>
      </c>
      <c r="AM90" s="37">
        <v>375.8509326807218</v>
      </c>
      <c r="AN90" s="37">
        <v>0</v>
      </c>
      <c r="AO90" s="37">
        <v>32.868790971568075</v>
      </c>
      <c r="AP90" s="37">
        <v>64.39304265145425</v>
      </c>
      <c r="AQ90" s="37">
        <v>162.03533569782647</v>
      </c>
      <c r="AR90" s="37">
        <v>181.64002564707428</v>
      </c>
      <c r="AS90" s="37">
        <v>10.996557788052865</v>
      </c>
      <c r="AT90" s="37">
        <v>99.487857210123</v>
      </c>
      <c r="AU90" s="37">
        <v>0</v>
      </c>
      <c r="AV90" s="37">
        <v>201.28332420632756</v>
      </c>
      <c r="AW90" s="37">
        <v>461.83975776491616</v>
      </c>
      <c r="AX90" s="37">
        <v>68.26495576326003</v>
      </c>
      <c r="AY90" s="37">
        <v>0</v>
      </c>
      <c r="AZ90" s="37">
        <v>88.92836682280506</v>
      </c>
      <c r="BA90" s="37">
        <v>48.56708431579086</v>
      </c>
      <c r="BB90" s="37">
        <v>60.412607958046515</v>
      </c>
      <c r="BC90" s="37">
        <v>147.70978964984923</v>
      </c>
      <c r="BD90" s="37">
        <v>37.60811607089801</v>
      </c>
      <c r="BE90" s="37">
        <v>55.27203191739618</v>
      </c>
      <c r="BF90" s="37">
        <v>10.755173335517636</v>
      </c>
      <c r="BG90" s="37">
        <v>93.75345513182828</v>
      </c>
      <c r="BH90" s="37">
        <v>204.04814752852366</v>
      </c>
      <c r="BI90" s="37">
        <v>616.665393769399</v>
      </c>
      <c r="BJ90" s="37">
        <v>16.768739575830526</v>
      </c>
      <c r="BK90" s="37">
        <v>92.4992448435242</v>
      </c>
      <c r="BL90" s="37">
        <v>153.13751683807942</v>
      </c>
      <c r="BM90" s="37">
        <v>38.99785155865595</v>
      </c>
      <c r="BN90" s="37">
        <v>315.8745662674093</v>
      </c>
      <c r="BO90" s="37">
        <v>721.8579866994817</v>
      </c>
      <c r="BP90" s="37">
        <v>73.13340379583953</v>
      </c>
      <c r="BQ90" s="37">
        <v>147.08331839344012</v>
      </c>
      <c r="BR90" s="37">
        <v>188.7201636136723</v>
      </c>
      <c r="BS90" s="37">
        <v>137.43244089500658</v>
      </c>
      <c r="BT90" s="37">
        <v>60.59370968622221</v>
      </c>
      <c r="BU90" s="37">
        <v>0</v>
      </c>
      <c r="BV90" s="37">
        <v>0.8084570595661046</v>
      </c>
      <c r="BW90" s="37">
        <v>149.84114607481848</v>
      </c>
      <c r="BX90" s="37">
        <v>148.7022730330496</v>
      </c>
      <c r="BY90" s="37">
        <v>0.8360264723213967</v>
      </c>
      <c r="BZ90" s="37">
        <v>1.9162849796793393</v>
      </c>
      <c r="CA90" s="37">
        <v>0</v>
      </c>
      <c r="CB90" s="37">
        <v>3.2857742467875117</v>
      </c>
      <c r="CC90" s="37">
        <v>0</v>
      </c>
      <c r="CD90" s="37">
        <v>0</v>
      </c>
      <c r="CE90" s="37">
        <v>41.70504086017026</v>
      </c>
      <c r="CF90" s="37">
        <v>1612.0577463930067</v>
      </c>
      <c r="CG90" s="37">
        <v>0</v>
      </c>
      <c r="CH90" s="37">
        <v>1.4950734961762404</v>
      </c>
      <c r="CI90" s="37">
        <v>34.78323002359736</v>
      </c>
      <c r="CJ90" s="37">
        <v>84.74592630212176</v>
      </c>
      <c r="CK90" s="37">
        <v>46.90808908725796</v>
      </c>
      <c r="CL90" s="37">
        <v>329.3815730728479</v>
      </c>
      <c r="CM90" s="37">
        <v>3.836285981867307</v>
      </c>
      <c r="CN90" s="37">
        <v>42.54658146519424</v>
      </c>
      <c r="CO90" s="37">
        <v>67.22233720357008</v>
      </c>
      <c r="CP90" s="37">
        <v>0</v>
      </c>
      <c r="CQ90" s="37">
        <v>7466.879901097141</v>
      </c>
      <c r="CR90" s="37">
        <v>0.006321952773300837</v>
      </c>
      <c r="CS90" s="37">
        <v>0.05618290849209139</v>
      </c>
      <c r="CT90" s="37">
        <v>84598.5757246486</v>
      </c>
      <c r="CU90" s="37">
        <v>26265.40802248907</v>
      </c>
      <c r="CV90" s="37">
        <v>63313.686978034086</v>
      </c>
      <c r="CW90" s="37">
        <v>634.656150394563</v>
      </c>
      <c r="CX90" s="37">
        <v>12015.237789150759</v>
      </c>
      <c r="CY90" s="37">
        <v>0</v>
      </c>
      <c r="CZ90" s="37">
        <v>0.13935733174132767</v>
      </c>
      <c r="DA90" s="37">
        <v>0.1023984227434701</v>
      </c>
      <c r="DB90" s="37">
        <v>0.032015045150189506</v>
      </c>
      <c r="DC90" s="37">
        <v>0</v>
      </c>
      <c r="DD90" s="37">
        <v>0.35612516251296633</v>
      </c>
      <c r="DE90" s="37">
        <v>0</v>
      </c>
      <c r="DF90" s="37">
        <v>288.443817936108</v>
      </c>
      <c r="DG90" s="37">
        <v>0</v>
      </c>
      <c r="DH90" s="37">
        <v>0</v>
      </c>
      <c r="DI90" s="37">
        <v>27921.287848599983</v>
      </c>
      <c r="DJ90" s="37">
        <v>0</v>
      </c>
      <c r="DK90" s="38">
        <v>3115.526211971931</v>
      </c>
      <c r="DL90" s="37">
        <v>904.007535419507</v>
      </c>
      <c r="DM90" s="37">
        <v>1830.4447954042691</v>
      </c>
      <c r="DN90" s="37">
        <v>357.61334565704686</v>
      </c>
      <c r="DO90" s="37">
        <v>0</v>
      </c>
      <c r="DP90" s="37">
        <v>49.5074344768716</v>
      </c>
      <c r="DQ90" s="37">
        <v>104.44978010539283</v>
      </c>
      <c r="DR90" s="37">
        <v>0</v>
      </c>
      <c r="DS90" s="37">
        <v>35297.35325023816</v>
      </c>
      <c r="DT90" s="37">
        <v>0</v>
      </c>
      <c r="DU90" s="38">
        <v>994.8605890333179</v>
      </c>
      <c r="DV90" s="37">
        <v>0</v>
      </c>
      <c r="DW90" s="37">
        <f t="shared" si="9"/>
        <v>279482.58668614004</v>
      </c>
      <c r="DX90" s="37">
        <v>18472.413686560056</v>
      </c>
      <c r="DY90" s="37">
        <v>0</v>
      </c>
      <c r="DZ90" s="37">
        <f>SUM(DX90:DY90)</f>
        <v>18472.413686560056</v>
      </c>
      <c r="EA90" s="37">
        <v>25741.66442206379</v>
      </c>
      <c r="EB90" s="37">
        <v>0</v>
      </c>
      <c r="EC90" s="37">
        <f>SUM(EA90:EB90)</f>
        <v>25741.66442206379</v>
      </c>
      <c r="ED90" s="37">
        <v>0</v>
      </c>
      <c r="EE90" s="37">
        <v>0</v>
      </c>
      <c r="EF90" s="37">
        <f>SUM(EC90:EE90)</f>
        <v>25741.66442206379</v>
      </c>
      <c r="EG90" s="37">
        <v>281.5123275946656</v>
      </c>
      <c r="EH90" s="37">
        <v>33815.98708194109</v>
      </c>
      <c r="EI90" s="37">
        <f>SUM(EG90:EH90)</f>
        <v>34097.49940953576</v>
      </c>
      <c r="EJ90" s="37">
        <f t="shared" si="10"/>
        <v>78311.57751815961</v>
      </c>
      <c r="EK90" s="37">
        <f t="shared" si="11"/>
        <v>357794.1642042997</v>
      </c>
      <c r="EL90" s="37">
        <v>0</v>
      </c>
      <c r="EM90" s="37">
        <f t="shared" si="12"/>
        <v>357794.1642042997</v>
      </c>
      <c r="EN90" s="23"/>
    </row>
    <row r="91" spans="1:144" ht="12.75" customHeight="1">
      <c r="A91" s="10">
        <f t="shared" si="8"/>
        <v>83</v>
      </c>
      <c r="B91" s="50" t="s">
        <v>106</v>
      </c>
      <c r="C91" s="37">
        <v>16.640679216436624</v>
      </c>
      <c r="D91" s="37">
        <v>3.398889489545819</v>
      </c>
      <c r="E91" s="37">
        <v>3.552071105420065</v>
      </c>
      <c r="F91" s="37">
        <v>4.3345167295096765</v>
      </c>
      <c r="G91" s="37">
        <v>1.8981200701475003</v>
      </c>
      <c r="H91" s="37">
        <v>169.03681779819712</v>
      </c>
      <c r="I91" s="37">
        <v>30.573069574869578</v>
      </c>
      <c r="J91" s="37">
        <v>2.8052206070051375</v>
      </c>
      <c r="K91" s="37">
        <v>0.023344883420185196</v>
      </c>
      <c r="L91" s="37">
        <v>23.882981530681224</v>
      </c>
      <c r="M91" s="37">
        <v>35.567751374036646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7">
        <v>0</v>
      </c>
      <c r="AE91" s="37">
        <v>0</v>
      </c>
      <c r="AF91" s="37">
        <v>0</v>
      </c>
      <c r="AG91" s="37">
        <v>0</v>
      </c>
      <c r="AH91" s="37">
        <v>0</v>
      </c>
      <c r="AI91" s="37">
        <v>0</v>
      </c>
      <c r="AJ91" s="37">
        <v>0</v>
      </c>
      <c r="AK91" s="37">
        <v>0</v>
      </c>
      <c r="AL91" s="37">
        <v>0</v>
      </c>
      <c r="AM91" s="37">
        <v>0</v>
      </c>
      <c r="AN91" s="37">
        <v>0</v>
      </c>
      <c r="AO91" s="37">
        <v>0</v>
      </c>
      <c r="AP91" s="37">
        <v>0</v>
      </c>
      <c r="AQ91" s="37">
        <v>0</v>
      </c>
      <c r="AR91" s="37">
        <v>0</v>
      </c>
      <c r="AS91" s="37">
        <v>0</v>
      </c>
      <c r="AT91" s="37">
        <v>0</v>
      </c>
      <c r="AU91" s="37">
        <v>0</v>
      </c>
      <c r="AV91" s="37">
        <v>0</v>
      </c>
      <c r="AW91" s="37">
        <v>0</v>
      </c>
      <c r="AX91" s="37">
        <v>0</v>
      </c>
      <c r="AY91" s="37">
        <v>0</v>
      </c>
      <c r="AZ91" s="37">
        <v>0</v>
      </c>
      <c r="BA91" s="37">
        <v>0</v>
      </c>
      <c r="BB91" s="37">
        <v>0</v>
      </c>
      <c r="BC91" s="37">
        <v>12268.025651650554</v>
      </c>
      <c r="BD91" s="37">
        <v>0</v>
      </c>
      <c r="BE91" s="37">
        <v>0</v>
      </c>
      <c r="BF91" s="37">
        <v>0</v>
      </c>
      <c r="BG91" s="37">
        <v>0</v>
      </c>
      <c r="BH91" s="37">
        <v>0</v>
      </c>
      <c r="BI91" s="37">
        <v>0</v>
      </c>
      <c r="BJ91" s="37">
        <v>0</v>
      </c>
      <c r="BK91" s="37">
        <v>0</v>
      </c>
      <c r="BL91" s="37">
        <v>0</v>
      </c>
      <c r="BM91" s="37">
        <v>0</v>
      </c>
      <c r="BN91" s="37">
        <v>0</v>
      </c>
      <c r="BO91" s="37">
        <v>0</v>
      </c>
      <c r="BP91" s="37">
        <v>0</v>
      </c>
      <c r="BQ91" s="37">
        <v>0</v>
      </c>
      <c r="BR91" s="37">
        <v>101.39632102722267</v>
      </c>
      <c r="BS91" s="37">
        <v>0</v>
      </c>
      <c r="BT91" s="37">
        <v>0</v>
      </c>
      <c r="BU91" s="37">
        <v>0</v>
      </c>
      <c r="BV91" s="37">
        <v>453.7555187395169</v>
      </c>
      <c r="BW91" s="37">
        <v>2661.7379624771374</v>
      </c>
      <c r="BX91" s="37">
        <v>0</v>
      </c>
      <c r="BY91" s="37">
        <v>0</v>
      </c>
      <c r="BZ91" s="37">
        <v>12256.607134450125</v>
      </c>
      <c r="CA91" s="37">
        <v>898.8914119695563</v>
      </c>
      <c r="CB91" s="37">
        <v>10432.246561391408</v>
      </c>
      <c r="CC91" s="37">
        <v>7777.768056075229</v>
      </c>
      <c r="CD91" s="37">
        <v>1116.4008284934205</v>
      </c>
      <c r="CE91" s="37">
        <v>0</v>
      </c>
      <c r="CF91" s="37">
        <v>0</v>
      </c>
      <c r="CG91" s="37">
        <v>78677.45358416822</v>
      </c>
      <c r="CH91" s="37">
        <v>1728.2085417377705</v>
      </c>
      <c r="CI91" s="37">
        <v>7164.438287293235</v>
      </c>
      <c r="CJ91" s="37">
        <v>0</v>
      </c>
      <c r="CK91" s="37">
        <v>0</v>
      </c>
      <c r="CL91" s="37">
        <v>0</v>
      </c>
      <c r="CM91" s="37">
        <v>4974.0300357867245</v>
      </c>
      <c r="CN91" s="37">
        <v>0</v>
      </c>
      <c r="CO91" s="37">
        <v>0</v>
      </c>
      <c r="CP91" s="37">
        <v>0</v>
      </c>
      <c r="CQ91" s="37">
        <v>0</v>
      </c>
      <c r="CR91" s="37">
        <v>0</v>
      </c>
      <c r="CS91" s="37">
        <v>0</v>
      </c>
      <c r="CT91" s="37">
        <v>55031.96885088892</v>
      </c>
      <c r="CU91" s="37">
        <v>1265.1720969377295</v>
      </c>
      <c r="CV91" s="37">
        <v>2097.945844970736</v>
      </c>
      <c r="CW91" s="37">
        <v>0</v>
      </c>
      <c r="CX91" s="37">
        <v>0</v>
      </c>
      <c r="CY91" s="37">
        <v>0</v>
      </c>
      <c r="CZ91" s="38">
        <v>0</v>
      </c>
      <c r="DA91" s="37">
        <v>0</v>
      </c>
      <c r="DB91" s="37">
        <v>0</v>
      </c>
      <c r="DC91" s="37">
        <v>0</v>
      </c>
      <c r="DD91" s="37">
        <v>0</v>
      </c>
      <c r="DE91" s="37">
        <v>0</v>
      </c>
      <c r="DF91" s="37">
        <v>57701.151416173336</v>
      </c>
      <c r="DG91" s="37">
        <v>0</v>
      </c>
      <c r="DH91" s="37">
        <v>0</v>
      </c>
      <c r="DI91" s="37">
        <v>0</v>
      </c>
      <c r="DJ91" s="37">
        <v>0</v>
      </c>
      <c r="DK91" s="37">
        <v>0</v>
      </c>
      <c r="DL91" s="37">
        <v>0</v>
      </c>
      <c r="DM91" s="37">
        <v>0</v>
      </c>
      <c r="DN91" s="37">
        <v>0</v>
      </c>
      <c r="DO91" s="38">
        <v>0</v>
      </c>
      <c r="DP91" s="38">
        <v>0</v>
      </c>
      <c r="DQ91" s="38">
        <v>0</v>
      </c>
      <c r="DR91" s="38">
        <v>0</v>
      </c>
      <c r="DS91" s="38">
        <v>38519.739992717994</v>
      </c>
      <c r="DT91" s="38">
        <v>10712.398314865595</v>
      </c>
      <c r="DU91" s="38">
        <v>798.986060667575</v>
      </c>
      <c r="DV91" s="38">
        <v>0</v>
      </c>
      <c r="DW91" s="37">
        <f t="shared" si="9"/>
        <v>306930.0359348612</v>
      </c>
      <c r="DX91" s="37">
        <v>15651.330053211646</v>
      </c>
      <c r="DY91" s="37">
        <v>0</v>
      </c>
      <c r="DZ91" s="37">
        <f>SUM(DX91:DY91)</f>
        <v>15651.330053211646</v>
      </c>
      <c r="EA91" s="37">
        <v>51808.81213938278</v>
      </c>
      <c r="EB91" s="37">
        <v>0</v>
      </c>
      <c r="EC91" s="37">
        <f>SUM(EA91:EB91)</f>
        <v>51808.81213938278</v>
      </c>
      <c r="ED91" s="37">
        <v>0</v>
      </c>
      <c r="EE91" s="37">
        <v>0</v>
      </c>
      <c r="EF91" s="37">
        <f>SUM(EC91:EE91)</f>
        <v>51808.81213938278</v>
      </c>
      <c r="EG91" s="37">
        <v>345002.76602239074</v>
      </c>
      <c r="EH91" s="37">
        <v>28441.72845035615</v>
      </c>
      <c r="EI91" s="37">
        <f>SUM(EG91:EH91)</f>
        <v>373444.4944727469</v>
      </c>
      <c r="EJ91" s="37">
        <f t="shared" si="10"/>
        <v>440904.6366653413</v>
      </c>
      <c r="EK91" s="37">
        <f t="shared" si="11"/>
        <v>747834.6726002025</v>
      </c>
      <c r="EL91" s="37">
        <v>0</v>
      </c>
      <c r="EM91" s="37">
        <f t="shared" si="12"/>
        <v>747834.6726002025</v>
      </c>
      <c r="EN91" s="23"/>
    </row>
    <row r="92" spans="1:144" ht="12.75" customHeight="1">
      <c r="A92" s="10">
        <f t="shared" si="8"/>
        <v>84</v>
      </c>
      <c r="B92" s="50" t="s">
        <v>107</v>
      </c>
      <c r="C92" s="37">
        <v>12.423084582006833</v>
      </c>
      <c r="D92" s="37">
        <v>2.7563624540686</v>
      </c>
      <c r="E92" s="37">
        <v>1.6543119612613202</v>
      </c>
      <c r="F92" s="37">
        <v>3.0739542545944705</v>
      </c>
      <c r="G92" s="37">
        <v>1.5213156760299378</v>
      </c>
      <c r="H92" s="37">
        <v>25.028064403609093</v>
      </c>
      <c r="I92" s="37">
        <v>2.8776060490086124</v>
      </c>
      <c r="J92" s="37">
        <v>2.112106897701491</v>
      </c>
      <c r="K92" s="37">
        <v>0.019449473125220555</v>
      </c>
      <c r="L92" s="37">
        <v>5.427493330753908</v>
      </c>
      <c r="M92" s="37">
        <v>6.684598944071161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37">
        <v>0</v>
      </c>
      <c r="AE92" s="37">
        <v>0</v>
      </c>
      <c r="AF92" s="37">
        <v>0</v>
      </c>
      <c r="AG92" s="37">
        <v>0</v>
      </c>
      <c r="AH92" s="37">
        <v>0</v>
      </c>
      <c r="AI92" s="37">
        <v>0</v>
      </c>
      <c r="AJ92" s="37">
        <v>0</v>
      </c>
      <c r="AK92" s="37">
        <v>0</v>
      </c>
      <c r="AL92" s="37">
        <v>0</v>
      </c>
      <c r="AM92" s="37">
        <v>0</v>
      </c>
      <c r="AN92" s="37">
        <v>0</v>
      </c>
      <c r="AO92" s="37">
        <v>0</v>
      </c>
      <c r="AP92" s="37">
        <v>0</v>
      </c>
      <c r="AQ92" s="37">
        <v>0</v>
      </c>
      <c r="AR92" s="37">
        <v>0</v>
      </c>
      <c r="AS92" s="37">
        <v>0</v>
      </c>
      <c r="AT92" s="37">
        <v>0</v>
      </c>
      <c r="AU92" s="37">
        <v>0</v>
      </c>
      <c r="AV92" s="37">
        <v>0</v>
      </c>
      <c r="AW92" s="37">
        <v>0</v>
      </c>
      <c r="AX92" s="37">
        <v>0</v>
      </c>
      <c r="AY92" s="37">
        <v>0</v>
      </c>
      <c r="AZ92" s="37">
        <v>0</v>
      </c>
      <c r="BA92" s="37">
        <v>0</v>
      </c>
      <c r="BB92" s="37">
        <v>0</v>
      </c>
      <c r="BC92" s="37">
        <v>12458.519941065519</v>
      </c>
      <c r="BD92" s="37">
        <v>0</v>
      </c>
      <c r="BE92" s="37">
        <v>0</v>
      </c>
      <c r="BF92" s="37">
        <v>0</v>
      </c>
      <c r="BG92" s="37">
        <v>0</v>
      </c>
      <c r="BH92" s="37">
        <v>0</v>
      </c>
      <c r="BI92" s="37">
        <v>0</v>
      </c>
      <c r="BJ92" s="37">
        <v>0</v>
      </c>
      <c r="BK92" s="37">
        <v>0</v>
      </c>
      <c r="BL92" s="37">
        <v>0</v>
      </c>
      <c r="BM92" s="37">
        <v>0</v>
      </c>
      <c r="BN92" s="37">
        <v>0</v>
      </c>
      <c r="BO92" s="37">
        <v>0</v>
      </c>
      <c r="BP92" s="37">
        <v>0</v>
      </c>
      <c r="BQ92" s="37">
        <v>0</v>
      </c>
      <c r="BR92" s="37">
        <v>0</v>
      </c>
      <c r="BS92" s="37">
        <v>0</v>
      </c>
      <c r="BT92" s="37">
        <v>0</v>
      </c>
      <c r="BU92" s="37">
        <v>0</v>
      </c>
      <c r="BV92" s="37">
        <v>103.05595648075442</v>
      </c>
      <c r="BW92" s="37">
        <v>0</v>
      </c>
      <c r="BX92" s="37">
        <v>194.55187847454417</v>
      </c>
      <c r="BY92" s="37">
        <v>0</v>
      </c>
      <c r="BZ92" s="37">
        <v>7309.16469260072</v>
      </c>
      <c r="CA92" s="37">
        <v>0</v>
      </c>
      <c r="CB92" s="37">
        <v>0</v>
      </c>
      <c r="CC92" s="37">
        <v>0</v>
      </c>
      <c r="CD92" s="37">
        <v>3.967718687168533</v>
      </c>
      <c r="CE92" s="37">
        <v>0</v>
      </c>
      <c r="CF92" s="37">
        <v>0</v>
      </c>
      <c r="CG92" s="37">
        <v>0</v>
      </c>
      <c r="CH92" s="37">
        <v>7427.823949232341</v>
      </c>
      <c r="CI92" s="37">
        <v>311.9086275171047</v>
      </c>
      <c r="CJ92" s="37">
        <v>67886.90428381131</v>
      </c>
      <c r="CK92" s="37">
        <v>18.511480416529178</v>
      </c>
      <c r="CL92" s="37">
        <v>0</v>
      </c>
      <c r="CM92" s="37">
        <v>0</v>
      </c>
      <c r="CN92" s="37">
        <v>0</v>
      </c>
      <c r="CO92" s="37">
        <v>0</v>
      </c>
      <c r="CP92" s="37">
        <v>4539.445367967643</v>
      </c>
      <c r="CQ92" s="37">
        <v>0</v>
      </c>
      <c r="CR92" s="37">
        <v>0</v>
      </c>
      <c r="CS92" s="37">
        <v>0</v>
      </c>
      <c r="CT92" s="37">
        <v>912.2890268205481</v>
      </c>
      <c r="CU92" s="37">
        <v>3592.4828449555534</v>
      </c>
      <c r="CV92" s="37">
        <v>6894.668361385165</v>
      </c>
      <c r="CW92" s="37">
        <v>0</v>
      </c>
      <c r="CX92" s="37">
        <v>0</v>
      </c>
      <c r="CY92" s="37">
        <v>0</v>
      </c>
      <c r="CZ92" s="37">
        <v>0</v>
      </c>
      <c r="DA92" s="37">
        <v>0</v>
      </c>
      <c r="DB92" s="37">
        <v>0</v>
      </c>
      <c r="DC92" s="37">
        <v>0</v>
      </c>
      <c r="DD92" s="37">
        <v>0</v>
      </c>
      <c r="DE92" s="37">
        <v>0</v>
      </c>
      <c r="DF92" s="37">
        <v>148.66531518670485</v>
      </c>
      <c r="DG92" s="37">
        <v>0</v>
      </c>
      <c r="DH92" s="37">
        <v>0</v>
      </c>
      <c r="DI92" s="38">
        <v>0</v>
      </c>
      <c r="DJ92" s="38">
        <v>0</v>
      </c>
      <c r="DK92" s="38">
        <v>73.91075583964655</v>
      </c>
      <c r="DL92" s="38">
        <v>0</v>
      </c>
      <c r="DM92" s="38">
        <v>0</v>
      </c>
      <c r="DN92" s="38">
        <v>0</v>
      </c>
      <c r="DO92" s="38">
        <v>0</v>
      </c>
      <c r="DP92" s="38">
        <v>0</v>
      </c>
      <c r="DQ92" s="38">
        <v>0</v>
      </c>
      <c r="DR92" s="38">
        <v>0</v>
      </c>
      <c r="DS92" s="38">
        <v>937.2924744231617</v>
      </c>
      <c r="DT92" s="38">
        <v>83.0158716420872</v>
      </c>
      <c r="DU92" s="38">
        <v>13422.864537176214</v>
      </c>
      <c r="DV92" s="38">
        <v>0</v>
      </c>
      <c r="DW92" s="37">
        <f t="shared" si="9"/>
        <v>126382.62143170893</v>
      </c>
      <c r="DX92" s="37">
        <v>72033.15108019303</v>
      </c>
      <c r="DY92" s="37">
        <v>0</v>
      </c>
      <c r="DZ92" s="37">
        <f>SUM(DX92:DY92)</f>
        <v>72033.15108019303</v>
      </c>
      <c r="EA92" s="37">
        <v>273228.0593981698</v>
      </c>
      <c r="EB92" s="37">
        <v>0</v>
      </c>
      <c r="EC92" s="37">
        <f>SUM(EA92:EB92)</f>
        <v>273228.0593981698</v>
      </c>
      <c r="ED92" s="37">
        <v>0</v>
      </c>
      <c r="EE92" s="37">
        <v>0</v>
      </c>
      <c r="EF92" s="37">
        <f>SUM(EC92:EE92)</f>
        <v>273228.0593981698</v>
      </c>
      <c r="EG92" s="37">
        <v>153840.74052548388</v>
      </c>
      <c r="EH92" s="38">
        <v>29420.602989247018</v>
      </c>
      <c r="EI92" s="37">
        <f>SUM(EG92:EH92)</f>
        <v>183261.3435147309</v>
      </c>
      <c r="EJ92" s="37">
        <f t="shared" si="10"/>
        <v>528522.5539930937</v>
      </c>
      <c r="EK92" s="37">
        <f t="shared" si="11"/>
        <v>654905.1754248026</v>
      </c>
      <c r="EL92" s="38">
        <v>0</v>
      </c>
      <c r="EM92" s="37">
        <f t="shared" si="12"/>
        <v>654905.1754248026</v>
      </c>
      <c r="EN92" s="23"/>
    </row>
    <row r="93" spans="1:144" ht="12.75" customHeight="1">
      <c r="A93" s="10">
        <f t="shared" si="8"/>
        <v>85</v>
      </c>
      <c r="B93" s="50" t="s">
        <v>108</v>
      </c>
      <c r="C93" s="37">
        <v>58.975607642002856</v>
      </c>
      <c r="D93" s="37">
        <v>15.271759362921516</v>
      </c>
      <c r="E93" s="37">
        <v>10.571083333938844</v>
      </c>
      <c r="F93" s="37">
        <v>16.532114695489682</v>
      </c>
      <c r="G93" s="37">
        <v>8.185151850514922</v>
      </c>
      <c r="H93" s="37">
        <v>33.49266665306901</v>
      </c>
      <c r="I93" s="37">
        <v>17.056661516299457</v>
      </c>
      <c r="J93" s="37">
        <v>40.334378996742814</v>
      </c>
      <c r="K93" s="37">
        <v>0.11310016122947412</v>
      </c>
      <c r="L93" s="37">
        <v>17.315008475240916</v>
      </c>
      <c r="M93" s="37">
        <v>35.498014590571195</v>
      </c>
      <c r="N93" s="37">
        <v>0.2305244835098384</v>
      </c>
      <c r="O93" s="37">
        <v>0.012560422523087726</v>
      </c>
      <c r="P93" s="37">
        <v>0.05580566699350266</v>
      </c>
      <c r="Q93" s="37">
        <v>12.246885735249776</v>
      </c>
      <c r="R93" s="37">
        <v>2.3643394065271433</v>
      </c>
      <c r="S93" s="37">
        <v>11.848766425476141</v>
      </c>
      <c r="T93" s="37">
        <v>0.08445833821985005</v>
      </c>
      <c r="U93" s="37">
        <v>0.16328202847903167</v>
      </c>
      <c r="V93" s="37">
        <v>4.365719641559913</v>
      </c>
      <c r="W93" s="37">
        <v>1.3459350894246747</v>
      </c>
      <c r="X93" s="37">
        <v>7.815780269335847</v>
      </c>
      <c r="Y93" s="37">
        <v>8.068870755836558</v>
      </c>
      <c r="Z93" s="37">
        <v>2.431881656425467</v>
      </c>
      <c r="AA93" s="37">
        <v>5.188690470600672</v>
      </c>
      <c r="AB93" s="37">
        <v>3.4363743602653445</v>
      </c>
      <c r="AC93" s="37">
        <v>0.258658553773563</v>
      </c>
      <c r="AD93" s="37">
        <v>3.736623971442581</v>
      </c>
      <c r="AE93" s="37">
        <v>0.015434565787398002</v>
      </c>
      <c r="AF93" s="37">
        <v>7.183025825474849</v>
      </c>
      <c r="AG93" s="37">
        <v>4.186198558423618</v>
      </c>
      <c r="AH93" s="37">
        <v>12.639510489044945</v>
      </c>
      <c r="AI93" s="37">
        <v>2.3097536385260775</v>
      </c>
      <c r="AJ93" s="37">
        <v>3.38527235757164</v>
      </c>
      <c r="AK93" s="37">
        <v>2.495720194561965</v>
      </c>
      <c r="AL93" s="37">
        <v>4.32977128089329</v>
      </c>
      <c r="AM93" s="37">
        <v>2.6471848049596858</v>
      </c>
      <c r="AN93" s="37">
        <v>0.12758763935701548</v>
      </c>
      <c r="AO93" s="37">
        <v>2.8556711847682443</v>
      </c>
      <c r="AP93" s="37">
        <v>6.843135452424774</v>
      </c>
      <c r="AQ93" s="37">
        <v>10.08621408150815</v>
      </c>
      <c r="AR93" s="37">
        <v>3.4297681797387813</v>
      </c>
      <c r="AS93" s="37">
        <v>5.691366937268034</v>
      </c>
      <c r="AT93" s="37">
        <v>3.7657020579184683</v>
      </c>
      <c r="AU93" s="37">
        <v>45.4087011849937</v>
      </c>
      <c r="AV93" s="37">
        <v>84.4735828152627</v>
      </c>
      <c r="AW93" s="37">
        <v>222.3177069308004</v>
      </c>
      <c r="AX93" s="37">
        <v>1.4634320968228898</v>
      </c>
      <c r="AY93" s="37">
        <v>0.0572183105335192</v>
      </c>
      <c r="AZ93" s="37">
        <v>1.691840799185067</v>
      </c>
      <c r="BA93" s="37">
        <v>4.076224073877149</v>
      </c>
      <c r="BB93" s="37">
        <v>1.828052452569242</v>
      </c>
      <c r="BC93" s="37">
        <v>981.3561671974384</v>
      </c>
      <c r="BD93" s="37">
        <v>214.94339317022568</v>
      </c>
      <c r="BE93" s="37">
        <v>0.07659222092217456</v>
      </c>
      <c r="BF93" s="37">
        <v>1.1564851753228687</v>
      </c>
      <c r="BG93" s="37">
        <v>1.161784611805747</v>
      </c>
      <c r="BH93" s="37">
        <v>1.4177657442373857</v>
      </c>
      <c r="BI93" s="37">
        <v>15.741803167840525</v>
      </c>
      <c r="BJ93" s="37">
        <v>1.6906036640104123</v>
      </c>
      <c r="BK93" s="37">
        <v>0.06087149425184795</v>
      </c>
      <c r="BL93" s="37">
        <v>11.080690763689216</v>
      </c>
      <c r="BM93" s="37">
        <v>0.09283342524876678</v>
      </c>
      <c r="BN93" s="37">
        <v>113.16885435303104</v>
      </c>
      <c r="BO93" s="37">
        <v>16.020581112511817</v>
      </c>
      <c r="BP93" s="37">
        <v>3.535147179914968</v>
      </c>
      <c r="BQ93" s="37">
        <v>1.638176511427395</v>
      </c>
      <c r="BR93" s="37">
        <v>4079.3142136924466</v>
      </c>
      <c r="BS93" s="37">
        <v>5.1438535025575876</v>
      </c>
      <c r="BT93" s="37">
        <v>1.9102976012230168</v>
      </c>
      <c r="BU93" s="37">
        <v>0.0957928094854516</v>
      </c>
      <c r="BV93" s="37">
        <v>507.7108259257858</v>
      </c>
      <c r="BW93" s="37">
        <v>2869.3676677277285</v>
      </c>
      <c r="BX93" s="37">
        <v>1425.3462404667102</v>
      </c>
      <c r="BY93" s="37">
        <v>1642.2643719939665</v>
      </c>
      <c r="BZ93" s="37">
        <v>5155.839154175003</v>
      </c>
      <c r="CA93" s="37">
        <v>0.0023195538908493134</v>
      </c>
      <c r="CB93" s="37">
        <v>0.03659652320254379</v>
      </c>
      <c r="CC93" s="37">
        <v>0.028144450120818898</v>
      </c>
      <c r="CD93" s="37">
        <v>0.8329417144516506</v>
      </c>
      <c r="CE93" s="37">
        <v>288.98046281813384</v>
      </c>
      <c r="CF93" s="37">
        <v>0.02502258478142239</v>
      </c>
      <c r="CG93" s="37">
        <v>1.2213540652193735</v>
      </c>
      <c r="CH93" s="37">
        <v>37.316790095860505</v>
      </c>
      <c r="CI93" s="37">
        <v>30064.481186222034</v>
      </c>
      <c r="CJ93" s="37">
        <v>149.5704383843329</v>
      </c>
      <c r="CK93" s="37">
        <v>1800.086012379551</v>
      </c>
      <c r="CL93" s="37">
        <v>30.24002032209509</v>
      </c>
      <c r="CM93" s="37">
        <v>4067.619321422801</v>
      </c>
      <c r="CN93" s="37">
        <v>925.388657539991</v>
      </c>
      <c r="CO93" s="37">
        <v>7.083599544154063</v>
      </c>
      <c r="CP93" s="37">
        <v>207.7318339560572</v>
      </c>
      <c r="CQ93" s="37">
        <v>1.9132179060841412</v>
      </c>
      <c r="CR93" s="37">
        <v>0.01787974989443502</v>
      </c>
      <c r="CS93" s="37">
        <v>628.3815789702055</v>
      </c>
      <c r="CT93" s="37">
        <v>23233.787928056823</v>
      </c>
      <c r="CU93" s="37">
        <v>18995.481047749923</v>
      </c>
      <c r="CV93" s="37">
        <v>31536.671177023716</v>
      </c>
      <c r="CW93" s="37">
        <v>0.3208229794748201</v>
      </c>
      <c r="CX93" s="37">
        <v>3.4079069376736055</v>
      </c>
      <c r="CY93" s="37">
        <v>0.10296912268362066</v>
      </c>
      <c r="CZ93" s="37">
        <v>0.20589935899288678</v>
      </c>
      <c r="DA93" s="37">
        <v>0.0026048517981208047</v>
      </c>
      <c r="DB93" s="37">
        <v>0.01032975885294125</v>
      </c>
      <c r="DC93" s="37">
        <v>0.16632013718032207</v>
      </c>
      <c r="DD93" s="37">
        <v>0.7826166910946049</v>
      </c>
      <c r="DE93" s="37">
        <v>0.06584514452482863</v>
      </c>
      <c r="DF93" s="37">
        <v>0.49886485435999023</v>
      </c>
      <c r="DG93" s="37">
        <v>1.0318096288735208</v>
      </c>
      <c r="DH93" s="37">
        <v>0.39026877634453594</v>
      </c>
      <c r="DI93" s="38">
        <v>705.4850232989849</v>
      </c>
      <c r="DJ93" s="38">
        <v>0.0015048970878843518</v>
      </c>
      <c r="DK93" s="38">
        <v>9815.361313839006</v>
      </c>
      <c r="DL93" s="38">
        <v>1614.9991272891118</v>
      </c>
      <c r="DM93" s="38">
        <v>3360.9327736749383</v>
      </c>
      <c r="DN93" s="38">
        <v>15918.239265943992</v>
      </c>
      <c r="DO93" s="38">
        <v>82155.10941515262</v>
      </c>
      <c r="DP93" s="38">
        <v>1447.7284462413909</v>
      </c>
      <c r="DQ93" s="38">
        <v>6961.631292840365</v>
      </c>
      <c r="DR93" s="38">
        <v>0.3970712494904739</v>
      </c>
      <c r="DS93" s="38">
        <v>16177.885703924325</v>
      </c>
      <c r="DT93" s="38">
        <v>0.28777215026258574</v>
      </c>
      <c r="DU93" s="38">
        <v>11250.726330623622</v>
      </c>
      <c r="DV93" s="38">
        <v>0</v>
      </c>
      <c r="DW93" s="37">
        <f t="shared" si="9"/>
        <v>279193.11177855305</v>
      </c>
      <c r="DX93" s="37">
        <v>59867.808525231594</v>
      </c>
      <c r="DY93" s="37">
        <v>0</v>
      </c>
      <c r="DZ93" s="37">
        <f>SUM(DX93:DY93)</f>
        <v>59867.808525231594</v>
      </c>
      <c r="EA93" s="37">
        <v>114223.01835936453</v>
      </c>
      <c r="EB93" s="37">
        <v>84.04744786485307</v>
      </c>
      <c r="EC93" s="37">
        <f>SUM(EA93:EB93)</f>
        <v>114307.06580722939</v>
      </c>
      <c r="ED93" s="37">
        <v>0</v>
      </c>
      <c r="EE93" s="37">
        <v>0</v>
      </c>
      <c r="EF93" s="37">
        <f>SUM(EC93:EE93)</f>
        <v>114307.06580722939</v>
      </c>
      <c r="EG93" s="37">
        <v>113868.75625002706</v>
      </c>
      <c r="EH93" s="37">
        <v>-20301.877060228726</v>
      </c>
      <c r="EI93" s="37">
        <f>SUM(EG93:EH93)</f>
        <v>93566.87918979833</v>
      </c>
      <c r="EJ93" s="37">
        <f t="shared" si="10"/>
        <v>267741.7535222593</v>
      </c>
      <c r="EK93" s="37">
        <f t="shared" si="11"/>
        <v>546934.8653008123</v>
      </c>
      <c r="EL93" s="37">
        <v>0</v>
      </c>
      <c r="EM93" s="37">
        <f t="shared" si="12"/>
        <v>546934.8653008123</v>
      </c>
      <c r="EN93" s="23"/>
    </row>
    <row r="94" spans="1:144" ht="12.75" customHeight="1">
      <c r="A94" s="10">
        <f t="shared" si="8"/>
        <v>86</v>
      </c>
      <c r="B94" s="50" t="s">
        <v>109</v>
      </c>
      <c r="C94" s="37">
        <v>15401.21984863655</v>
      </c>
      <c r="D94" s="37">
        <v>2099.870947067078</v>
      </c>
      <c r="E94" s="37">
        <v>1898.3879226088263</v>
      </c>
      <c r="F94" s="37">
        <v>2601.8433391400986</v>
      </c>
      <c r="G94" s="37">
        <v>772.8694675597817</v>
      </c>
      <c r="H94" s="37">
        <v>10886.219497649281</v>
      </c>
      <c r="I94" s="37">
        <v>1869.2939555918342</v>
      </c>
      <c r="J94" s="37">
        <v>3315.6074959478574</v>
      </c>
      <c r="K94" s="37">
        <v>249.5914928884206</v>
      </c>
      <c r="L94" s="37">
        <v>638.0622477904919</v>
      </c>
      <c r="M94" s="37">
        <v>70.43597744006397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  <c r="AC94" s="37">
        <v>32.33707632325904</v>
      </c>
      <c r="AD94" s="37">
        <v>0</v>
      </c>
      <c r="AE94" s="37">
        <v>0</v>
      </c>
      <c r="AF94" s="37">
        <v>0</v>
      </c>
      <c r="AG94" s="37">
        <v>194.8051508858647</v>
      </c>
      <c r="AH94" s="37">
        <v>1153.7681271102658</v>
      </c>
      <c r="AI94" s="37">
        <v>352.9039356639577</v>
      </c>
      <c r="AJ94" s="37">
        <v>148.5395685344264</v>
      </c>
      <c r="AK94" s="37">
        <v>386.6006480603072</v>
      </c>
      <c r="AL94" s="37">
        <v>1016.5643528571107</v>
      </c>
      <c r="AM94" s="37">
        <v>304.9144803978845</v>
      </c>
      <c r="AN94" s="37">
        <v>9.082551485884943</v>
      </c>
      <c r="AO94" s="37">
        <v>326.8378388071718</v>
      </c>
      <c r="AP94" s="37">
        <v>0</v>
      </c>
      <c r="AQ94" s="37">
        <v>0</v>
      </c>
      <c r="AR94" s="37">
        <v>0</v>
      </c>
      <c r="AS94" s="37">
        <v>0</v>
      </c>
      <c r="AT94" s="37">
        <v>221.5956830386342</v>
      </c>
      <c r="AU94" s="37">
        <v>130.0760124514336</v>
      </c>
      <c r="AV94" s="37">
        <v>388.29289629892145</v>
      </c>
      <c r="AW94" s="37">
        <v>1180.5831669990448</v>
      </c>
      <c r="AX94" s="37">
        <v>0</v>
      </c>
      <c r="AY94" s="37">
        <v>0</v>
      </c>
      <c r="AZ94" s="37">
        <v>0</v>
      </c>
      <c r="BA94" s="37">
        <v>0</v>
      </c>
      <c r="BB94" s="37">
        <v>0</v>
      </c>
      <c r="BC94" s="37">
        <v>0</v>
      </c>
      <c r="BD94" s="37">
        <v>0</v>
      </c>
      <c r="BE94" s="37">
        <v>0</v>
      </c>
      <c r="BF94" s="37">
        <v>0</v>
      </c>
      <c r="BG94" s="37">
        <v>0</v>
      </c>
      <c r="BH94" s="37">
        <v>0</v>
      </c>
      <c r="BI94" s="37">
        <v>0</v>
      </c>
      <c r="BJ94" s="37">
        <v>1021.1519987640426</v>
      </c>
      <c r="BK94" s="37">
        <v>482.5122069589311</v>
      </c>
      <c r="BL94" s="37">
        <v>0</v>
      </c>
      <c r="BM94" s="37">
        <v>440.5005085482093</v>
      </c>
      <c r="BN94" s="37">
        <v>0</v>
      </c>
      <c r="BO94" s="37">
        <v>0</v>
      </c>
      <c r="BP94" s="37">
        <v>0</v>
      </c>
      <c r="BQ94" s="37">
        <v>0</v>
      </c>
      <c r="BR94" s="37">
        <v>0</v>
      </c>
      <c r="BS94" s="37">
        <v>0</v>
      </c>
      <c r="BT94" s="37">
        <v>0</v>
      </c>
      <c r="BU94" s="37">
        <v>0</v>
      </c>
      <c r="BV94" s="37">
        <v>0</v>
      </c>
      <c r="BW94" s="37">
        <v>0</v>
      </c>
      <c r="BX94" s="37">
        <v>0</v>
      </c>
      <c r="BY94" s="37">
        <v>0</v>
      </c>
      <c r="BZ94" s="37">
        <v>0</v>
      </c>
      <c r="CA94" s="37">
        <v>0</v>
      </c>
      <c r="CB94" s="37">
        <v>0</v>
      </c>
      <c r="CC94" s="37">
        <v>0</v>
      </c>
      <c r="CD94" s="37">
        <v>0</v>
      </c>
      <c r="CE94" s="37">
        <v>0</v>
      </c>
      <c r="CF94" s="37">
        <v>0</v>
      </c>
      <c r="CG94" s="37">
        <v>0</v>
      </c>
      <c r="CH94" s="37">
        <v>0</v>
      </c>
      <c r="CI94" s="37">
        <v>0</v>
      </c>
      <c r="CJ94" s="37">
        <v>390221.8322987965</v>
      </c>
      <c r="CK94" s="37">
        <v>747.1270038623027</v>
      </c>
      <c r="CL94" s="37">
        <v>38001.52612177718</v>
      </c>
      <c r="CM94" s="37">
        <v>47.76626743136643</v>
      </c>
      <c r="CN94" s="37">
        <v>441.0014788283296</v>
      </c>
      <c r="CO94" s="37">
        <v>0</v>
      </c>
      <c r="CP94" s="37">
        <v>0</v>
      </c>
      <c r="CQ94" s="37">
        <v>0</v>
      </c>
      <c r="CR94" s="37">
        <v>0</v>
      </c>
      <c r="CS94" s="37">
        <v>0</v>
      </c>
      <c r="CT94" s="37">
        <v>0</v>
      </c>
      <c r="CU94" s="37">
        <v>15602.80725900462</v>
      </c>
      <c r="CV94" s="37">
        <v>37080.621071858615</v>
      </c>
      <c r="CW94" s="37">
        <v>0</v>
      </c>
      <c r="CX94" s="37">
        <v>0</v>
      </c>
      <c r="CY94" s="37">
        <v>109457.09629385198</v>
      </c>
      <c r="CZ94" s="37">
        <v>174371.35754421735</v>
      </c>
      <c r="DA94" s="37">
        <v>0</v>
      </c>
      <c r="DB94" s="37">
        <v>0</v>
      </c>
      <c r="DC94" s="37">
        <v>0</v>
      </c>
      <c r="DD94" s="37">
        <v>30000</v>
      </c>
      <c r="DE94" s="37">
        <v>6973.470895670923</v>
      </c>
      <c r="DF94" s="37">
        <v>0</v>
      </c>
      <c r="DG94" s="37">
        <v>0</v>
      </c>
      <c r="DH94" s="37">
        <v>0</v>
      </c>
      <c r="DI94" s="37">
        <v>1238.0920743774655</v>
      </c>
      <c r="DJ94" s="37">
        <v>0</v>
      </c>
      <c r="DK94" s="37">
        <v>55795.26280382611</v>
      </c>
      <c r="DL94" s="37">
        <v>478.8754215148012</v>
      </c>
      <c r="DM94" s="37">
        <v>1010.9350080547704</v>
      </c>
      <c r="DN94" s="38">
        <v>1095.5431598039395</v>
      </c>
      <c r="DO94" s="38">
        <v>0</v>
      </c>
      <c r="DP94" s="38">
        <v>0</v>
      </c>
      <c r="DQ94" s="38">
        <v>0</v>
      </c>
      <c r="DR94" s="38">
        <v>8827.092054169656</v>
      </c>
      <c r="DS94" s="38">
        <v>26825.78884829694</v>
      </c>
      <c r="DT94" s="38">
        <v>0</v>
      </c>
      <c r="DU94" s="38">
        <v>440193.43631885893</v>
      </c>
      <c r="DV94" s="38">
        <v>0</v>
      </c>
      <c r="DW94" s="37">
        <f t="shared" si="9"/>
        <v>1386004.1003197075</v>
      </c>
      <c r="DX94" s="37">
        <v>2439958.5554134105</v>
      </c>
      <c r="DY94" s="37">
        <v>0</v>
      </c>
      <c r="DZ94" s="37">
        <f>SUM(DX94:DY94)</f>
        <v>2439958.5554134105</v>
      </c>
      <c r="EA94" s="37">
        <v>799819.088583298</v>
      </c>
      <c r="EB94" s="37">
        <v>0</v>
      </c>
      <c r="EC94" s="37">
        <f>SUM(EA94:EB94)</f>
        <v>799819.088583298</v>
      </c>
      <c r="ED94" s="37">
        <v>0</v>
      </c>
      <c r="EE94" s="37">
        <v>0</v>
      </c>
      <c r="EF94" s="37">
        <f>SUM(EC94:EE94)</f>
        <v>799819.088583298</v>
      </c>
      <c r="EG94" s="37">
        <v>2120546.586610997</v>
      </c>
      <c r="EH94" s="37">
        <v>0</v>
      </c>
      <c r="EI94" s="37">
        <f>SUM(EG94:EH94)</f>
        <v>2120546.586610997</v>
      </c>
      <c r="EJ94" s="37">
        <f t="shared" si="10"/>
        <v>5360324.230607705</v>
      </c>
      <c r="EK94" s="37">
        <f t="shared" si="11"/>
        <v>6746328.330927413</v>
      </c>
      <c r="EL94" s="37">
        <v>0</v>
      </c>
      <c r="EM94" s="37">
        <f t="shared" si="12"/>
        <v>6746328.330927413</v>
      </c>
      <c r="EN94" s="23"/>
    </row>
    <row r="95" spans="1:144" ht="12.75" customHeight="1">
      <c r="A95" s="10">
        <f t="shared" si="8"/>
        <v>87</v>
      </c>
      <c r="B95" s="50" t="s">
        <v>110</v>
      </c>
      <c r="C95" s="37">
        <v>0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37">
        <v>0</v>
      </c>
      <c r="AE95" s="37">
        <v>0</v>
      </c>
      <c r="AF95" s="37">
        <v>0</v>
      </c>
      <c r="AG95" s="37">
        <v>0</v>
      </c>
      <c r="AH95" s="37">
        <v>0</v>
      </c>
      <c r="AI95" s="37">
        <v>0</v>
      </c>
      <c r="AJ95" s="37">
        <v>0</v>
      </c>
      <c r="AK95" s="37">
        <v>0</v>
      </c>
      <c r="AL95" s="37">
        <v>0</v>
      </c>
      <c r="AM95" s="37">
        <v>0</v>
      </c>
      <c r="AN95" s="37">
        <v>0</v>
      </c>
      <c r="AO95" s="37">
        <v>0</v>
      </c>
      <c r="AP95" s="37">
        <v>0</v>
      </c>
      <c r="AQ95" s="37">
        <v>0</v>
      </c>
      <c r="AR95" s="37">
        <v>0</v>
      </c>
      <c r="AS95" s="37">
        <v>0</v>
      </c>
      <c r="AT95" s="37">
        <v>0</v>
      </c>
      <c r="AU95" s="37">
        <v>0</v>
      </c>
      <c r="AV95" s="37">
        <v>0</v>
      </c>
      <c r="AW95" s="37">
        <v>0</v>
      </c>
      <c r="AX95" s="37">
        <v>0</v>
      </c>
      <c r="AY95" s="37">
        <v>0</v>
      </c>
      <c r="AZ95" s="37">
        <v>0</v>
      </c>
      <c r="BA95" s="37">
        <v>0</v>
      </c>
      <c r="BB95" s="37">
        <v>0</v>
      </c>
      <c r="BC95" s="37">
        <v>0</v>
      </c>
      <c r="BD95" s="37">
        <v>0</v>
      </c>
      <c r="BE95" s="37">
        <v>0</v>
      </c>
      <c r="BF95" s="37">
        <v>0</v>
      </c>
      <c r="BG95" s="37">
        <v>0</v>
      </c>
      <c r="BH95" s="37">
        <v>0</v>
      </c>
      <c r="BI95" s="37">
        <v>0</v>
      </c>
      <c r="BJ95" s="37">
        <v>0</v>
      </c>
      <c r="BK95" s="37">
        <v>0</v>
      </c>
      <c r="BL95" s="37">
        <v>0</v>
      </c>
      <c r="BM95" s="37">
        <v>0</v>
      </c>
      <c r="BN95" s="37">
        <v>0</v>
      </c>
      <c r="BO95" s="37">
        <v>0</v>
      </c>
      <c r="BP95" s="37">
        <v>0</v>
      </c>
      <c r="BQ95" s="37">
        <v>0</v>
      </c>
      <c r="BR95" s="37">
        <v>0</v>
      </c>
      <c r="BS95" s="37">
        <v>0</v>
      </c>
      <c r="BT95" s="37">
        <v>0</v>
      </c>
      <c r="BU95" s="37">
        <v>0</v>
      </c>
      <c r="BV95" s="37">
        <v>0</v>
      </c>
      <c r="BW95" s="37">
        <v>0</v>
      </c>
      <c r="BX95" s="37">
        <v>132.5551333398558</v>
      </c>
      <c r="BY95" s="37">
        <v>0</v>
      </c>
      <c r="BZ95" s="37">
        <v>0</v>
      </c>
      <c r="CA95" s="37">
        <v>0</v>
      </c>
      <c r="CB95" s="37">
        <v>0</v>
      </c>
      <c r="CC95" s="37">
        <v>0</v>
      </c>
      <c r="CD95" s="37">
        <v>0</v>
      </c>
      <c r="CE95" s="37">
        <v>0</v>
      </c>
      <c r="CF95" s="37">
        <v>0</v>
      </c>
      <c r="CG95" s="37">
        <v>0</v>
      </c>
      <c r="CH95" s="37">
        <v>0</v>
      </c>
      <c r="CI95" s="37">
        <v>0</v>
      </c>
      <c r="CJ95" s="37">
        <v>68100.93214314635</v>
      </c>
      <c r="CK95" s="37">
        <v>65518.51005484007</v>
      </c>
      <c r="CL95" s="37">
        <v>5332.417790779903</v>
      </c>
      <c r="CM95" s="37">
        <v>0</v>
      </c>
      <c r="CN95" s="37">
        <v>0</v>
      </c>
      <c r="CO95" s="37">
        <v>0</v>
      </c>
      <c r="CP95" s="37">
        <v>0</v>
      </c>
      <c r="CQ95" s="37">
        <v>0</v>
      </c>
      <c r="CR95" s="37">
        <v>0</v>
      </c>
      <c r="CS95" s="37">
        <v>0</v>
      </c>
      <c r="CT95" s="38">
        <v>1179.0261659342589</v>
      </c>
      <c r="CU95" s="37">
        <v>0</v>
      </c>
      <c r="CV95" s="37">
        <v>0</v>
      </c>
      <c r="CW95" s="37">
        <v>0</v>
      </c>
      <c r="CX95" s="37">
        <v>0</v>
      </c>
      <c r="CY95" s="37">
        <v>0</v>
      </c>
      <c r="CZ95" s="37">
        <v>11.056452616128402</v>
      </c>
      <c r="DA95" s="37">
        <v>0</v>
      </c>
      <c r="DB95" s="37">
        <v>0</v>
      </c>
      <c r="DC95" s="37">
        <v>0</v>
      </c>
      <c r="DD95" s="37">
        <v>0</v>
      </c>
      <c r="DE95" s="37">
        <v>0</v>
      </c>
      <c r="DF95" s="37">
        <v>0</v>
      </c>
      <c r="DG95" s="37">
        <v>0</v>
      </c>
      <c r="DH95" s="37">
        <v>0</v>
      </c>
      <c r="DI95" s="37">
        <v>0</v>
      </c>
      <c r="DJ95" s="38">
        <v>0</v>
      </c>
      <c r="DK95" s="37">
        <v>0</v>
      </c>
      <c r="DL95" s="37">
        <v>0</v>
      </c>
      <c r="DM95" s="37">
        <v>0</v>
      </c>
      <c r="DN95" s="37">
        <v>0</v>
      </c>
      <c r="DO95" s="37">
        <v>0</v>
      </c>
      <c r="DP95" s="37">
        <v>0</v>
      </c>
      <c r="DQ95" s="37">
        <v>0</v>
      </c>
      <c r="DR95" s="37">
        <v>0</v>
      </c>
      <c r="DS95" s="37">
        <v>0</v>
      </c>
      <c r="DT95" s="37">
        <v>0</v>
      </c>
      <c r="DU95" s="37">
        <v>0</v>
      </c>
      <c r="DV95" s="37">
        <v>0</v>
      </c>
      <c r="DW95" s="37">
        <f t="shared" si="9"/>
        <v>140274.49774065654</v>
      </c>
      <c r="DX95" s="37">
        <v>14357.206934449321</v>
      </c>
      <c r="DY95" s="37">
        <v>0</v>
      </c>
      <c r="DZ95" s="37">
        <f>SUM(DX95:DY95)</f>
        <v>14357.206934449321</v>
      </c>
      <c r="EA95" s="37">
        <v>0</v>
      </c>
      <c r="EB95" s="37">
        <v>0</v>
      </c>
      <c r="EC95" s="37">
        <f>SUM(EA95:EB95)</f>
        <v>0</v>
      </c>
      <c r="ED95" s="37">
        <v>0</v>
      </c>
      <c r="EE95" s="37">
        <v>0</v>
      </c>
      <c r="EF95" s="37">
        <f>SUM(EC95:EE95)</f>
        <v>0</v>
      </c>
      <c r="EG95" s="37">
        <v>498779.01213284855</v>
      </c>
      <c r="EH95" s="37">
        <v>33730.14329709137</v>
      </c>
      <c r="EI95" s="37">
        <f>SUM(EG95:EH95)</f>
        <v>532509.15542994</v>
      </c>
      <c r="EJ95" s="37">
        <f t="shared" si="10"/>
        <v>546866.3623643892</v>
      </c>
      <c r="EK95" s="37">
        <f t="shared" si="11"/>
        <v>687140.8601050458</v>
      </c>
      <c r="EL95" s="37">
        <v>0</v>
      </c>
      <c r="EM95" s="37">
        <f t="shared" si="12"/>
        <v>687140.8601050458</v>
      </c>
      <c r="EN95" s="23"/>
    </row>
    <row r="96" spans="1:144" ht="12.75" customHeight="1">
      <c r="A96" s="10">
        <f t="shared" si="8"/>
        <v>88</v>
      </c>
      <c r="B96" s="50" t="s">
        <v>111</v>
      </c>
      <c r="C96" s="37">
        <v>10304.73635259704</v>
      </c>
      <c r="D96" s="37">
        <v>1408.2367645237746</v>
      </c>
      <c r="E96" s="37">
        <v>1271.1165212646697</v>
      </c>
      <c r="F96" s="37">
        <v>1743.9688021234226</v>
      </c>
      <c r="G96" s="37">
        <v>519.8457316794726</v>
      </c>
      <c r="H96" s="37">
        <v>7979.261962071515</v>
      </c>
      <c r="I96" s="37">
        <v>1254.9237649830707</v>
      </c>
      <c r="J96" s="37">
        <v>2216.8882035002266</v>
      </c>
      <c r="K96" s="37">
        <v>166.39637547967638</v>
      </c>
      <c r="L96" s="37">
        <v>428.8260907019199</v>
      </c>
      <c r="M96" s="37">
        <v>47.722140597711494</v>
      </c>
      <c r="N96" s="37">
        <v>9.237582840172753E-06</v>
      </c>
      <c r="O96" s="37">
        <v>4.344255465923585E-06</v>
      </c>
      <c r="P96" s="37">
        <v>4.5853701440024186E-06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v>21.558050882172694</v>
      </c>
      <c r="AD96" s="37">
        <v>0</v>
      </c>
      <c r="AE96" s="37">
        <v>0</v>
      </c>
      <c r="AF96" s="37">
        <v>0</v>
      </c>
      <c r="AG96" s="37">
        <v>129.87010059057644</v>
      </c>
      <c r="AH96" s="37">
        <v>769.178751406844</v>
      </c>
      <c r="AI96" s="37">
        <v>235.26929044263846</v>
      </c>
      <c r="AJ96" s="37">
        <v>99.02637902295092</v>
      </c>
      <c r="AK96" s="37">
        <v>257.7337653735382</v>
      </c>
      <c r="AL96" s="37">
        <v>677.7095685714072</v>
      </c>
      <c r="AM96" s="37">
        <v>203.27632026525637</v>
      </c>
      <c r="AN96" s="37">
        <v>6.055034323923296</v>
      </c>
      <c r="AO96" s="37">
        <v>217.89189253811455</v>
      </c>
      <c r="AP96" s="37">
        <v>0</v>
      </c>
      <c r="AQ96" s="37">
        <v>2.1257261064041506</v>
      </c>
      <c r="AR96" s="37">
        <v>0.3057449553914973</v>
      </c>
      <c r="AS96" s="37">
        <v>1.4657535933390733</v>
      </c>
      <c r="AT96" s="37">
        <v>475.95765629552307</v>
      </c>
      <c r="AU96" s="37">
        <v>86.71734163428907</v>
      </c>
      <c r="AV96" s="37">
        <v>259.01000390946695</v>
      </c>
      <c r="AW96" s="37">
        <v>787.309722159847</v>
      </c>
      <c r="AX96" s="37">
        <v>0</v>
      </c>
      <c r="AY96" s="37">
        <v>0.5964294977566506</v>
      </c>
      <c r="AZ96" s="37">
        <v>0</v>
      </c>
      <c r="BA96" s="37">
        <v>0</v>
      </c>
      <c r="BB96" s="37">
        <v>2.5667306869732602</v>
      </c>
      <c r="BC96" s="37">
        <v>501.3121555420487</v>
      </c>
      <c r="BD96" s="37">
        <v>177.87819968213108</v>
      </c>
      <c r="BE96" s="37">
        <v>0</v>
      </c>
      <c r="BF96" s="37">
        <v>18.928350825869604</v>
      </c>
      <c r="BG96" s="37">
        <v>0</v>
      </c>
      <c r="BH96" s="37">
        <v>0</v>
      </c>
      <c r="BI96" s="37">
        <v>2.966908370107264</v>
      </c>
      <c r="BJ96" s="37">
        <v>680.9097992134524</v>
      </c>
      <c r="BK96" s="37">
        <v>388.164963542499</v>
      </c>
      <c r="BL96" s="37">
        <v>0</v>
      </c>
      <c r="BM96" s="37">
        <v>293.66700569880624</v>
      </c>
      <c r="BN96" s="37">
        <v>2.9450980773146314</v>
      </c>
      <c r="BO96" s="37">
        <v>11.172238855731427</v>
      </c>
      <c r="BP96" s="37">
        <v>84.89498937893639</v>
      </c>
      <c r="BQ96" s="37">
        <v>1.1736291874345186</v>
      </c>
      <c r="BR96" s="37">
        <v>124.48442058288208</v>
      </c>
      <c r="BS96" s="37">
        <v>2.7597634901803674</v>
      </c>
      <c r="BT96" s="37">
        <v>2.517442738599461</v>
      </c>
      <c r="BU96" s="37">
        <v>17.5876952460781</v>
      </c>
      <c r="BV96" s="37">
        <v>15.111275674751635</v>
      </c>
      <c r="BW96" s="37">
        <v>6477.4361221585605</v>
      </c>
      <c r="BX96" s="37">
        <v>591.7424152110242</v>
      </c>
      <c r="BY96" s="37">
        <v>47.046432371109255</v>
      </c>
      <c r="BZ96" s="37">
        <v>457.2468546581047</v>
      </c>
      <c r="CA96" s="37">
        <v>0</v>
      </c>
      <c r="CB96" s="37">
        <v>5.710683833695064</v>
      </c>
      <c r="CC96" s="37">
        <v>5.139283989170716</v>
      </c>
      <c r="CD96" s="37">
        <v>37.239439380425715</v>
      </c>
      <c r="CE96" s="37">
        <v>22.789773298291365</v>
      </c>
      <c r="CF96" s="37">
        <v>14.429621951306684</v>
      </c>
      <c r="CG96" s="37">
        <v>320.876301221911</v>
      </c>
      <c r="CH96" s="37">
        <v>16.90855208698906</v>
      </c>
      <c r="CI96" s="37">
        <v>464.28926978071945</v>
      </c>
      <c r="CJ96" s="37">
        <v>303985.21519923914</v>
      </c>
      <c r="CK96" s="37">
        <v>9711.132594325532</v>
      </c>
      <c r="CL96" s="37">
        <v>136723.43592261377</v>
      </c>
      <c r="CM96" s="37">
        <v>1830.495661616948</v>
      </c>
      <c r="CN96" s="37">
        <v>2010.8376947890392</v>
      </c>
      <c r="CO96" s="37">
        <v>1.5108691529590232</v>
      </c>
      <c r="CP96" s="37">
        <v>0.8436150784367615</v>
      </c>
      <c r="CQ96" s="37">
        <v>4.344255465923585E-06</v>
      </c>
      <c r="CR96" s="37">
        <v>0</v>
      </c>
      <c r="CS96" s="37">
        <v>17.122656111207057</v>
      </c>
      <c r="CT96" s="38">
        <v>44276.26025820356</v>
      </c>
      <c r="CU96" s="37">
        <v>12541.003746689508</v>
      </c>
      <c r="CV96" s="37">
        <v>27252.5901721097</v>
      </c>
      <c r="CW96" s="37">
        <v>0</v>
      </c>
      <c r="CX96" s="37">
        <v>0</v>
      </c>
      <c r="CY96" s="38">
        <v>149442.38443503252</v>
      </c>
      <c r="CZ96" s="38">
        <v>265423.54268076556</v>
      </c>
      <c r="DA96" s="38">
        <v>4.344255465923585E-06</v>
      </c>
      <c r="DB96" s="38">
        <v>6184.3474762412925</v>
      </c>
      <c r="DC96" s="38">
        <v>0</v>
      </c>
      <c r="DD96" s="38">
        <v>0</v>
      </c>
      <c r="DE96" s="38">
        <v>1315.6472637806153</v>
      </c>
      <c r="DF96" s="38">
        <v>0</v>
      </c>
      <c r="DG96" s="38">
        <v>0</v>
      </c>
      <c r="DH96" s="38">
        <v>0</v>
      </c>
      <c r="DI96" s="38">
        <v>1229.204171809845</v>
      </c>
      <c r="DJ96" s="38">
        <v>0.000752920215403825</v>
      </c>
      <c r="DK96" s="38">
        <v>63863.982707180534</v>
      </c>
      <c r="DL96" s="38">
        <v>319.420175346883</v>
      </c>
      <c r="DM96" s="38">
        <v>674.3029026436571</v>
      </c>
      <c r="DN96" s="38">
        <v>732.2667915845611</v>
      </c>
      <c r="DO96" s="38">
        <v>0</v>
      </c>
      <c r="DP96" s="38">
        <v>0</v>
      </c>
      <c r="DQ96" s="38">
        <v>5.514343510387267</v>
      </c>
      <c r="DR96" s="38">
        <v>5884.728036113103</v>
      </c>
      <c r="DS96" s="38">
        <v>12801.546784838527</v>
      </c>
      <c r="DT96" s="38">
        <v>1.433025340459807</v>
      </c>
      <c r="DU96" s="38">
        <v>293462.29087923927</v>
      </c>
      <c r="DV96" s="38">
        <v>0</v>
      </c>
      <c r="DW96" s="37">
        <f t="shared" si="9"/>
        <v>1382053.9365009598</v>
      </c>
      <c r="DX96" s="37">
        <v>447267.2859372949</v>
      </c>
      <c r="DY96" s="37">
        <v>28.09147103956875</v>
      </c>
      <c r="DZ96" s="37">
        <f>SUM(DX96:DY96)</f>
        <v>447295.37740833446</v>
      </c>
      <c r="EA96" s="37">
        <v>703625.3716716083</v>
      </c>
      <c r="EB96" s="37">
        <v>42.050066453055656</v>
      </c>
      <c r="EC96" s="37">
        <f>SUM(EA96:EB96)</f>
        <v>703667.4217380614</v>
      </c>
      <c r="ED96" s="37">
        <v>0</v>
      </c>
      <c r="EE96" s="37">
        <v>0</v>
      </c>
      <c r="EF96" s="37">
        <f>SUM(EC96:EE96)</f>
        <v>703667.4217380614</v>
      </c>
      <c r="EG96" s="37">
        <v>110361.05764290958</v>
      </c>
      <c r="EH96" s="37">
        <v>188353.20793372538</v>
      </c>
      <c r="EI96" s="37">
        <f>SUM(EG96:EH96)</f>
        <v>298714.26557663496</v>
      </c>
      <c r="EJ96" s="37">
        <f t="shared" si="10"/>
        <v>1449677.064723031</v>
      </c>
      <c r="EK96" s="37">
        <f t="shared" si="11"/>
        <v>2831731.0012239907</v>
      </c>
      <c r="EL96" s="37">
        <v>0</v>
      </c>
      <c r="EM96" s="37">
        <f t="shared" si="12"/>
        <v>2831731.0012239907</v>
      </c>
      <c r="EN96" s="23"/>
    </row>
    <row r="97" spans="1:144" ht="12.75" customHeight="1">
      <c r="A97" s="10">
        <f t="shared" si="8"/>
        <v>89</v>
      </c>
      <c r="B97" s="50" t="s">
        <v>112</v>
      </c>
      <c r="C97" s="37">
        <v>20429.98324430738</v>
      </c>
      <c r="D97" s="37">
        <v>0</v>
      </c>
      <c r="E97" s="37">
        <v>152.1979922907112</v>
      </c>
      <c r="F97" s="37">
        <v>73.13083245856618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72231.90664598472</v>
      </c>
      <c r="N97" s="37">
        <v>0</v>
      </c>
      <c r="O97" s="37">
        <v>0.0026060682926206417</v>
      </c>
      <c r="P97" s="37">
        <v>0</v>
      </c>
      <c r="Q97" s="37">
        <v>0</v>
      </c>
      <c r="R97" s="37">
        <v>18000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  <c r="AE97" s="37">
        <v>0</v>
      </c>
      <c r="AF97" s="37">
        <v>0</v>
      </c>
      <c r="AG97" s="37">
        <v>0</v>
      </c>
      <c r="AH97" s="37">
        <v>0</v>
      </c>
      <c r="AI97" s="37">
        <v>0</v>
      </c>
      <c r="AJ97" s="37">
        <v>0</v>
      </c>
      <c r="AK97" s="37">
        <v>0</v>
      </c>
      <c r="AL97" s="37">
        <v>0</v>
      </c>
      <c r="AM97" s="37">
        <v>0</v>
      </c>
      <c r="AN97" s="37">
        <v>0</v>
      </c>
      <c r="AO97" s="37">
        <v>0</v>
      </c>
      <c r="AP97" s="37">
        <v>0</v>
      </c>
      <c r="AQ97" s="37">
        <v>0</v>
      </c>
      <c r="AR97" s="37">
        <v>0</v>
      </c>
      <c r="AS97" s="37">
        <v>0</v>
      </c>
      <c r="AT97" s="37">
        <v>0</v>
      </c>
      <c r="AU97" s="37">
        <v>0</v>
      </c>
      <c r="AV97" s="37">
        <v>0</v>
      </c>
      <c r="AW97" s="37">
        <v>0</v>
      </c>
      <c r="AX97" s="37">
        <v>0</v>
      </c>
      <c r="AY97" s="37">
        <v>0</v>
      </c>
      <c r="AZ97" s="37">
        <v>0</v>
      </c>
      <c r="BA97" s="37">
        <v>0</v>
      </c>
      <c r="BB97" s="37">
        <v>0</v>
      </c>
      <c r="BC97" s="37">
        <v>0</v>
      </c>
      <c r="BD97" s="37">
        <v>0</v>
      </c>
      <c r="BE97" s="37">
        <v>0</v>
      </c>
      <c r="BF97" s="37">
        <v>0</v>
      </c>
      <c r="BG97" s="37">
        <v>0</v>
      </c>
      <c r="BH97" s="37">
        <v>0</v>
      </c>
      <c r="BI97" s="37">
        <v>0</v>
      </c>
      <c r="BJ97" s="37">
        <v>0</v>
      </c>
      <c r="BK97" s="37">
        <v>0</v>
      </c>
      <c r="BL97" s="37">
        <v>0</v>
      </c>
      <c r="BM97" s="37">
        <v>0</v>
      </c>
      <c r="BN97" s="37">
        <v>0</v>
      </c>
      <c r="BO97" s="37">
        <v>0</v>
      </c>
      <c r="BP97" s="37">
        <v>0</v>
      </c>
      <c r="BQ97" s="37">
        <v>0</v>
      </c>
      <c r="BR97" s="37">
        <v>0</v>
      </c>
      <c r="BS97" s="37">
        <v>0</v>
      </c>
      <c r="BT97" s="37">
        <v>0</v>
      </c>
      <c r="BU97" s="37">
        <v>0</v>
      </c>
      <c r="BV97" s="37">
        <v>0</v>
      </c>
      <c r="BW97" s="37">
        <v>0</v>
      </c>
      <c r="BX97" s="37">
        <v>0</v>
      </c>
      <c r="BY97" s="37">
        <v>0</v>
      </c>
      <c r="BZ97" s="37">
        <v>0</v>
      </c>
      <c r="CA97" s="37">
        <v>0</v>
      </c>
      <c r="CB97" s="37">
        <v>0</v>
      </c>
      <c r="CC97" s="37">
        <v>0</v>
      </c>
      <c r="CD97" s="37">
        <v>0</v>
      </c>
      <c r="CE97" s="37">
        <v>0</v>
      </c>
      <c r="CF97" s="37">
        <v>0</v>
      </c>
      <c r="CG97" s="37">
        <v>0</v>
      </c>
      <c r="CH97" s="37">
        <v>0</v>
      </c>
      <c r="CI97" s="37">
        <v>0</v>
      </c>
      <c r="CJ97" s="37">
        <v>0</v>
      </c>
      <c r="CK97" s="37">
        <v>0</v>
      </c>
      <c r="CL97" s="37">
        <v>0</v>
      </c>
      <c r="CM97" s="37">
        <v>16914.159671423295</v>
      </c>
      <c r="CN97" s="37">
        <v>0</v>
      </c>
      <c r="CO97" s="37">
        <v>0</v>
      </c>
      <c r="CP97" s="37">
        <v>0</v>
      </c>
      <c r="CQ97" s="37">
        <v>0</v>
      </c>
      <c r="CR97" s="37">
        <v>0</v>
      </c>
      <c r="CS97" s="37">
        <v>0</v>
      </c>
      <c r="CT97" s="38">
        <v>0</v>
      </c>
      <c r="CU97" s="37">
        <v>10000</v>
      </c>
      <c r="CV97" s="37">
        <v>10000</v>
      </c>
      <c r="CW97" s="37">
        <v>0</v>
      </c>
      <c r="CX97" s="37">
        <v>0</v>
      </c>
      <c r="CY97" s="37">
        <v>0</v>
      </c>
      <c r="CZ97" s="37">
        <v>0.024762001297611348</v>
      </c>
      <c r="DA97" s="37">
        <v>0</v>
      </c>
      <c r="DB97" s="37">
        <v>6003.70607815772</v>
      </c>
      <c r="DC97" s="37">
        <v>0</v>
      </c>
      <c r="DD97" s="37">
        <v>70000</v>
      </c>
      <c r="DE97" s="37">
        <v>0</v>
      </c>
      <c r="DF97" s="37">
        <v>0</v>
      </c>
      <c r="DG97" s="37">
        <v>0</v>
      </c>
      <c r="DH97" s="37">
        <v>0</v>
      </c>
      <c r="DI97" s="37">
        <v>0</v>
      </c>
      <c r="DJ97" s="38">
        <v>0</v>
      </c>
      <c r="DK97" s="37">
        <v>50377.436183778926</v>
      </c>
      <c r="DL97" s="37">
        <v>0</v>
      </c>
      <c r="DM97" s="37">
        <v>0</v>
      </c>
      <c r="DN97" s="37">
        <v>0</v>
      </c>
      <c r="DO97" s="37">
        <v>0</v>
      </c>
      <c r="DP97" s="37">
        <v>0</v>
      </c>
      <c r="DQ97" s="37">
        <v>0</v>
      </c>
      <c r="DR97" s="37">
        <v>0</v>
      </c>
      <c r="DS97" s="37">
        <v>0</v>
      </c>
      <c r="DT97" s="37">
        <v>1.9868757107140973</v>
      </c>
      <c r="DU97" s="37">
        <v>20007.2603564398</v>
      </c>
      <c r="DV97" s="37">
        <v>0</v>
      </c>
      <c r="DW97" s="37">
        <f t="shared" si="9"/>
        <v>294191.79524862143</v>
      </c>
      <c r="DX97" s="37">
        <v>125107.00777450776</v>
      </c>
      <c r="DY97" s="37">
        <v>0</v>
      </c>
      <c r="DZ97" s="37">
        <f>SUM(DX97:DY97)</f>
        <v>125107.00777450776</v>
      </c>
      <c r="EA97" s="37">
        <v>17190.627802234012</v>
      </c>
      <c r="EB97" s="37">
        <v>0</v>
      </c>
      <c r="EC97" s="37">
        <f>SUM(EA97:EB97)</f>
        <v>17190.627802234012</v>
      </c>
      <c r="ED97" s="37">
        <v>0</v>
      </c>
      <c r="EE97" s="37">
        <v>0</v>
      </c>
      <c r="EF97" s="37">
        <f>SUM(EC97:EE97)</f>
        <v>17190.627802234012</v>
      </c>
      <c r="EG97" s="37">
        <v>102050.72345296633</v>
      </c>
      <c r="EH97" s="37">
        <v>-24007.09131896655</v>
      </c>
      <c r="EI97" s="37">
        <f>SUM(EG97:EH97)</f>
        <v>78043.63213399978</v>
      </c>
      <c r="EJ97" s="37">
        <f t="shared" si="10"/>
        <v>220341.26771074155</v>
      </c>
      <c r="EK97" s="37">
        <f t="shared" si="11"/>
        <v>514533.062959363</v>
      </c>
      <c r="EL97" s="37">
        <v>0</v>
      </c>
      <c r="EM97" s="37">
        <f t="shared" si="12"/>
        <v>514533.062959363</v>
      </c>
      <c r="EN97" s="23"/>
    </row>
    <row r="98" spans="1:144" ht="12.75" customHeight="1">
      <c r="A98" s="10">
        <f t="shared" si="8"/>
        <v>90</v>
      </c>
      <c r="B98" s="50" t="s">
        <v>113</v>
      </c>
      <c r="C98" s="37">
        <v>629.604632869909</v>
      </c>
      <c r="D98" s="37">
        <v>165.49227554583067</v>
      </c>
      <c r="E98" s="37">
        <v>102.21182879706407</v>
      </c>
      <c r="F98" s="37">
        <v>310.50407336213107</v>
      </c>
      <c r="G98" s="37">
        <v>72.3533082072047</v>
      </c>
      <c r="H98" s="37">
        <v>149.2089343048847</v>
      </c>
      <c r="I98" s="37">
        <v>20.286826539512226</v>
      </c>
      <c r="J98" s="37">
        <v>244.1674562915386</v>
      </c>
      <c r="K98" s="37">
        <v>0.1371167841797489</v>
      </c>
      <c r="L98" s="37">
        <v>7.826347697769167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  <c r="AE98" s="37">
        <v>0</v>
      </c>
      <c r="AF98" s="37">
        <v>0</v>
      </c>
      <c r="AG98" s="37">
        <v>0</v>
      </c>
      <c r="AH98" s="37">
        <v>0</v>
      </c>
      <c r="AI98" s="37">
        <v>0</v>
      </c>
      <c r="AJ98" s="37">
        <v>0</v>
      </c>
      <c r="AK98" s="37">
        <v>0</v>
      </c>
      <c r="AL98" s="37">
        <v>0</v>
      </c>
      <c r="AM98" s="37">
        <v>0</v>
      </c>
      <c r="AN98" s="37">
        <v>0</v>
      </c>
      <c r="AO98" s="37">
        <v>0</v>
      </c>
      <c r="AP98" s="37">
        <v>0</v>
      </c>
      <c r="AQ98" s="37">
        <v>0</v>
      </c>
      <c r="AR98" s="37">
        <v>0</v>
      </c>
      <c r="AS98" s="37">
        <v>0</v>
      </c>
      <c r="AT98" s="37">
        <v>0</v>
      </c>
      <c r="AU98" s="37">
        <v>0</v>
      </c>
      <c r="AV98" s="37">
        <v>0</v>
      </c>
      <c r="AW98" s="37">
        <v>0</v>
      </c>
      <c r="AX98" s="37">
        <v>0</v>
      </c>
      <c r="AY98" s="37">
        <v>0</v>
      </c>
      <c r="AZ98" s="37">
        <v>0</v>
      </c>
      <c r="BA98" s="37">
        <v>0</v>
      </c>
      <c r="BB98" s="37">
        <v>0</v>
      </c>
      <c r="BC98" s="37">
        <v>0</v>
      </c>
      <c r="BD98" s="37">
        <v>0</v>
      </c>
      <c r="BE98" s="37">
        <v>0</v>
      </c>
      <c r="BF98" s="37">
        <v>0</v>
      </c>
      <c r="BG98" s="37">
        <v>0</v>
      </c>
      <c r="BH98" s="37">
        <v>0</v>
      </c>
      <c r="BI98" s="37">
        <v>0</v>
      </c>
      <c r="BJ98" s="37">
        <v>0</v>
      </c>
      <c r="BK98" s="37">
        <v>0</v>
      </c>
      <c r="BL98" s="37">
        <v>0</v>
      </c>
      <c r="BM98" s="37">
        <v>0</v>
      </c>
      <c r="BN98" s="37">
        <v>0</v>
      </c>
      <c r="BO98" s="37">
        <v>0</v>
      </c>
      <c r="BP98" s="37">
        <v>0</v>
      </c>
      <c r="BQ98" s="37">
        <v>0</v>
      </c>
      <c r="BR98" s="37">
        <v>2.7676016218797326</v>
      </c>
      <c r="BS98" s="37">
        <v>0</v>
      </c>
      <c r="BT98" s="37">
        <v>0</v>
      </c>
      <c r="BU98" s="37">
        <v>0</v>
      </c>
      <c r="BV98" s="37">
        <v>0</v>
      </c>
      <c r="BW98" s="37">
        <v>0</v>
      </c>
      <c r="BX98" s="37">
        <v>0</v>
      </c>
      <c r="BY98" s="37">
        <v>0</v>
      </c>
      <c r="BZ98" s="37">
        <v>0</v>
      </c>
      <c r="CA98" s="37">
        <v>0</v>
      </c>
      <c r="CB98" s="37">
        <v>0</v>
      </c>
      <c r="CC98" s="37">
        <v>0</v>
      </c>
      <c r="CD98" s="37">
        <v>0</v>
      </c>
      <c r="CE98" s="37">
        <v>0</v>
      </c>
      <c r="CF98" s="37">
        <v>0</v>
      </c>
      <c r="CG98" s="37">
        <v>0</v>
      </c>
      <c r="CH98" s="37">
        <v>0</v>
      </c>
      <c r="CI98" s="37">
        <v>0</v>
      </c>
      <c r="CJ98" s="37">
        <v>0</v>
      </c>
      <c r="CK98" s="37">
        <v>86.81234161557032</v>
      </c>
      <c r="CL98" s="37">
        <v>0</v>
      </c>
      <c r="CM98" s="37">
        <v>0</v>
      </c>
      <c r="CN98" s="37">
        <v>7969.2541129422925</v>
      </c>
      <c r="CO98" s="37">
        <v>0</v>
      </c>
      <c r="CP98" s="37">
        <v>291.21317896686566</v>
      </c>
      <c r="CQ98" s="37">
        <v>0</v>
      </c>
      <c r="CR98" s="37">
        <v>0</v>
      </c>
      <c r="CS98" s="37">
        <v>0</v>
      </c>
      <c r="CT98" s="38">
        <v>0</v>
      </c>
      <c r="CU98" s="37">
        <v>0</v>
      </c>
      <c r="CV98" s="37">
        <v>0</v>
      </c>
      <c r="CW98" s="37">
        <v>0</v>
      </c>
      <c r="CX98" s="37">
        <v>0.007745491274433122</v>
      </c>
      <c r="CY98" s="37">
        <v>448.28918641675574</v>
      </c>
      <c r="CZ98" s="37">
        <v>0.004620697033970519</v>
      </c>
      <c r="DA98" s="37">
        <v>0</v>
      </c>
      <c r="DB98" s="37">
        <v>0</v>
      </c>
      <c r="DC98" s="37">
        <v>0</v>
      </c>
      <c r="DD98" s="37">
        <v>0</v>
      </c>
      <c r="DE98" s="37">
        <v>47.93505114732164</v>
      </c>
      <c r="DF98" s="37">
        <v>0</v>
      </c>
      <c r="DG98" s="37">
        <v>0</v>
      </c>
      <c r="DH98" s="37">
        <v>0</v>
      </c>
      <c r="DI98" s="37">
        <v>0.5441473887555831</v>
      </c>
      <c r="DJ98" s="38">
        <v>0</v>
      </c>
      <c r="DK98" s="37">
        <v>8.811447933159512</v>
      </c>
      <c r="DL98" s="37">
        <v>0</v>
      </c>
      <c r="DM98" s="37">
        <v>0</v>
      </c>
      <c r="DN98" s="37">
        <v>0</v>
      </c>
      <c r="DO98" s="37">
        <v>0</v>
      </c>
      <c r="DP98" s="37">
        <v>0</v>
      </c>
      <c r="DQ98" s="37">
        <v>0</v>
      </c>
      <c r="DR98" s="37">
        <v>0</v>
      </c>
      <c r="DS98" s="37">
        <v>0</v>
      </c>
      <c r="DT98" s="37">
        <v>0.023154641180150978</v>
      </c>
      <c r="DU98" s="37">
        <v>0</v>
      </c>
      <c r="DV98" s="37">
        <v>0</v>
      </c>
      <c r="DW98" s="37">
        <f t="shared" si="9"/>
        <v>10557.455389262115</v>
      </c>
      <c r="DX98" s="37">
        <v>13439.83974379205</v>
      </c>
      <c r="DY98" s="37">
        <v>0</v>
      </c>
      <c r="DZ98" s="37">
        <f>SUM(DX98:DY98)</f>
        <v>13439.83974379205</v>
      </c>
      <c r="EA98" s="37">
        <v>123855.3309852358</v>
      </c>
      <c r="EB98" s="37">
        <v>0</v>
      </c>
      <c r="EC98" s="37">
        <f>SUM(EA98:EB98)</f>
        <v>123855.3309852358</v>
      </c>
      <c r="ED98" s="37">
        <v>0</v>
      </c>
      <c r="EE98" s="37">
        <v>0</v>
      </c>
      <c r="EF98" s="37">
        <f>SUM(EC98:EE98)</f>
        <v>123855.3309852358</v>
      </c>
      <c r="EG98" s="37">
        <v>64346.32258810474</v>
      </c>
      <c r="EH98" s="37">
        <v>9577.55476824526</v>
      </c>
      <c r="EI98" s="37">
        <f>SUM(EG98:EH98)</f>
        <v>73923.87735635</v>
      </c>
      <c r="EJ98" s="37">
        <f t="shared" si="10"/>
        <v>211219.04808537787</v>
      </c>
      <c r="EK98" s="37">
        <f t="shared" si="11"/>
        <v>221776.50347464</v>
      </c>
      <c r="EL98" s="37">
        <v>0</v>
      </c>
      <c r="EM98" s="37">
        <f t="shared" si="12"/>
        <v>221776.50347464</v>
      </c>
      <c r="EN98" s="23"/>
    </row>
    <row r="99" spans="1:144" ht="12.75" customHeight="1">
      <c r="A99" s="10">
        <f t="shared" si="8"/>
        <v>91</v>
      </c>
      <c r="B99" s="50" t="s">
        <v>114</v>
      </c>
      <c r="C99" s="37">
        <v>114.34023669320943</v>
      </c>
      <c r="D99" s="37">
        <v>25.369153154358347</v>
      </c>
      <c r="E99" s="37">
        <v>16.748627973055008</v>
      </c>
      <c r="F99" s="37">
        <v>28.740997750729342</v>
      </c>
      <c r="G99" s="37">
        <v>14.001964917335647</v>
      </c>
      <c r="H99" s="37">
        <v>124.57473820137196</v>
      </c>
      <c r="I99" s="37">
        <v>26.485061305145273</v>
      </c>
      <c r="J99" s="37">
        <v>19.439520113573668</v>
      </c>
      <c r="K99" s="37">
        <v>0.17901007966386157</v>
      </c>
      <c r="L99" s="37">
        <v>10.217531961792131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7">
        <v>0</v>
      </c>
      <c r="AL99" s="37">
        <v>0</v>
      </c>
      <c r="AM99" s="37">
        <v>0</v>
      </c>
      <c r="AN99" s="37">
        <v>0</v>
      </c>
      <c r="AO99" s="37">
        <v>0</v>
      </c>
      <c r="AP99" s="37">
        <v>0</v>
      </c>
      <c r="AQ99" s="37">
        <v>0</v>
      </c>
      <c r="AR99" s="37">
        <v>0</v>
      </c>
      <c r="AS99" s="37">
        <v>0</v>
      </c>
      <c r="AT99" s="37">
        <v>0</v>
      </c>
      <c r="AU99" s="37">
        <v>0</v>
      </c>
      <c r="AV99" s="37">
        <v>0</v>
      </c>
      <c r="AW99" s="37">
        <v>0</v>
      </c>
      <c r="AX99" s="37">
        <v>0</v>
      </c>
      <c r="AY99" s="37">
        <v>0</v>
      </c>
      <c r="AZ99" s="37">
        <v>0</v>
      </c>
      <c r="BA99" s="37">
        <v>0</v>
      </c>
      <c r="BB99" s="37">
        <v>0</v>
      </c>
      <c r="BC99" s="37">
        <v>0</v>
      </c>
      <c r="BD99" s="37">
        <v>0</v>
      </c>
      <c r="BE99" s="37">
        <v>0</v>
      </c>
      <c r="BF99" s="37">
        <v>0</v>
      </c>
      <c r="BG99" s="37">
        <v>0</v>
      </c>
      <c r="BH99" s="37">
        <v>0</v>
      </c>
      <c r="BI99" s="37">
        <v>0</v>
      </c>
      <c r="BJ99" s="37">
        <v>0</v>
      </c>
      <c r="BK99" s="37">
        <v>0</v>
      </c>
      <c r="BL99" s="37">
        <v>0</v>
      </c>
      <c r="BM99" s="37">
        <v>0</v>
      </c>
      <c r="BN99" s="37">
        <v>0</v>
      </c>
      <c r="BO99" s="37">
        <v>0</v>
      </c>
      <c r="BP99" s="37">
        <v>0</v>
      </c>
      <c r="BQ99" s="37">
        <v>0</v>
      </c>
      <c r="BR99" s="37">
        <v>0</v>
      </c>
      <c r="BS99" s="37">
        <v>0</v>
      </c>
      <c r="BT99" s="37">
        <v>0</v>
      </c>
      <c r="BU99" s="37">
        <v>0</v>
      </c>
      <c r="BV99" s="37">
        <v>0</v>
      </c>
      <c r="BW99" s="37">
        <v>0</v>
      </c>
      <c r="BX99" s="37">
        <v>0</v>
      </c>
      <c r="BY99" s="37">
        <v>0</v>
      </c>
      <c r="BZ99" s="37">
        <v>0</v>
      </c>
      <c r="CA99" s="37">
        <v>0</v>
      </c>
      <c r="CB99" s="37">
        <v>0</v>
      </c>
      <c r="CC99" s="37">
        <v>0</v>
      </c>
      <c r="CD99" s="37">
        <v>0</v>
      </c>
      <c r="CE99" s="37">
        <v>0</v>
      </c>
      <c r="CF99" s="37">
        <v>0</v>
      </c>
      <c r="CG99" s="37">
        <v>0</v>
      </c>
      <c r="CH99" s="37">
        <v>0</v>
      </c>
      <c r="CI99" s="37">
        <v>0</v>
      </c>
      <c r="CJ99" s="37">
        <v>98138.36185553625</v>
      </c>
      <c r="CK99" s="37">
        <v>4812.6353357270855</v>
      </c>
      <c r="CL99" s="37">
        <v>0</v>
      </c>
      <c r="CM99" s="37">
        <v>81.74118876926687</v>
      </c>
      <c r="CN99" s="37">
        <v>0</v>
      </c>
      <c r="CO99" s="37">
        <v>54037.164531176546</v>
      </c>
      <c r="CP99" s="37">
        <v>964.3291191494235</v>
      </c>
      <c r="CQ99" s="37">
        <v>0</v>
      </c>
      <c r="CR99" s="37">
        <v>0</v>
      </c>
      <c r="CS99" s="37">
        <v>0</v>
      </c>
      <c r="CT99" s="37">
        <v>475179.0719699983</v>
      </c>
      <c r="CU99" s="37">
        <v>11161.350344340533</v>
      </c>
      <c r="CV99" s="37">
        <v>18387.14435097921</v>
      </c>
      <c r="CW99" s="37">
        <v>0</v>
      </c>
      <c r="CX99" s="37">
        <v>0</v>
      </c>
      <c r="CY99" s="37">
        <v>0</v>
      </c>
      <c r="CZ99" s="37">
        <v>0</v>
      </c>
      <c r="DA99" s="37">
        <v>0</v>
      </c>
      <c r="DB99" s="37">
        <v>0</v>
      </c>
      <c r="DC99" s="37">
        <v>0</v>
      </c>
      <c r="DD99" s="37">
        <v>0</v>
      </c>
      <c r="DE99" s="37">
        <v>0</v>
      </c>
      <c r="DF99" s="37">
        <v>0</v>
      </c>
      <c r="DG99" s="37">
        <v>0</v>
      </c>
      <c r="DH99" s="37">
        <v>0</v>
      </c>
      <c r="DI99" s="37">
        <v>40730.41006622357</v>
      </c>
      <c r="DJ99" s="37">
        <v>0.6674702776637528</v>
      </c>
      <c r="DK99" s="37">
        <v>588.0115143469213</v>
      </c>
      <c r="DL99" s="37">
        <v>70.9606303874132</v>
      </c>
      <c r="DM99" s="37">
        <v>147.99221534234866</v>
      </c>
      <c r="DN99" s="37">
        <v>5.012692386327679</v>
      </c>
      <c r="DO99" s="37">
        <v>262.36452444398304</v>
      </c>
      <c r="DP99" s="37">
        <v>0</v>
      </c>
      <c r="DQ99" s="37">
        <v>1375.3987280549084</v>
      </c>
      <c r="DR99" s="37">
        <v>0</v>
      </c>
      <c r="DS99" s="37">
        <v>22356.34671732588</v>
      </c>
      <c r="DT99" s="37">
        <v>0.8758247992801343</v>
      </c>
      <c r="DU99" s="37">
        <v>0</v>
      </c>
      <c r="DV99" s="37">
        <v>0</v>
      </c>
      <c r="DW99" s="37">
        <f t="shared" si="9"/>
        <v>728679.9359214152</v>
      </c>
      <c r="DX99" s="37">
        <v>112115.69340651017</v>
      </c>
      <c r="DY99" s="37">
        <v>0</v>
      </c>
      <c r="DZ99" s="37">
        <f>SUM(DX99:DY99)</f>
        <v>112115.69340651017</v>
      </c>
      <c r="EA99" s="37">
        <v>1032739.2859508682</v>
      </c>
      <c r="EB99" s="37">
        <v>14931.682119193509</v>
      </c>
      <c r="EC99" s="37">
        <f>SUM(EA99:EB99)</f>
        <v>1047670.9680700616</v>
      </c>
      <c r="ED99" s="37">
        <v>0</v>
      </c>
      <c r="EE99" s="37">
        <v>0</v>
      </c>
      <c r="EF99" s="37">
        <f>SUM(EC99:EE99)</f>
        <v>1047670.9680700616</v>
      </c>
      <c r="EG99" s="37">
        <v>960676.98423674</v>
      </c>
      <c r="EH99" s="37">
        <v>99331.19850656539</v>
      </c>
      <c r="EI99" s="37">
        <f>SUM(EG99:EH99)</f>
        <v>1060008.1827433053</v>
      </c>
      <c r="EJ99" s="37">
        <f t="shared" si="10"/>
        <v>2219794.8442198774</v>
      </c>
      <c r="EK99" s="37">
        <f t="shared" si="11"/>
        <v>2948474.7801412926</v>
      </c>
      <c r="EL99" s="37">
        <v>0</v>
      </c>
      <c r="EM99" s="37">
        <f t="shared" si="12"/>
        <v>2948474.7801412926</v>
      </c>
      <c r="EN99" s="23"/>
    </row>
    <row r="100" spans="1:144" ht="12.75" customHeight="1">
      <c r="A100" s="10">
        <f t="shared" si="8"/>
        <v>92</v>
      </c>
      <c r="B100" s="50" t="s">
        <v>115</v>
      </c>
      <c r="C100" s="37">
        <v>1149.528044218794</v>
      </c>
      <c r="D100" s="37">
        <v>227.1641168361613</v>
      </c>
      <c r="E100" s="37">
        <v>126.40437352669262</v>
      </c>
      <c r="F100" s="37">
        <v>226.28500408708055</v>
      </c>
      <c r="G100" s="37">
        <v>105.56294520260923</v>
      </c>
      <c r="H100" s="37">
        <v>980.1584131418293</v>
      </c>
      <c r="I100" s="37">
        <v>227.87815632283667</v>
      </c>
      <c r="J100" s="37">
        <v>178.36160424709917</v>
      </c>
      <c r="K100" s="37">
        <v>1.3510155584849608</v>
      </c>
      <c r="L100" s="37">
        <v>75.30984775948278</v>
      </c>
      <c r="M100" s="37">
        <v>70.54579761961773</v>
      </c>
      <c r="N100" s="37">
        <v>604.8192904714251</v>
      </c>
      <c r="O100" s="37">
        <v>6.293781225495977</v>
      </c>
      <c r="P100" s="37">
        <v>254.7753886005442</v>
      </c>
      <c r="Q100" s="37">
        <v>438.3510700502398</v>
      </c>
      <c r="R100" s="37">
        <v>720.1632614948935</v>
      </c>
      <c r="S100" s="37">
        <v>141.57910687916694</v>
      </c>
      <c r="T100" s="37">
        <v>174.03337288177997</v>
      </c>
      <c r="U100" s="37">
        <v>233.84330012037373</v>
      </c>
      <c r="V100" s="37">
        <v>211.24966916987404</v>
      </c>
      <c r="W100" s="37">
        <v>35.45267730208356</v>
      </c>
      <c r="X100" s="37">
        <v>499.9499748689821</v>
      </c>
      <c r="Y100" s="37">
        <v>3.2879145887765593</v>
      </c>
      <c r="Z100" s="37">
        <v>11401.845159593753</v>
      </c>
      <c r="AA100" s="37">
        <v>167.26454231995825</v>
      </c>
      <c r="AB100" s="37">
        <v>11.054331701701214</v>
      </c>
      <c r="AC100" s="37">
        <v>8.24040560033662</v>
      </c>
      <c r="AD100" s="37">
        <v>107.94341104029996</v>
      </c>
      <c r="AE100" s="37">
        <v>267.1121987874064</v>
      </c>
      <c r="AF100" s="37">
        <v>381.13095115722194</v>
      </c>
      <c r="AG100" s="37">
        <v>3.1516870000576094</v>
      </c>
      <c r="AH100" s="37">
        <v>36.96822909993598</v>
      </c>
      <c r="AI100" s="37">
        <v>4.638008990526229</v>
      </c>
      <c r="AJ100" s="37">
        <v>7.419720860912439</v>
      </c>
      <c r="AK100" s="37">
        <v>300.3859962732812</v>
      </c>
      <c r="AL100" s="37">
        <v>19489.245867035504</v>
      </c>
      <c r="AM100" s="37">
        <v>68.82501264993651</v>
      </c>
      <c r="AN100" s="37">
        <v>5177.829229285048</v>
      </c>
      <c r="AO100" s="37">
        <v>4.70400812231073</v>
      </c>
      <c r="AP100" s="37">
        <v>74.89952849395817</v>
      </c>
      <c r="AQ100" s="37">
        <v>10.955350413551528</v>
      </c>
      <c r="AR100" s="37">
        <v>52.36105854332322</v>
      </c>
      <c r="AS100" s="37">
        <v>69.4050024786968</v>
      </c>
      <c r="AT100" s="37">
        <v>6.519568160507451</v>
      </c>
      <c r="AU100" s="37">
        <v>2385.033303690902</v>
      </c>
      <c r="AV100" s="37">
        <v>5839.081877115994</v>
      </c>
      <c r="AW100" s="37">
        <v>16226.7407128185</v>
      </c>
      <c r="AX100" s="37">
        <v>3.5641772886635272</v>
      </c>
      <c r="AY100" s="37">
        <v>2.6919108857604295</v>
      </c>
      <c r="AZ100" s="37">
        <v>5.859681795639412</v>
      </c>
      <c r="BA100" s="37">
        <v>4.4529206460075486</v>
      </c>
      <c r="BB100" s="37">
        <v>4.846032892516321</v>
      </c>
      <c r="BC100" s="37">
        <v>16.989685220793977</v>
      </c>
      <c r="BD100" s="37">
        <v>6.409711267135227</v>
      </c>
      <c r="BE100" s="37">
        <v>5.851652791778463</v>
      </c>
      <c r="BF100" s="37">
        <v>0.8702310515223888</v>
      </c>
      <c r="BG100" s="37">
        <v>5.456658072201105</v>
      </c>
      <c r="BH100" s="37">
        <v>13.114496362257997</v>
      </c>
      <c r="BI100" s="37">
        <v>41.31397039234588</v>
      </c>
      <c r="BJ100" s="37">
        <v>49.4538578237031</v>
      </c>
      <c r="BK100" s="37">
        <v>6.626321805336093</v>
      </c>
      <c r="BL100" s="37">
        <v>55.95454812168465</v>
      </c>
      <c r="BM100" s="37">
        <v>50.35261961500187</v>
      </c>
      <c r="BN100" s="37">
        <v>81.12826324801101</v>
      </c>
      <c r="BO100" s="37">
        <v>45.41817517772224</v>
      </c>
      <c r="BP100" s="37">
        <v>5.252703931916457</v>
      </c>
      <c r="BQ100" s="37">
        <v>9.120798941898254</v>
      </c>
      <c r="BR100" s="37">
        <v>11.77585537550711</v>
      </c>
      <c r="BS100" s="37">
        <v>8.279073988493165</v>
      </c>
      <c r="BT100" s="37">
        <v>5.780447350804641</v>
      </c>
      <c r="BU100" s="37">
        <v>4.506699065859366</v>
      </c>
      <c r="BV100" s="37">
        <v>1.9582969653456408</v>
      </c>
      <c r="BW100" s="37">
        <v>10.684918247886692</v>
      </c>
      <c r="BX100" s="37">
        <v>9.297247420469011</v>
      </c>
      <c r="BY100" s="37">
        <v>3.0181691397197317</v>
      </c>
      <c r="BZ100" s="37">
        <v>1.398836935360445</v>
      </c>
      <c r="CA100" s="37">
        <v>0.10912647211468073</v>
      </c>
      <c r="CB100" s="37">
        <v>1.721731702165528</v>
      </c>
      <c r="CC100" s="37">
        <v>1.3240927763777872</v>
      </c>
      <c r="CD100" s="37">
        <v>0.45556564899930074</v>
      </c>
      <c r="CE100" s="37">
        <v>1.596908956664489</v>
      </c>
      <c r="CF100" s="37">
        <v>1.177220503976864</v>
      </c>
      <c r="CG100" s="37">
        <v>1.6581991670302685</v>
      </c>
      <c r="CH100" s="37">
        <v>1.0298026625658223</v>
      </c>
      <c r="CI100" s="37">
        <v>3.7961904962163517</v>
      </c>
      <c r="CJ100" s="37">
        <v>4.665904124492428</v>
      </c>
      <c r="CK100" s="37">
        <v>3.5488902123394457</v>
      </c>
      <c r="CL100" s="37">
        <v>24.68257428478573</v>
      </c>
      <c r="CM100" s="37">
        <v>1745.3289726008895</v>
      </c>
      <c r="CN100" s="37">
        <v>637.550320228445</v>
      </c>
      <c r="CO100" s="37">
        <v>2600.3607437090363</v>
      </c>
      <c r="CP100" s="37">
        <v>12131.519889443809</v>
      </c>
      <c r="CQ100" s="37">
        <v>393.7357123025355</v>
      </c>
      <c r="CR100" s="37">
        <v>0.8414335705242313</v>
      </c>
      <c r="CS100" s="37">
        <v>2.3587571371774967</v>
      </c>
      <c r="CT100" s="37">
        <v>32106.305852906917</v>
      </c>
      <c r="CU100" s="37">
        <v>1213.5731012099882</v>
      </c>
      <c r="CV100" s="37">
        <v>4360.503918786901</v>
      </c>
      <c r="CW100" s="37">
        <v>570.5474379230819</v>
      </c>
      <c r="CX100" s="37">
        <v>673.17012570813</v>
      </c>
      <c r="CY100" s="37">
        <v>4.844318185292485</v>
      </c>
      <c r="CZ100" s="37">
        <v>9.151925424940659</v>
      </c>
      <c r="DA100" s="37">
        <v>0.12630538767737853</v>
      </c>
      <c r="DB100" s="37">
        <v>0.48727938820962835</v>
      </c>
      <c r="DC100" s="37">
        <v>7.824750217582841</v>
      </c>
      <c r="DD100" s="37">
        <v>21.92230646379289</v>
      </c>
      <c r="DE100" s="37">
        <v>3.097771669036262</v>
      </c>
      <c r="DF100" s="37">
        <v>23.46975503913667</v>
      </c>
      <c r="DG100" s="37">
        <v>48.54284487078558</v>
      </c>
      <c r="DH100" s="37">
        <v>18.36070931872101</v>
      </c>
      <c r="DI100" s="37">
        <v>117547.5778271629</v>
      </c>
      <c r="DJ100" s="37">
        <v>0</v>
      </c>
      <c r="DK100" s="37">
        <v>10480.045361212513</v>
      </c>
      <c r="DL100" s="37">
        <v>2656.299169864253</v>
      </c>
      <c r="DM100" s="37">
        <v>9393.83487361783</v>
      </c>
      <c r="DN100" s="37">
        <v>362.97479953664117</v>
      </c>
      <c r="DO100" s="37">
        <v>1856.7285564243734</v>
      </c>
      <c r="DP100" s="37">
        <v>2.5848295309000986</v>
      </c>
      <c r="DQ100" s="37">
        <v>17507.867556001696</v>
      </c>
      <c r="DR100" s="37">
        <v>1488.929591298557</v>
      </c>
      <c r="DS100" s="37">
        <v>22882.57313758871</v>
      </c>
      <c r="DT100" s="37">
        <v>967.6135740941256</v>
      </c>
      <c r="DU100" s="37">
        <v>6706.732817893601</v>
      </c>
      <c r="DV100" s="37">
        <v>0</v>
      </c>
      <c r="DW100" s="37">
        <f t="shared" si="9"/>
        <v>317739.68378195574</v>
      </c>
      <c r="DX100" s="37">
        <v>55110.99615651939</v>
      </c>
      <c r="DY100" s="37">
        <v>0</v>
      </c>
      <c r="DZ100" s="37">
        <f>SUM(DX100:DY100)</f>
        <v>55110.99615651939</v>
      </c>
      <c r="EA100" s="37">
        <v>258629.533849381</v>
      </c>
      <c r="EB100" s="37">
        <v>3487.955188029274</v>
      </c>
      <c r="EC100" s="37">
        <f>SUM(EA100:EB100)</f>
        <v>262117.48903741027</v>
      </c>
      <c r="ED100" s="37">
        <v>0</v>
      </c>
      <c r="EE100" s="37">
        <v>0</v>
      </c>
      <c r="EF100" s="37">
        <f>SUM(EC100:EE100)</f>
        <v>262117.48903741027</v>
      </c>
      <c r="EG100" s="37">
        <v>58802.42924324327</v>
      </c>
      <c r="EH100" s="37">
        <v>86001.66383976185</v>
      </c>
      <c r="EI100" s="37">
        <f>SUM(EG100:EH100)</f>
        <v>144804.0930830051</v>
      </c>
      <c r="EJ100" s="37">
        <f t="shared" si="10"/>
        <v>462032.5782769348</v>
      </c>
      <c r="EK100" s="37">
        <f t="shared" si="11"/>
        <v>779772.2620588905</v>
      </c>
      <c r="EL100" s="37">
        <v>0</v>
      </c>
      <c r="EM100" s="37">
        <f t="shared" si="12"/>
        <v>779772.2620588905</v>
      </c>
      <c r="EN100" s="23"/>
    </row>
    <row r="101" spans="1:144" ht="12.75" customHeight="1">
      <c r="A101" s="11">
        <f t="shared" si="8"/>
        <v>93</v>
      </c>
      <c r="B101" s="49" t="s">
        <v>116</v>
      </c>
      <c r="C101" s="37">
        <v>3330.0258748528922</v>
      </c>
      <c r="D101" s="37">
        <v>24395.208896078762</v>
      </c>
      <c r="E101" s="37">
        <v>1017.6945174049267</v>
      </c>
      <c r="F101" s="37">
        <v>3522.3076423569364</v>
      </c>
      <c r="G101" s="37">
        <v>208.83331221057657</v>
      </c>
      <c r="H101" s="37">
        <v>73591.68399454324</v>
      </c>
      <c r="I101" s="37">
        <v>12375.113494815247</v>
      </c>
      <c r="J101" s="37">
        <v>289.93212003235</v>
      </c>
      <c r="K101" s="37">
        <v>2.6698587002599656</v>
      </c>
      <c r="L101" s="37">
        <v>1386.2772468635922</v>
      </c>
      <c r="M101" s="37">
        <v>1288.126926829422</v>
      </c>
      <c r="N101" s="37">
        <v>57589.56338577341</v>
      </c>
      <c r="O101" s="37">
        <v>9857.073096444563</v>
      </c>
      <c r="P101" s="37">
        <v>44961.98074184422</v>
      </c>
      <c r="Q101" s="37">
        <v>48979.94911133378</v>
      </c>
      <c r="R101" s="37">
        <v>5357.286676626867</v>
      </c>
      <c r="S101" s="37">
        <v>15535.155796344123</v>
      </c>
      <c r="T101" s="37">
        <v>32264.384324218627</v>
      </c>
      <c r="U101" s="37">
        <v>28010.227018457652</v>
      </c>
      <c r="V101" s="37">
        <v>32356.59012432778</v>
      </c>
      <c r="W101" s="37">
        <v>4245.657878402518</v>
      </c>
      <c r="X101" s="37">
        <v>44520.19163552976</v>
      </c>
      <c r="Y101" s="37">
        <v>1458.9038146812072</v>
      </c>
      <c r="Z101" s="37">
        <v>7798.630036639345</v>
      </c>
      <c r="AA101" s="37">
        <v>10771.899119015861</v>
      </c>
      <c r="AB101" s="37">
        <v>12649.980272087378</v>
      </c>
      <c r="AC101" s="37">
        <v>794.9063736155958</v>
      </c>
      <c r="AD101" s="37">
        <v>12800.265037216875</v>
      </c>
      <c r="AE101" s="37">
        <v>10902.341455606029</v>
      </c>
      <c r="AF101" s="37">
        <v>19671.960886154146</v>
      </c>
      <c r="AG101" s="37">
        <v>4112.804142513267</v>
      </c>
      <c r="AH101" s="37">
        <v>48372.770635167224</v>
      </c>
      <c r="AI101" s="37">
        <v>5303.951818407589</v>
      </c>
      <c r="AJ101" s="37">
        <v>9460.583674192523</v>
      </c>
      <c r="AK101" s="37">
        <v>7478.360591844177</v>
      </c>
      <c r="AL101" s="37">
        <v>13399.988539264114</v>
      </c>
      <c r="AM101" s="37">
        <v>8910.393164026984</v>
      </c>
      <c r="AN101" s="37">
        <v>721.2152268020163</v>
      </c>
      <c r="AO101" s="37">
        <v>12194.30480494383</v>
      </c>
      <c r="AP101" s="37">
        <v>15343.606875437752</v>
      </c>
      <c r="AQ101" s="37">
        <v>26208.696115486608</v>
      </c>
      <c r="AR101" s="37">
        <v>32839.42932235039</v>
      </c>
      <c r="AS101" s="37">
        <v>15798.532430471078</v>
      </c>
      <c r="AT101" s="37">
        <v>8087.517893542288</v>
      </c>
      <c r="AU101" s="37">
        <v>1034.998250327664</v>
      </c>
      <c r="AV101" s="37">
        <v>4975.687681193712</v>
      </c>
      <c r="AW101" s="37">
        <v>17029.45579217284</v>
      </c>
      <c r="AX101" s="37">
        <v>27025.677803084778</v>
      </c>
      <c r="AY101" s="37">
        <v>61976.292805200195</v>
      </c>
      <c r="AZ101" s="37">
        <v>8947.753634315857</v>
      </c>
      <c r="BA101" s="37">
        <v>29355.096415281972</v>
      </c>
      <c r="BB101" s="37">
        <v>3363.2985542728425</v>
      </c>
      <c r="BC101" s="37">
        <v>9888.018549635479</v>
      </c>
      <c r="BD101" s="37">
        <v>9252.949172652126</v>
      </c>
      <c r="BE101" s="37">
        <v>6880.606963665775</v>
      </c>
      <c r="BF101" s="37">
        <v>8423.394127137228</v>
      </c>
      <c r="BG101" s="37">
        <v>6107.339230444968</v>
      </c>
      <c r="BH101" s="37">
        <v>6939.769178751845</v>
      </c>
      <c r="BI101" s="37">
        <v>83234.60958102868</v>
      </c>
      <c r="BJ101" s="37">
        <v>11837.606502153982</v>
      </c>
      <c r="BK101" s="37">
        <v>8476.795531455626</v>
      </c>
      <c r="BL101" s="37">
        <v>31608.834479565467</v>
      </c>
      <c r="BM101" s="37">
        <v>29536.80688805156</v>
      </c>
      <c r="BN101" s="37">
        <v>5836.62105676327</v>
      </c>
      <c r="BO101" s="37">
        <v>78639.0569107728</v>
      </c>
      <c r="BP101" s="37">
        <v>53131.96887030196</v>
      </c>
      <c r="BQ101" s="37">
        <v>21531.646991622056</v>
      </c>
      <c r="BR101" s="37">
        <v>4535.606692071005</v>
      </c>
      <c r="BS101" s="37">
        <v>5433.346115549575</v>
      </c>
      <c r="BT101" s="37">
        <v>5487.4067198720095</v>
      </c>
      <c r="BU101" s="37">
        <v>18166.663494356704</v>
      </c>
      <c r="BV101" s="37">
        <v>4585.235724679533</v>
      </c>
      <c r="BW101" s="37">
        <v>7521.887372308503</v>
      </c>
      <c r="BX101" s="37">
        <v>4912.996112922148</v>
      </c>
      <c r="BY101" s="37">
        <v>5165.819038651242</v>
      </c>
      <c r="BZ101" s="37">
        <v>4760.266512667459</v>
      </c>
      <c r="CA101" s="37">
        <v>73.46788131184893</v>
      </c>
      <c r="CB101" s="37">
        <v>2703.327300523883</v>
      </c>
      <c r="CC101" s="37">
        <v>1244.5427972369391</v>
      </c>
      <c r="CD101" s="37">
        <v>3920.301885573035</v>
      </c>
      <c r="CE101" s="37">
        <v>7074.1825949377135</v>
      </c>
      <c r="CF101" s="37">
        <v>1387.6111358654837</v>
      </c>
      <c r="CG101" s="37">
        <v>2046.347567434411</v>
      </c>
      <c r="CH101" s="37">
        <v>1152.6741174908052</v>
      </c>
      <c r="CI101" s="37">
        <v>3135.5077238988506</v>
      </c>
      <c r="CJ101" s="37">
        <v>20217.576735584174</v>
      </c>
      <c r="CK101" s="37">
        <v>3565.626175874598</v>
      </c>
      <c r="CL101" s="37">
        <v>29210.8894945885</v>
      </c>
      <c r="CM101" s="37">
        <v>2191.7029035994174</v>
      </c>
      <c r="CN101" s="37">
        <v>996.4094088459382</v>
      </c>
      <c r="CO101" s="37">
        <v>22510.380340411903</v>
      </c>
      <c r="CP101" s="37">
        <v>5376.750851696103</v>
      </c>
      <c r="CQ101" s="37">
        <v>1900836.7483808275</v>
      </c>
      <c r="CR101" s="37">
        <v>2350.023323596811</v>
      </c>
      <c r="CS101" s="37">
        <v>110568.71895471735</v>
      </c>
      <c r="CT101" s="38">
        <v>159549.88490850656</v>
      </c>
      <c r="CU101" s="38">
        <v>139561.43748585726</v>
      </c>
      <c r="CV101" s="38">
        <v>239080.99854372567</v>
      </c>
      <c r="CW101" s="38">
        <v>47421.51398700347</v>
      </c>
      <c r="CX101" s="38">
        <v>113555.53173128117</v>
      </c>
      <c r="CY101" s="38">
        <v>8919.087760586373</v>
      </c>
      <c r="CZ101" s="38">
        <v>35991.46882894409</v>
      </c>
      <c r="DA101" s="38">
        <v>817.3851234533491</v>
      </c>
      <c r="DB101" s="38">
        <v>550.9539329811053</v>
      </c>
      <c r="DC101" s="38">
        <v>53029.13054485378</v>
      </c>
      <c r="DD101" s="38">
        <v>43338.82341843621</v>
      </c>
      <c r="DE101" s="38">
        <v>3843.718580927726</v>
      </c>
      <c r="DF101" s="38">
        <v>44726.24033312118</v>
      </c>
      <c r="DG101" s="38">
        <v>45701.579092596825</v>
      </c>
      <c r="DH101" s="38">
        <v>13170.133777458603</v>
      </c>
      <c r="DI101" s="38">
        <v>139018.11463964594</v>
      </c>
      <c r="DJ101" s="38">
        <v>30267.789304056354</v>
      </c>
      <c r="DK101" s="38">
        <v>280248.99328326486</v>
      </c>
      <c r="DL101" s="38">
        <v>40771.99811422082</v>
      </c>
      <c r="DM101" s="38">
        <v>21904.718386191624</v>
      </c>
      <c r="DN101" s="38">
        <v>22629.555266938827</v>
      </c>
      <c r="DO101" s="38">
        <v>55422.78282436506</v>
      </c>
      <c r="DP101" s="38">
        <v>1468.9814731774998</v>
      </c>
      <c r="DQ101" s="38">
        <v>4801.769640040786</v>
      </c>
      <c r="DR101" s="38">
        <v>12085.772574729821</v>
      </c>
      <c r="DS101" s="38">
        <v>71372.42687549477</v>
      </c>
      <c r="DT101" s="38">
        <v>18183.649132096718</v>
      </c>
      <c r="DU101" s="38">
        <v>119997.95256660607</v>
      </c>
      <c r="DV101" s="38">
        <v>0</v>
      </c>
      <c r="DW101" s="37">
        <f t="shared" si="9"/>
        <v>5203765.670360968</v>
      </c>
      <c r="DX101" s="37">
        <v>11270.299230629018</v>
      </c>
      <c r="DY101" s="37">
        <v>0</v>
      </c>
      <c r="DZ101" s="37">
        <f>SUM(DX101:DY101)</f>
        <v>11270.299230629018</v>
      </c>
      <c r="EA101" s="37">
        <v>1774032.2690980167</v>
      </c>
      <c r="EB101" s="37">
        <v>0</v>
      </c>
      <c r="EC101" s="37">
        <f>SUM(EA101:EB101)</f>
        <v>1774032.2690980167</v>
      </c>
      <c r="ED101" s="37">
        <v>0</v>
      </c>
      <c r="EE101" s="37">
        <v>0</v>
      </c>
      <c r="EF101" s="37">
        <f>SUM(EC101:EE101)</f>
        <v>1774032.2690980167</v>
      </c>
      <c r="EG101" s="37">
        <v>0</v>
      </c>
      <c r="EH101" s="37">
        <v>-50.977380497089</v>
      </c>
      <c r="EI101" s="37">
        <f>SUM(EG101:EH101)</f>
        <v>-50.977380497089</v>
      </c>
      <c r="EJ101" s="37">
        <f t="shared" si="10"/>
        <v>1785251.5909481486</v>
      </c>
      <c r="EK101" s="37">
        <f t="shared" si="11"/>
        <v>6989017.261309117</v>
      </c>
      <c r="EL101" s="37">
        <v>0</v>
      </c>
      <c r="EM101" s="37">
        <f t="shared" si="12"/>
        <v>6989017.261309117</v>
      </c>
      <c r="EN101" s="23"/>
    </row>
    <row r="102" spans="1:144" ht="12.75" customHeight="1">
      <c r="A102" s="11">
        <f t="shared" si="8"/>
        <v>94</v>
      </c>
      <c r="B102" s="49" t="s">
        <v>117</v>
      </c>
      <c r="C102" s="37">
        <v>1182.5996745153404</v>
      </c>
      <c r="D102" s="37">
        <v>262.3884043862205</v>
      </c>
      <c r="E102" s="37">
        <v>173.22792537729373</v>
      </c>
      <c r="F102" s="37">
        <v>297.2627621583123</v>
      </c>
      <c r="G102" s="37">
        <v>144.81970330571966</v>
      </c>
      <c r="H102" s="37">
        <v>1294.4483140342693</v>
      </c>
      <c r="I102" s="37">
        <v>875.8891872869473</v>
      </c>
      <c r="J102" s="37">
        <v>201.05931930795043</v>
      </c>
      <c r="K102" s="37">
        <v>1.8514677603253582</v>
      </c>
      <c r="L102" s="37">
        <v>105.67802133195228</v>
      </c>
      <c r="M102" s="37">
        <v>60.222293045164555</v>
      </c>
      <c r="N102" s="37">
        <v>4226.494057466132</v>
      </c>
      <c r="O102" s="37">
        <v>1997.1271893081064</v>
      </c>
      <c r="P102" s="37">
        <v>4658.290458910759</v>
      </c>
      <c r="Q102" s="37">
        <v>28340.143326755027</v>
      </c>
      <c r="R102" s="37">
        <v>1836.6728351847942</v>
      </c>
      <c r="S102" s="37">
        <v>22435.261011198974</v>
      </c>
      <c r="T102" s="37">
        <v>26426.94003360702</v>
      </c>
      <c r="U102" s="37">
        <v>15274.132530781455</v>
      </c>
      <c r="V102" s="37">
        <v>7876.662667113956</v>
      </c>
      <c r="W102" s="37">
        <v>1599.625852942389</v>
      </c>
      <c r="X102" s="37">
        <v>37213.026362352466</v>
      </c>
      <c r="Y102" s="37">
        <v>19029.257170514637</v>
      </c>
      <c r="Z102" s="37">
        <v>2437.303346073319</v>
      </c>
      <c r="AA102" s="37">
        <v>3239.581501474733</v>
      </c>
      <c r="AB102" s="37">
        <v>4316.750437081305</v>
      </c>
      <c r="AC102" s="37">
        <v>995.8526195614638</v>
      </c>
      <c r="AD102" s="37">
        <v>5075.104932945267</v>
      </c>
      <c r="AE102" s="37">
        <v>6132.0221771056</v>
      </c>
      <c r="AF102" s="37">
        <v>5031.976969814244</v>
      </c>
      <c r="AG102" s="37">
        <v>939.1551909279733</v>
      </c>
      <c r="AH102" s="37">
        <v>11356.230873394046</v>
      </c>
      <c r="AI102" s="37">
        <v>10171.894622803451</v>
      </c>
      <c r="AJ102" s="37">
        <v>2683.0365216097885</v>
      </c>
      <c r="AK102" s="37">
        <v>2084.6941372730357</v>
      </c>
      <c r="AL102" s="37">
        <v>1825.5406893103054</v>
      </c>
      <c r="AM102" s="37">
        <v>7154.932534161137</v>
      </c>
      <c r="AN102" s="37">
        <v>62.195244237593485</v>
      </c>
      <c r="AO102" s="37">
        <v>1796.0928178402942</v>
      </c>
      <c r="AP102" s="37">
        <v>574.8855790493182</v>
      </c>
      <c r="AQ102" s="37">
        <v>7391.923198415762</v>
      </c>
      <c r="AR102" s="37">
        <v>28264.086320375874</v>
      </c>
      <c r="AS102" s="37">
        <v>7931.634733641672</v>
      </c>
      <c r="AT102" s="37">
        <v>2959.8262150501814</v>
      </c>
      <c r="AU102" s="37">
        <v>46.13645795300223</v>
      </c>
      <c r="AV102" s="37">
        <v>309.69037043287693</v>
      </c>
      <c r="AW102" s="37">
        <v>2023.9219870637933</v>
      </c>
      <c r="AX102" s="37">
        <v>0</v>
      </c>
      <c r="AY102" s="37">
        <v>37407.433726632335</v>
      </c>
      <c r="AZ102" s="37">
        <v>6458.582029578317</v>
      </c>
      <c r="BA102" s="37">
        <v>27358.32196078905</v>
      </c>
      <c r="BB102" s="37">
        <v>1658.5834878479134</v>
      </c>
      <c r="BC102" s="37">
        <v>4020.566658653131</v>
      </c>
      <c r="BD102" s="37">
        <v>4984.449333313497</v>
      </c>
      <c r="BE102" s="37">
        <v>7016.255032531258</v>
      </c>
      <c r="BF102" s="37">
        <v>6380.869123783548</v>
      </c>
      <c r="BG102" s="37">
        <v>3785.4901314170274</v>
      </c>
      <c r="BH102" s="37">
        <v>3936.3141822715515</v>
      </c>
      <c r="BI102" s="37">
        <v>7316.304636995251</v>
      </c>
      <c r="BJ102" s="37">
        <v>27342.553166061163</v>
      </c>
      <c r="BK102" s="37">
        <v>9175.22499353896</v>
      </c>
      <c r="BL102" s="37">
        <v>54543.72508658081</v>
      </c>
      <c r="BM102" s="37">
        <v>50759.477215879946</v>
      </c>
      <c r="BN102" s="37">
        <v>2609.4346040152604</v>
      </c>
      <c r="BO102" s="37">
        <v>100960.06397434996</v>
      </c>
      <c r="BP102" s="37">
        <v>17990.581063487873</v>
      </c>
      <c r="BQ102" s="37">
        <v>10690.426830721548</v>
      </c>
      <c r="BR102" s="37">
        <v>914.7514663201351</v>
      </c>
      <c r="BS102" s="37">
        <v>3455.1583921589386</v>
      </c>
      <c r="BT102" s="37">
        <v>2008.4595200888743</v>
      </c>
      <c r="BU102" s="37">
        <v>7705.373791847186</v>
      </c>
      <c r="BV102" s="37">
        <v>1557.7736247642224</v>
      </c>
      <c r="BW102" s="37">
        <v>1769.5323906002388</v>
      </c>
      <c r="BX102" s="37">
        <v>2109.706813212324</v>
      </c>
      <c r="BY102" s="37">
        <v>959.0902276818581</v>
      </c>
      <c r="BZ102" s="37">
        <v>2328.32744563489</v>
      </c>
      <c r="CA102" s="37">
        <v>34.65947994833338</v>
      </c>
      <c r="CB102" s="37">
        <v>437.8055597456096</v>
      </c>
      <c r="CC102" s="37">
        <v>150.31456157387743</v>
      </c>
      <c r="CD102" s="37">
        <v>1071.9248497239053</v>
      </c>
      <c r="CE102" s="37">
        <v>3323.3295631700958</v>
      </c>
      <c r="CF102" s="37">
        <v>569.2791671244399</v>
      </c>
      <c r="CG102" s="37">
        <v>461.1669626577835</v>
      </c>
      <c r="CH102" s="37">
        <v>503.4007822504628</v>
      </c>
      <c r="CI102" s="37">
        <v>734.4815738333715</v>
      </c>
      <c r="CJ102" s="37">
        <v>11584.275027670794</v>
      </c>
      <c r="CK102" s="37">
        <v>233.25779259284076</v>
      </c>
      <c r="CL102" s="37">
        <v>8486.61064890925</v>
      </c>
      <c r="CM102" s="37">
        <v>410.862800249053</v>
      </c>
      <c r="CN102" s="37">
        <v>288.5657972717405</v>
      </c>
      <c r="CO102" s="37">
        <v>1706.1263481319468</v>
      </c>
      <c r="CP102" s="37">
        <v>1917.9551433710799</v>
      </c>
      <c r="CQ102" s="37">
        <v>0</v>
      </c>
      <c r="CR102" s="37">
        <v>0</v>
      </c>
      <c r="CS102" s="37">
        <v>5187.69698937362</v>
      </c>
      <c r="CT102" s="38">
        <v>180.49926415494284</v>
      </c>
      <c r="CU102" s="38">
        <v>8652.146402071494</v>
      </c>
      <c r="CV102" s="38">
        <v>14524.120959173726</v>
      </c>
      <c r="CW102" s="38">
        <v>26302.513320175363</v>
      </c>
      <c r="CX102" s="38">
        <v>60854.84850518139</v>
      </c>
      <c r="CY102" s="38">
        <v>22789.858843865015</v>
      </c>
      <c r="CZ102" s="38">
        <v>18507.714971006317</v>
      </c>
      <c r="DA102" s="38">
        <v>51.628174189464694</v>
      </c>
      <c r="DB102" s="38">
        <v>34.80365257896463</v>
      </c>
      <c r="DC102" s="38">
        <v>3502.2881251333815</v>
      </c>
      <c r="DD102" s="38">
        <v>2737.3930114611117</v>
      </c>
      <c r="DE102" s="38">
        <v>1312.2901192736472</v>
      </c>
      <c r="DF102" s="38">
        <v>2931.8229797399576</v>
      </c>
      <c r="DG102" s="38">
        <v>3389.4764270896194</v>
      </c>
      <c r="DH102" s="38">
        <v>672.2226171509861</v>
      </c>
      <c r="DI102" s="38">
        <v>14046.086942422167</v>
      </c>
      <c r="DJ102" s="38">
        <v>4169.711082892016</v>
      </c>
      <c r="DK102" s="38">
        <v>40976.10948895739</v>
      </c>
      <c r="DL102" s="38">
        <v>9969.01521780996</v>
      </c>
      <c r="DM102" s="38">
        <v>6871.770533017439</v>
      </c>
      <c r="DN102" s="38">
        <v>9241.3138338786</v>
      </c>
      <c r="DO102" s="38">
        <v>28235.166692954823</v>
      </c>
      <c r="DP102" s="38">
        <v>352.8790115761862</v>
      </c>
      <c r="DQ102" s="38">
        <v>2025.7829788550996</v>
      </c>
      <c r="DR102" s="38">
        <v>1715.0115178141887</v>
      </c>
      <c r="DS102" s="38">
        <v>7817.576990406663</v>
      </c>
      <c r="DT102" s="38">
        <v>6025.939501039995</v>
      </c>
      <c r="DU102" s="38">
        <v>12518.47910568288</v>
      </c>
      <c r="DV102" s="38">
        <v>0</v>
      </c>
      <c r="DW102" s="37">
        <f t="shared" si="9"/>
        <v>1045030.5642741498</v>
      </c>
      <c r="DX102" s="37">
        <v>0</v>
      </c>
      <c r="DY102" s="37">
        <v>0</v>
      </c>
      <c r="DZ102" s="37">
        <f>SUM(DX102:DY102)</f>
        <v>0</v>
      </c>
      <c r="EA102" s="37">
        <v>1054297.9675206933</v>
      </c>
      <c r="EB102" s="37">
        <v>0</v>
      </c>
      <c r="EC102" s="37">
        <f>SUM(EA102:EB102)</f>
        <v>1054297.9675206933</v>
      </c>
      <c r="ED102" s="37">
        <v>0</v>
      </c>
      <c r="EE102" s="37">
        <v>0</v>
      </c>
      <c r="EF102" s="37">
        <f>SUM(EC102:EE102)</f>
        <v>1054297.9675206933</v>
      </c>
      <c r="EG102" s="37">
        <v>0</v>
      </c>
      <c r="EH102" s="37">
        <v>0</v>
      </c>
      <c r="EI102" s="37">
        <f>SUM(EG102:EH102)</f>
        <v>0</v>
      </c>
      <c r="EJ102" s="37">
        <f t="shared" si="10"/>
        <v>1054297.9675206933</v>
      </c>
      <c r="EK102" s="37">
        <f t="shared" si="11"/>
        <v>2099328.5317948433</v>
      </c>
      <c r="EL102" s="37">
        <v>0</v>
      </c>
      <c r="EM102" s="37">
        <f t="shared" si="12"/>
        <v>2099328.5317948433</v>
      </c>
      <c r="EN102" s="23"/>
    </row>
    <row r="103" spans="1:144" ht="12.75" customHeight="1">
      <c r="A103" s="11">
        <f t="shared" si="8"/>
        <v>95</v>
      </c>
      <c r="B103" s="49" t="s">
        <v>118</v>
      </c>
      <c r="C103" s="37">
        <v>442.1460167675664</v>
      </c>
      <c r="D103" s="37">
        <v>98.10081158098606</v>
      </c>
      <c r="E103" s="37">
        <v>64.76581961674309</v>
      </c>
      <c r="F103" s="37">
        <v>111.13950819873773</v>
      </c>
      <c r="G103" s="37">
        <v>54.144658032589454</v>
      </c>
      <c r="H103" s="37">
        <v>483.963574737412</v>
      </c>
      <c r="I103" s="37">
        <v>218.1477388957794</v>
      </c>
      <c r="J103" s="37">
        <v>75.17131881711454</v>
      </c>
      <c r="K103" s="37">
        <v>0.6922199566281088</v>
      </c>
      <c r="L103" s="37">
        <v>39.510509937312264</v>
      </c>
      <c r="M103" s="37">
        <v>52.23476405927032</v>
      </c>
      <c r="N103" s="37">
        <v>321.42597990692747</v>
      </c>
      <c r="O103" s="37">
        <v>0</v>
      </c>
      <c r="P103" s="37">
        <v>406.25820708044034</v>
      </c>
      <c r="Q103" s="37">
        <v>2714.1286050558874</v>
      </c>
      <c r="R103" s="37">
        <v>1394.6909333501183</v>
      </c>
      <c r="S103" s="37">
        <v>634.0964643177762</v>
      </c>
      <c r="T103" s="37">
        <v>682.9193187181656</v>
      </c>
      <c r="U103" s="37">
        <v>548.166359289749</v>
      </c>
      <c r="V103" s="37">
        <v>409.151336481181</v>
      </c>
      <c r="W103" s="37">
        <v>87.72155623558706</v>
      </c>
      <c r="X103" s="37">
        <v>7097.752448134574</v>
      </c>
      <c r="Y103" s="37">
        <v>646.3053315356177</v>
      </c>
      <c r="Z103" s="37">
        <v>640.763697401053</v>
      </c>
      <c r="AA103" s="37">
        <v>1708.0399539626776</v>
      </c>
      <c r="AB103" s="37">
        <v>508.3098114552722</v>
      </c>
      <c r="AC103" s="37">
        <v>173.15108034917418</v>
      </c>
      <c r="AD103" s="37">
        <v>1045.7066522955404</v>
      </c>
      <c r="AE103" s="37">
        <v>1574.1315365601347</v>
      </c>
      <c r="AF103" s="37">
        <v>9190.51101570356</v>
      </c>
      <c r="AG103" s="37">
        <v>73.18527923255837</v>
      </c>
      <c r="AH103" s="37">
        <v>2564.6926039986624</v>
      </c>
      <c r="AI103" s="37">
        <v>1626.6913420807653</v>
      </c>
      <c r="AJ103" s="37">
        <v>413.5761047623253</v>
      </c>
      <c r="AK103" s="37">
        <v>670.483391022739</v>
      </c>
      <c r="AL103" s="37">
        <v>1696.0389111045681</v>
      </c>
      <c r="AM103" s="37">
        <v>853.8250232334433</v>
      </c>
      <c r="AN103" s="37">
        <v>97.58748816550072</v>
      </c>
      <c r="AO103" s="37">
        <v>936.7389706209914</v>
      </c>
      <c r="AP103" s="37">
        <v>199.91898776225463</v>
      </c>
      <c r="AQ103" s="37">
        <v>542.8579364293647</v>
      </c>
      <c r="AR103" s="37">
        <v>723.43117743259</v>
      </c>
      <c r="AS103" s="37">
        <v>842.6660681384521</v>
      </c>
      <c r="AT103" s="37">
        <v>505.40460175488926</v>
      </c>
      <c r="AU103" s="37">
        <v>165.0314943232129</v>
      </c>
      <c r="AV103" s="37">
        <v>652.7460197799725</v>
      </c>
      <c r="AW103" s="37">
        <v>2101.5344992490104</v>
      </c>
      <c r="AX103" s="37">
        <v>1127.1767279281887</v>
      </c>
      <c r="AY103" s="37">
        <v>2237.328293009052</v>
      </c>
      <c r="AZ103" s="37">
        <v>301.3005206600523</v>
      </c>
      <c r="BA103" s="37">
        <v>5233.8617021759</v>
      </c>
      <c r="BB103" s="37">
        <v>640.4362813312229</v>
      </c>
      <c r="BC103" s="37">
        <v>2298.703362290487</v>
      </c>
      <c r="BD103" s="37">
        <v>2105.5052668514018</v>
      </c>
      <c r="BE103" s="37">
        <v>507.00566922504015</v>
      </c>
      <c r="BF103" s="37">
        <v>350.3106514372534</v>
      </c>
      <c r="BG103" s="37">
        <v>84.47426041300417</v>
      </c>
      <c r="BH103" s="37">
        <v>797.84588241344</v>
      </c>
      <c r="BI103" s="37">
        <v>2339.410892966085</v>
      </c>
      <c r="BJ103" s="37">
        <v>303.3440649583177</v>
      </c>
      <c r="BK103" s="37">
        <v>532.9625497591545</v>
      </c>
      <c r="BL103" s="37">
        <v>629.6997067628942</v>
      </c>
      <c r="BM103" s="37">
        <v>228.39587558980497</v>
      </c>
      <c r="BN103" s="37">
        <v>936.7579914192517</v>
      </c>
      <c r="BO103" s="37">
        <v>872.2208032935165</v>
      </c>
      <c r="BP103" s="37">
        <v>852.2074599166302</v>
      </c>
      <c r="BQ103" s="37">
        <v>609.5729623946709</v>
      </c>
      <c r="BR103" s="37">
        <v>47.64582722384822</v>
      </c>
      <c r="BS103" s="37">
        <v>251.2094267545191</v>
      </c>
      <c r="BT103" s="37">
        <v>657.5098927949102</v>
      </c>
      <c r="BU103" s="37">
        <v>1577.4104853495205</v>
      </c>
      <c r="BV103" s="37">
        <v>342.32180993316103</v>
      </c>
      <c r="BW103" s="37">
        <v>580.3714324269611</v>
      </c>
      <c r="BX103" s="37">
        <v>176.59483092588053</v>
      </c>
      <c r="BY103" s="37">
        <v>799.5158443020034</v>
      </c>
      <c r="BZ103" s="37">
        <v>527.2334586085345</v>
      </c>
      <c r="CA103" s="37">
        <v>11.484990652549135</v>
      </c>
      <c r="CB103" s="37">
        <v>240.53855465194363</v>
      </c>
      <c r="CC103" s="37">
        <v>160.49682527145418</v>
      </c>
      <c r="CD103" s="37">
        <v>129.77379603514038</v>
      </c>
      <c r="CE103" s="37">
        <v>364.7367545152737</v>
      </c>
      <c r="CF103" s="37">
        <v>294.6391096403033</v>
      </c>
      <c r="CG103" s="37">
        <v>250.8057636832568</v>
      </c>
      <c r="CH103" s="37">
        <v>128.71903219268336</v>
      </c>
      <c r="CI103" s="37">
        <v>345.7849673882935</v>
      </c>
      <c r="CJ103" s="37">
        <v>311.0602398205237</v>
      </c>
      <c r="CK103" s="37">
        <v>207.19074510850362</v>
      </c>
      <c r="CL103" s="37">
        <v>1354.2197393226422</v>
      </c>
      <c r="CM103" s="37">
        <v>339.7397542600818</v>
      </c>
      <c r="CN103" s="37">
        <v>57.51034352782039</v>
      </c>
      <c r="CO103" s="37">
        <v>2622.1749336974754</v>
      </c>
      <c r="CP103" s="37">
        <v>796.9677211646602</v>
      </c>
      <c r="CQ103" s="37">
        <v>1395.6388696034853</v>
      </c>
      <c r="CR103" s="37">
        <v>151.47650817901615</v>
      </c>
      <c r="CS103" s="37">
        <v>4754.685214387527</v>
      </c>
      <c r="CT103" s="37">
        <v>9429.934760333224</v>
      </c>
      <c r="CU103" s="37">
        <v>20587.272754117</v>
      </c>
      <c r="CV103" s="37">
        <v>34172.52169389142</v>
      </c>
      <c r="CW103" s="37">
        <v>17784.793022886235</v>
      </c>
      <c r="CX103" s="37">
        <v>20215.07796967599</v>
      </c>
      <c r="CY103" s="37">
        <v>1960.4054288105951</v>
      </c>
      <c r="CZ103" s="37">
        <v>4537.9705959530565</v>
      </c>
      <c r="DA103" s="37">
        <v>0</v>
      </c>
      <c r="DB103" s="37">
        <v>421.5334923470141</v>
      </c>
      <c r="DC103" s="37">
        <v>1.2499156037209345</v>
      </c>
      <c r="DD103" s="37">
        <v>13644.382955222127</v>
      </c>
      <c r="DE103" s="37">
        <v>208.62394308026902</v>
      </c>
      <c r="DF103" s="37">
        <v>999.3442844041462</v>
      </c>
      <c r="DG103" s="37">
        <v>10169.464565532338</v>
      </c>
      <c r="DH103" s="37">
        <v>2132.88674789151</v>
      </c>
      <c r="DI103" s="37">
        <v>55051.788118365126</v>
      </c>
      <c r="DJ103" s="37">
        <v>8429.558795405976</v>
      </c>
      <c r="DK103" s="37">
        <v>27134.004159599892</v>
      </c>
      <c r="DL103" s="37">
        <v>11961.814330086572</v>
      </c>
      <c r="DM103" s="37">
        <v>14522.951741512474</v>
      </c>
      <c r="DN103" s="37">
        <v>4422.587833548892</v>
      </c>
      <c r="DO103" s="37">
        <v>13641.916835868538</v>
      </c>
      <c r="DP103" s="37">
        <v>322.7870512098318</v>
      </c>
      <c r="DQ103" s="37">
        <v>2507.775896499376</v>
      </c>
      <c r="DR103" s="37">
        <v>5841.559551087873</v>
      </c>
      <c r="DS103" s="37">
        <v>49900.444530074696</v>
      </c>
      <c r="DT103" s="37">
        <v>4674.573464827114</v>
      </c>
      <c r="DU103" s="37">
        <v>39511.63988848289</v>
      </c>
      <c r="DV103" s="37">
        <v>0</v>
      </c>
      <c r="DW103" s="37">
        <f t="shared" si="9"/>
        <v>462144.4992500602</v>
      </c>
      <c r="DX103" s="37">
        <v>0</v>
      </c>
      <c r="DY103" s="37">
        <v>0</v>
      </c>
      <c r="DZ103" s="37">
        <f>SUM(DX103:DY103)</f>
        <v>0</v>
      </c>
      <c r="EA103" s="37">
        <v>842497.4581014194</v>
      </c>
      <c r="EB103" s="37">
        <v>0</v>
      </c>
      <c r="EC103" s="37">
        <f>SUM(EA103:EB103)</f>
        <v>842497.4581014194</v>
      </c>
      <c r="ED103" s="37">
        <v>0</v>
      </c>
      <c r="EE103" s="37">
        <v>0</v>
      </c>
      <c r="EF103" s="37">
        <f>SUM(EC103:EE103)</f>
        <v>842497.4581014194</v>
      </c>
      <c r="EG103" s="37">
        <v>0</v>
      </c>
      <c r="EH103" s="37">
        <v>0</v>
      </c>
      <c r="EI103" s="37">
        <f>SUM(EG103:EH103)</f>
        <v>0</v>
      </c>
      <c r="EJ103" s="37">
        <f t="shared" si="10"/>
        <v>842497.4581014194</v>
      </c>
      <c r="EK103" s="37">
        <f t="shared" si="11"/>
        <v>1304641.9573514797</v>
      </c>
      <c r="EL103" s="37">
        <v>0</v>
      </c>
      <c r="EM103" s="37">
        <f t="shared" si="12"/>
        <v>1304641.9573514797</v>
      </c>
      <c r="EN103" s="23"/>
    </row>
    <row r="104" spans="1:144" ht="12.75" customHeight="1">
      <c r="A104" s="12">
        <f t="shared" si="8"/>
        <v>96</v>
      </c>
      <c r="B104" s="49" t="s">
        <v>119</v>
      </c>
      <c r="C104" s="37">
        <v>101145.4033517667</v>
      </c>
      <c r="D104" s="37">
        <v>1924.5297586219483</v>
      </c>
      <c r="E104" s="37">
        <v>2598.2993174555168</v>
      </c>
      <c r="F104" s="37">
        <v>10941.089033252354</v>
      </c>
      <c r="G104" s="37">
        <v>267.8703345891036</v>
      </c>
      <c r="H104" s="37">
        <v>130386.11670601442</v>
      </c>
      <c r="I104" s="37">
        <v>4730.310229139633</v>
      </c>
      <c r="J104" s="37">
        <v>371.8957151954819</v>
      </c>
      <c r="K104" s="37">
        <v>3.4246257734164574</v>
      </c>
      <c r="L104" s="37">
        <v>195.47068725272325</v>
      </c>
      <c r="M104" s="37">
        <v>0.4395252341087688</v>
      </c>
      <c r="N104" s="37">
        <v>90847.88404826973</v>
      </c>
      <c r="O104" s="37">
        <v>8799.742943617965</v>
      </c>
      <c r="P104" s="37">
        <v>36327.656521105186</v>
      </c>
      <c r="Q104" s="37">
        <v>543.1137493788252</v>
      </c>
      <c r="R104" s="37">
        <v>1713.6737136453207</v>
      </c>
      <c r="S104" s="37">
        <v>0</v>
      </c>
      <c r="T104" s="37">
        <v>1728.782039883236</v>
      </c>
      <c r="U104" s="37">
        <v>1625.3574460620623</v>
      </c>
      <c r="V104" s="37">
        <v>787.8519410804888</v>
      </c>
      <c r="W104" s="37">
        <v>216.28080284674687</v>
      </c>
      <c r="X104" s="37">
        <v>1263.9912728692248</v>
      </c>
      <c r="Y104" s="37">
        <v>411.0152714039426</v>
      </c>
      <c r="Z104" s="37">
        <v>133.71887949687627</v>
      </c>
      <c r="AA104" s="37">
        <v>677.2916095998537</v>
      </c>
      <c r="AB104" s="37">
        <v>861.2777934797919</v>
      </c>
      <c r="AC104" s="37">
        <v>134.58012007618834</v>
      </c>
      <c r="AD104" s="37">
        <v>114.93872167723872</v>
      </c>
      <c r="AE104" s="37">
        <v>66.36413108356818</v>
      </c>
      <c r="AF104" s="37">
        <v>1025.6177828247055</v>
      </c>
      <c r="AG104" s="37">
        <v>245.0656448775313</v>
      </c>
      <c r="AH104" s="37">
        <v>150.8181595407974</v>
      </c>
      <c r="AI104" s="37">
        <v>13.138910020382912</v>
      </c>
      <c r="AJ104" s="37">
        <v>5.205420053509268</v>
      </c>
      <c r="AK104" s="37">
        <v>32.97661461650702</v>
      </c>
      <c r="AL104" s="37">
        <v>187.9735331483984</v>
      </c>
      <c r="AM104" s="37">
        <v>610.1325376480222</v>
      </c>
      <c r="AN104" s="37">
        <v>117.58757363993759</v>
      </c>
      <c r="AO104" s="37">
        <v>54.19820769692057</v>
      </c>
      <c r="AP104" s="37">
        <v>5.585479392278485</v>
      </c>
      <c r="AQ104" s="37">
        <v>40.58277599056633</v>
      </c>
      <c r="AR104" s="37">
        <v>725.916018667894</v>
      </c>
      <c r="AS104" s="37">
        <v>97.7476501348877</v>
      </c>
      <c r="AT104" s="37">
        <v>143.77648360085357</v>
      </c>
      <c r="AU104" s="37">
        <v>433.4408377604737</v>
      </c>
      <c r="AV104" s="37">
        <v>1359.0359363356743</v>
      </c>
      <c r="AW104" s="37">
        <v>333.8592089631456</v>
      </c>
      <c r="AX104" s="37">
        <v>0</v>
      </c>
      <c r="AY104" s="37">
        <v>2844.6161040662982</v>
      </c>
      <c r="AZ104" s="37">
        <v>608.3482223550902</v>
      </c>
      <c r="BA104" s="37">
        <v>939.5273554333269</v>
      </c>
      <c r="BB104" s="37">
        <v>41.06010118641508</v>
      </c>
      <c r="BC104" s="37">
        <v>3513.8445842562974</v>
      </c>
      <c r="BD104" s="37">
        <v>0</v>
      </c>
      <c r="BE104" s="37">
        <v>276.61861433816483</v>
      </c>
      <c r="BF104" s="37">
        <v>0</v>
      </c>
      <c r="BG104" s="37">
        <v>0</v>
      </c>
      <c r="BH104" s="37">
        <v>0</v>
      </c>
      <c r="BI104" s="37">
        <v>48.530140967579825</v>
      </c>
      <c r="BJ104" s="37">
        <v>332.87821548438006</v>
      </c>
      <c r="BK104" s="37">
        <v>375.87072668487514</v>
      </c>
      <c r="BL104" s="37">
        <v>755.4266360681826</v>
      </c>
      <c r="BM104" s="37">
        <v>781.7343037009983</v>
      </c>
      <c r="BN104" s="37">
        <v>304.16785630330793</v>
      </c>
      <c r="BO104" s="37">
        <v>2311.48806604312</v>
      </c>
      <c r="BP104" s="37">
        <v>826.8767968370604</v>
      </c>
      <c r="BQ104" s="37">
        <v>176.05502678682706</v>
      </c>
      <c r="BR104" s="37">
        <v>658.7721736526019</v>
      </c>
      <c r="BS104" s="37">
        <v>226.36015842779332</v>
      </c>
      <c r="BT104" s="37">
        <v>0.6108807172887406</v>
      </c>
      <c r="BU104" s="37">
        <v>61.62134870683296</v>
      </c>
      <c r="BV104" s="37">
        <v>17.49745481951879</v>
      </c>
      <c r="BW104" s="37">
        <v>401.9167855955187</v>
      </c>
      <c r="BX104" s="37">
        <v>0</v>
      </c>
      <c r="BY104" s="37">
        <v>0</v>
      </c>
      <c r="BZ104" s="37">
        <v>0</v>
      </c>
      <c r="CA104" s="37">
        <v>19.029829771305767</v>
      </c>
      <c r="CB104" s="37">
        <v>0</v>
      </c>
      <c r="CC104" s="37">
        <v>1.4635269301819829</v>
      </c>
      <c r="CD104" s="37">
        <v>17699.434045783597</v>
      </c>
      <c r="CE104" s="37">
        <v>109.06409627021014</v>
      </c>
      <c r="CF104" s="37">
        <v>0</v>
      </c>
      <c r="CG104" s="37">
        <v>96.94743630238158</v>
      </c>
      <c r="CH104" s="37">
        <v>0</v>
      </c>
      <c r="CI104" s="37">
        <v>72.16022704605122</v>
      </c>
      <c r="CJ104" s="37">
        <v>0</v>
      </c>
      <c r="CK104" s="37">
        <v>0</v>
      </c>
      <c r="CL104" s="37">
        <v>56.64609947002713</v>
      </c>
      <c r="CM104" s="37">
        <v>8.9936021715027</v>
      </c>
      <c r="CN104" s="37">
        <v>108.14777519427705</v>
      </c>
      <c r="CO104" s="37">
        <v>0</v>
      </c>
      <c r="CP104" s="37">
        <v>0</v>
      </c>
      <c r="CQ104" s="37">
        <v>2263.3289409256818</v>
      </c>
      <c r="CR104" s="37">
        <v>0</v>
      </c>
      <c r="CS104" s="37">
        <v>0.5360629979378154</v>
      </c>
      <c r="CT104" s="37">
        <v>0</v>
      </c>
      <c r="CU104" s="37">
        <v>259.0110409959721</v>
      </c>
      <c r="CV104" s="37">
        <v>1110.1328754744293</v>
      </c>
      <c r="CW104" s="37">
        <v>146690.04501870717</v>
      </c>
      <c r="CX104" s="37">
        <v>201908.84093405734</v>
      </c>
      <c r="CY104" s="37">
        <v>10396.764020872894</v>
      </c>
      <c r="CZ104" s="37">
        <v>895.6446540003835</v>
      </c>
      <c r="DA104" s="37">
        <v>0</v>
      </c>
      <c r="DB104" s="37">
        <v>0</v>
      </c>
      <c r="DC104" s="37">
        <v>0</v>
      </c>
      <c r="DD104" s="37">
        <v>0</v>
      </c>
      <c r="DE104" s="37">
        <v>0</v>
      </c>
      <c r="DF104" s="37">
        <v>42752.382803733555</v>
      </c>
      <c r="DG104" s="37">
        <v>0</v>
      </c>
      <c r="DH104" s="37">
        <v>0</v>
      </c>
      <c r="DI104" s="37">
        <v>77322.4699430124</v>
      </c>
      <c r="DJ104" s="37">
        <v>1496727.8304893328</v>
      </c>
      <c r="DK104" s="37">
        <v>200754.0419216642</v>
      </c>
      <c r="DL104" s="37">
        <v>8278.846975024882</v>
      </c>
      <c r="DM104" s="37">
        <v>58201.69958820946</v>
      </c>
      <c r="DN104" s="37">
        <v>18343.948498751273</v>
      </c>
      <c r="DO104" s="37">
        <v>260.1199731499977</v>
      </c>
      <c r="DP104" s="37">
        <v>2568.832876513259</v>
      </c>
      <c r="DQ104" s="37">
        <v>32647.08277727086</v>
      </c>
      <c r="DR104" s="37">
        <v>0</v>
      </c>
      <c r="DS104" s="37">
        <v>45976.75492617799</v>
      </c>
      <c r="DT104" s="37">
        <v>64.77307925264296</v>
      </c>
      <c r="DU104" s="37">
        <v>95788.67580379816</v>
      </c>
      <c r="DV104" s="37">
        <v>0</v>
      </c>
      <c r="DW104" s="37">
        <f t="shared" si="9"/>
        <v>2881288.5004600794</v>
      </c>
      <c r="DX104" s="37">
        <v>0</v>
      </c>
      <c r="DY104" s="37">
        <v>7859.865906483796</v>
      </c>
      <c r="DZ104" s="37">
        <f>SUM(DX104:DY104)</f>
        <v>7859.865906483796</v>
      </c>
      <c r="EA104" s="37">
        <v>0</v>
      </c>
      <c r="EB104" s="37">
        <v>0</v>
      </c>
      <c r="EC104" s="37">
        <f>SUM(EA104:EB104)</f>
        <v>0</v>
      </c>
      <c r="ED104" s="37">
        <v>0</v>
      </c>
      <c r="EE104" s="37">
        <v>0</v>
      </c>
      <c r="EF104" s="37">
        <f>SUM(EC104:EE104)</f>
        <v>0</v>
      </c>
      <c r="EG104" s="37">
        <v>27399913.7397944</v>
      </c>
      <c r="EH104" s="37">
        <v>0</v>
      </c>
      <c r="EI104" s="37">
        <f>SUM(EG104:EH104)</f>
        <v>27399913.7397944</v>
      </c>
      <c r="EJ104" s="37">
        <f t="shared" si="10"/>
        <v>27407773.605700884</v>
      </c>
      <c r="EK104" s="37">
        <f t="shared" si="11"/>
        <v>30289062.106160965</v>
      </c>
      <c r="EL104" s="37">
        <v>0</v>
      </c>
      <c r="EM104" s="37">
        <f t="shared" si="12"/>
        <v>30289062.106160965</v>
      </c>
      <c r="EN104" s="23"/>
    </row>
    <row r="105" spans="1:144" ht="12.75" customHeight="1">
      <c r="A105" s="13">
        <f t="shared" si="8"/>
        <v>97</v>
      </c>
      <c r="B105" s="49" t="s">
        <v>120</v>
      </c>
      <c r="C105" s="37">
        <v>71439.42279174097</v>
      </c>
      <c r="D105" s="37">
        <v>17488.974473051698</v>
      </c>
      <c r="E105" s="37">
        <v>3827.863429036339</v>
      </c>
      <c r="F105" s="37">
        <v>11849.081140149212</v>
      </c>
      <c r="G105" s="37">
        <v>3204.5511414600087</v>
      </c>
      <c r="H105" s="37">
        <v>144037.71244850472</v>
      </c>
      <c r="I105" s="37">
        <v>95054.30123943981</v>
      </c>
      <c r="J105" s="37">
        <v>12129.257127572631</v>
      </c>
      <c r="K105" s="37">
        <v>80.66964149679565</v>
      </c>
      <c r="L105" s="37">
        <v>1752.9704521184683</v>
      </c>
      <c r="M105" s="37">
        <v>17016.03570927818</v>
      </c>
      <c r="N105" s="37">
        <v>34952.88088555868</v>
      </c>
      <c r="O105" s="37">
        <v>1655.5007655627298</v>
      </c>
      <c r="P105" s="37">
        <v>9858.383413602027</v>
      </c>
      <c r="Q105" s="37">
        <v>425913.0982229691</v>
      </c>
      <c r="R105" s="37">
        <v>33283.4044576501</v>
      </c>
      <c r="S105" s="37">
        <v>77167.98388987627</v>
      </c>
      <c r="T105" s="37">
        <v>285096.30800522567</v>
      </c>
      <c r="U105" s="37">
        <v>114158.35735075177</v>
      </c>
      <c r="V105" s="37">
        <v>94124.51385761963</v>
      </c>
      <c r="W105" s="37">
        <v>33436.989015545834</v>
      </c>
      <c r="X105" s="37">
        <v>184861.7926063813</v>
      </c>
      <c r="Y105" s="37">
        <v>12554.184190000218</v>
      </c>
      <c r="Z105" s="37">
        <v>49347.64050884573</v>
      </c>
      <c r="AA105" s="37">
        <v>38755.23701757192</v>
      </c>
      <c r="AB105" s="37">
        <v>60221.30889630457</v>
      </c>
      <c r="AC105" s="37">
        <v>11460.277754784458</v>
      </c>
      <c r="AD105" s="37">
        <v>97270.84575502531</v>
      </c>
      <c r="AE105" s="37">
        <v>19491.720088361948</v>
      </c>
      <c r="AF105" s="37">
        <v>153681.4849052437</v>
      </c>
      <c r="AG105" s="37">
        <v>26631.525729619985</v>
      </c>
      <c r="AH105" s="37">
        <v>90945.72273889552</v>
      </c>
      <c r="AI105" s="37">
        <v>13463.452532469366</v>
      </c>
      <c r="AJ105" s="37">
        <v>32294.183313941518</v>
      </c>
      <c r="AK105" s="37">
        <v>22876.79246234071</v>
      </c>
      <c r="AL105" s="37">
        <v>108314.99026515966</v>
      </c>
      <c r="AM105" s="37">
        <v>28038.388889156893</v>
      </c>
      <c r="AN105" s="37">
        <v>5492.894952291604</v>
      </c>
      <c r="AO105" s="37">
        <v>47047.83709334269</v>
      </c>
      <c r="AP105" s="37">
        <v>27259.60971629525</v>
      </c>
      <c r="AQ105" s="37">
        <v>55304.74895982936</v>
      </c>
      <c r="AR105" s="37">
        <v>81629.24708653853</v>
      </c>
      <c r="AS105" s="37">
        <v>80877.26449949009</v>
      </c>
      <c r="AT105" s="37">
        <v>61883.26940789844</v>
      </c>
      <c r="AU105" s="37">
        <v>11802.040627318253</v>
      </c>
      <c r="AV105" s="37">
        <v>36378.91682747485</v>
      </c>
      <c r="AW105" s="37">
        <v>98260.60308189435</v>
      </c>
      <c r="AX105" s="37">
        <v>53632.68723015103</v>
      </c>
      <c r="AY105" s="37">
        <v>59204.6852301564</v>
      </c>
      <c r="AZ105" s="37">
        <v>38564.24255467932</v>
      </c>
      <c r="BA105" s="37">
        <v>40836.29134775091</v>
      </c>
      <c r="BB105" s="37">
        <v>25538.025107583697</v>
      </c>
      <c r="BC105" s="37">
        <v>97138.68644288174</v>
      </c>
      <c r="BD105" s="37">
        <v>82181.50856064941</v>
      </c>
      <c r="BE105" s="37">
        <v>35228.357567916595</v>
      </c>
      <c r="BF105" s="37">
        <v>8349.934290913676</v>
      </c>
      <c r="BG105" s="37">
        <v>7808.690334928754</v>
      </c>
      <c r="BH105" s="37">
        <v>7438.10917309983</v>
      </c>
      <c r="BI105" s="37">
        <v>96015.65405579665</v>
      </c>
      <c r="BJ105" s="37">
        <v>10485.849446170743</v>
      </c>
      <c r="BK105" s="37">
        <v>11649.891210291</v>
      </c>
      <c r="BL105" s="37">
        <v>19431.29539722213</v>
      </c>
      <c r="BM105" s="37">
        <v>24297.492328490775</v>
      </c>
      <c r="BN105" s="37">
        <v>13876.906898685176</v>
      </c>
      <c r="BO105" s="37">
        <v>289259.07279639365</v>
      </c>
      <c r="BP105" s="37">
        <v>40665.972799101546</v>
      </c>
      <c r="BQ105" s="37">
        <v>102839.53367027402</v>
      </c>
      <c r="BR105" s="37">
        <v>55799.19379623618</v>
      </c>
      <c r="BS105" s="37">
        <v>24243.78183895783</v>
      </c>
      <c r="BT105" s="37">
        <v>17186.649121413917</v>
      </c>
      <c r="BU105" s="37">
        <v>93841.53140671435</v>
      </c>
      <c r="BV105" s="37">
        <v>17937.37751315345</v>
      </c>
      <c r="BW105" s="37">
        <v>57653.07062958616</v>
      </c>
      <c r="BX105" s="37">
        <v>35984.63322977854</v>
      </c>
      <c r="BY105" s="37">
        <v>25843.055740093903</v>
      </c>
      <c r="BZ105" s="37">
        <v>41295.764409130556</v>
      </c>
      <c r="CA105" s="37">
        <v>6336.095059802982</v>
      </c>
      <c r="CB105" s="37">
        <v>7654.700169382665</v>
      </c>
      <c r="CC105" s="37">
        <v>10102.012945084369</v>
      </c>
      <c r="CD105" s="37">
        <v>20026.436875128817</v>
      </c>
      <c r="CE105" s="37">
        <v>10465.567847537173</v>
      </c>
      <c r="CF105" s="37">
        <v>11589.514292103622</v>
      </c>
      <c r="CG105" s="37">
        <v>16604.567879258364</v>
      </c>
      <c r="CH105" s="37">
        <v>13581.486434406712</v>
      </c>
      <c r="CI105" s="37">
        <v>18714.70169328459</v>
      </c>
      <c r="CJ105" s="37">
        <v>113823.97997825801</v>
      </c>
      <c r="CK105" s="37">
        <v>28897.022562075865</v>
      </c>
      <c r="CL105" s="37">
        <v>58171.055994374794</v>
      </c>
      <c r="CM105" s="37">
        <v>9225.327971877472</v>
      </c>
      <c r="CN105" s="37">
        <v>8460.797572581334</v>
      </c>
      <c r="CO105" s="37">
        <v>117582.51753944007</v>
      </c>
      <c r="CP105" s="37">
        <v>16244.179535140873</v>
      </c>
      <c r="CQ105" s="37">
        <v>32482.981287659804</v>
      </c>
      <c r="CR105" s="37">
        <v>401.31658531985545</v>
      </c>
      <c r="CS105" s="37">
        <v>4266.406003306917</v>
      </c>
      <c r="CT105" s="37">
        <v>841065.4006450794</v>
      </c>
      <c r="CU105" s="37">
        <v>57466.07573893211</v>
      </c>
      <c r="CV105" s="37">
        <v>86387.23927237772</v>
      </c>
      <c r="CW105" s="37">
        <v>15766.338330955408</v>
      </c>
      <c r="CX105" s="37">
        <v>247024.85018083922</v>
      </c>
      <c r="CY105" s="37">
        <v>8783.6057381028</v>
      </c>
      <c r="CZ105" s="37">
        <v>3254.7072157996226</v>
      </c>
      <c r="DA105" s="37">
        <v>1626.7012543630601</v>
      </c>
      <c r="DB105" s="37">
        <v>2272.332107066461</v>
      </c>
      <c r="DC105" s="37">
        <v>4668.090991396245</v>
      </c>
      <c r="DD105" s="37">
        <v>6174.204285271057</v>
      </c>
      <c r="DE105" s="37">
        <v>1627.808812720658</v>
      </c>
      <c r="DF105" s="37">
        <v>33727.50894331954</v>
      </c>
      <c r="DG105" s="37">
        <v>19159.251987641364</v>
      </c>
      <c r="DH105" s="37">
        <v>3913.7466695144494</v>
      </c>
      <c r="DI105" s="37">
        <v>111857.78791333632</v>
      </c>
      <c r="DJ105" s="37">
        <v>4683.044349243256</v>
      </c>
      <c r="DK105" s="37">
        <v>45201.24218496028</v>
      </c>
      <c r="DL105" s="37">
        <v>7490.680432474562</v>
      </c>
      <c r="DM105" s="37">
        <v>16460.97528066172</v>
      </c>
      <c r="DN105" s="37">
        <v>10307.590004597485</v>
      </c>
      <c r="DO105" s="37">
        <v>44067.135214194204</v>
      </c>
      <c r="DP105" s="37">
        <v>2769.5873196018633</v>
      </c>
      <c r="DQ105" s="37">
        <v>9047.071257120915</v>
      </c>
      <c r="DR105" s="37">
        <v>11314.383453689687</v>
      </c>
      <c r="DS105" s="37">
        <v>29920.623346687138</v>
      </c>
      <c r="DT105" s="37">
        <v>6651.910583521382</v>
      </c>
      <c r="DU105" s="37">
        <v>36777.96483963994</v>
      </c>
      <c r="DV105" s="37">
        <v>0</v>
      </c>
      <c r="DW105" s="37">
        <f t="shared" si="9"/>
        <v>6552000.710072021</v>
      </c>
      <c r="DX105" s="37">
        <v>775965.261541572</v>
      </c>
      <c r="DY105" s="37">
        <v>15900</v>
      </c>
      <c r="DZ105" s="37">
        <f>SUM(DX105:DY105)</f>
        <v>791865.261541572</v>
      </c>
      <c r="EA105" s="37">
        <v>5833409.296031245</v>
      </c>
      <c r="EB105" s="37">
        <v>248933.28450212104</v>
      </c>
      <c r="EC105" s="37">
        <f>SUM(EA105:EB105)</f>
        <v>6082342.580533366</v>
      </c>
      <c r="ED105" s="37">
        <v>0</v>
      </c>
      <c r="EE105" s="37">
        <v>0</v>
      </c>
      <c r="EF105" s="37">
        <f>SUM(EC105:EE105)</f>
        <v>6082342.580533366</v>
      </c>
      <c r="EG105" s="37">
        <v>966943.0100771507</v>
      </c>
      <c r="EH105" s="37">
        <v>0.013812273740768433</v>
      </c>
      <c r="EI105" s="37">
        <f>SUM(EG105:EH105)</f>
        <v>966943.0238894244</v>
      </c>
      <c r="EJ105" s="37">
        <f t="shared" si="10"/>
        <v>7841150.865964362</v>
      </c>
      <c r="EK105" s="37">
        <f t="shared" si="11"/>
        <v>14393151.576036382</v>
      </c>
      <c r="EL105" s="37">
        <v>0</v>
      </c>
      <c r="EM105" s="37">
        <f t="shared" si="12"/>
        <v>14393151.576036382</v>
      </c>
      <c r="EN105" s="23"/>
    </row>
    <row r="106" spans="1:144" ht="12.75" customHeight="1">
      <c r="A106" s="13">
        <f t="shared" si="8"/>
        <v>98</v>
      </c>
      <c r="B106" s="49" t="s">
        <v>121</v>
      </c>
      <c r="C106" s="37">
        <v>81661.48148695513</v>
      </c>
      <c r="D106" s="37">
        <v>15392.66163189582</v>
      </c>
      <c r="E106" s="37">
        <v>10772.552683079137</v>
      </c>
      <c r="F106" s="37">
        <v>23486.155871450144</v>
      </c>
      <c r="G106" s="37">
        <v>3111.0258421701437</v>
      </c>
      <c r="H106" s="37">
        <v>28560.20897767625</v>
      </c>
      <c r="I106" s="37">
        <v>13914.61744260817</v>
      </c>
      <c r="J106" s="37">
        <v>21584.821810043613</v>
      </c>
      <c r="K106" s="37">
        <v>63.534366831044814</v>
      </c>
      <c r="L106" s="37">
        <v>1931.421588135836</v>
      </c>
      <c r="M106" s="37">
        <v>12344.899864535584</v>
      </c>
      <c r="N106" s="37">
        <v>28446.973207172352</v>
      </c>
      <c r="O106" s="37">
        <v>1408.630072510009</v>
      </c>
      <c r="P106" s="37">
        <v>11847.243808753718</v>
      </c>
      <c r="Q106" s="37">
        <v>52915.57144998405</v>
      </c>
      <c r="R106" s="37">
        <v>2382.3099348807723</v>
      </c>
      <c r="S106" s="37">
        <v>37663.72756364162</v>
      </c>
      <c r="T106" s="37">
        <v>8530.654045490452</v>
      </c>
      <c r="U106" s="37">
        <v>39433.51148691657</v>
      </c>
      <c r="V106" s="37">
        <v>7896.424176910322</v>
      </c>
      <c r="W106" s="37">
        <v>5082.043322007339</v>
      </c>
      <c r="X106" s="37">
        <v>88217.14624119582</v>
      </c>
      <c r="Y106" s="37">
        <v>3965.7524670033204</v>
      </c>
      <c r="Z106" s="37">
        <v>18105.945833280322</v>
      </c>
      <c r="AA106" s="37">
        <v>17224.403743892573</v>
      </c>
      <c r="AB106" s="37">
        <v>58771.616596716296</v>
      </c>
      <c r="AC106" s="37">
        <v>2937.286497804826</v>
      </c>
      <c r="AD106" s="37">
        <v>30781.057270604284</v>
      </c>
      <c r="AE106" s="37">
        <v>11359.526761955669</v>
      </c>
      <c r="AF106" s="37">
        <v>60453.85430171584</v>
      </c>
      <c r="AG106" s="37">
        <v>3874.698160852233</v>
      </c>
      <c r="AH106" s="37">
        <v>43081.21915368341</v>
      </c>
      <c r="AI106" s="37">
        <v>11647.486742160772</v>
      </c>
      <c r="AJ106" s="37">
        <v>30718.234475459085</v>
      </c>
      <c r="AK106" s="37">
        <v>26396.4030214744</v>
      </c>
      <c r="AL106" s="37">
        <v>88346.59608471059</v>
      </c>
      <c r="AM106" s="37">
        <v>14124.695218324692</v>
      </c>
      <c r="AN106" s="37">
        <v>14775.707997509378</v>
      </c>
      <c r="AO106" s="37">
        <v>40109.66405765358</v>
      </c>
      <c r="AP106" s="37">
        <v>11492.849726188208</v>
      </c>
      <c r="AQ106" s="37">
        <v>42253.762245802376</v>
      </c>
      <c r="AR106" s="37">
        <v>8775.95788072063</v>
      </c>
      <c r="AS106" s="37">
        <v>25939.1758548973</v>
      </c>
      <c r="AT106" s="37">
        <v>23555.03097323105</v>
      </c>
      <c r="AU106" s="37">
        <v>2985.885219717526</v>
      </c>
      <c r="AV106" s="37">
        <v>20490.300224706345</v>
      </c>
      <c r="AW106" s="37">
        <v>54783.115805730355</v>
      </c>
      <c r="AX106" s="37">
        <v>34343.56327313603</v>
      </c>
      <c r="AY106" s="37">
        <v>25729.963829040535</v>
      </c>
      <c r="AZ106" s="37">
        <v>28699.768421363126</v>
      </c>
      <c r="BA106" s="37">
        <v>41124.42084708621</v>
      </c>
      <c r="BB106" s="37">
        <v>24543.072692238904</v>
      </c>
      <c r="BC106" s="37">
        <v>43634.4597525738</v>
      </c>
      <c r="BD106" s="37">
        <v>50717.605584476885</v>
      </c>
      <c r="BE106" s="37">
        <v>19815.365188099342</v>
      </c>
      <c r="BF106" s="37">
        <v>8411.581133760721</v>
      </c>
      <c r="BG106" s="37">
        <v>7670.728020422754</v>
      </c>
      <c r="BH106" s="37">
        <v>7281.568381093663</v>
      </c>
      <c r="BI106" s="37">
        <v>145184.95158363058</v>
      </c>
      <c r="BJ106" s="37">
        <v>4827.662440892506</v>
      </c>
      <c r="BK106" s="37">
        <v>5927.224299811489</v>
      </c>
      <c r="BL106" s="37">
        <v>15116.689911624515</v>
      </c>
      <c r="BM106" s="37">
        <v>5199.078921201424</v>
      </c>
      <c r="BN106" s="37">
        <v>9318.809303959748</v>
      </c>
      <c r="BO106" s="37">
        <v>39120.06823039546</v>
      </c>
      <c r="BP106" s="37">
        <v>5099.778502722811</v>
      </c>
      <c r="BQ106" s="37">
        <v>14547.72942906335</v>
      </c>
      <c r="BR106" s="37">
        <v>34138.16207196908</v>
      </c>
      <c r="BS106" s="37">
        <v>21053.202950554292</v>
      </c>
      <c r="BT106" s="37">
        <v>11730.528824588115</v>
      </c>
      <c r="BU106" s="37">
        <v>67276.74400572313</v>
      </c>
      <c r="BV106" s="37">
        <v>26425.977022425694</v>
      </c>
      <c r="BW106" s="37">
        <v>54029.07171405433</v>
      </c>
      <c r="BX106" s="37">
        <v>41419.141011123626</v>
      </c>
      <c r="BY106" s="37">
        <v>21404.40393218861</v>
      </c>
      <c r="BZ106" s="37">
        <v>29784.007490375374</v>
      </c>
      <c r="CA106" s="37">
        <v>20509.37357076779</v>
      </c>
      <c r="CB106" s="37">
        <v>5512.90818404225</v>
      </c>
      <c r="CC106" s="37">
        <v>6855.373281929175</v>
      </c>
      <c r="CD106" s="37">
        <v>16515.881941016447</v>
      </c>
      <c r="CE106" s="37">
        <v>8840.823601592165</v>
      </c>
      <c r="CF106" s="37">
        <v>11374.012778326738</v>
      </c>
      <c r="CG106" s="37">
        <v>13191.849883871491</v>
      </c>
      <c r="CH106" s="37">
        <v>11657.92106305671</v>
      </c>
      <c r="CI106" s="37">
        <v>12775.28387832292</v>
      </c>
      <c r="CJ106" s="37">
        <v>149512.73223435954</v>
      </c>
      <c r="CK106" s="37">
        <v>24577.107438639192</v>
      </c>
      <c r="CL106" s="37">
        <v>38755.4360941995</v>
      </c>
      <c r="CM106" s="37">
        <v>9596.920655002183</v>
      </c>
      <c r="CN106" s="37">
        <v>7210.363674299395</v>
      </c>
      <c r="CO106" s="37">
        <v>114411.48250917713</v>
      </c>
      <c r="CP106" s="37">
        <v>16972.736286169587</v>
      </c>
      <c r="CQ106" s="37">
        <v>20427.274967201458</v>
      </c>
      <c r="CR106" s="37">
        <v>525.4286457006675</v>
      </c>
      <c r="CS106" s="37">
        <v>3362.2846372401714</v>
      </c>
      <c r="CT106" s="38">
        <v>1197279.528403083</v>
      </c>
      <c r="CU106" s="38">
        <v>42017.58331475459</v>
      </c>
      <c r="CV106" s="38">
        <v>49500.111697626126</v>
      </c>
      <c r="CW106" s="38">
        <v>6600.72308809266</v>
      </c>
      <c r="CX106" s="38">
        <v>49481.7626820692</v>
      </c>
      <c r="CY106" s="38">
        <v>56481.944729336814</v>
      </c>
      <c r="CZ106" s="38">
        <v>129036.89954090017</v>
      </c>
      <c r="DA106" s="38">
        <v>1273.3757163758871</v>
      </c>
      <c r="DB106" s="38">
        <v>2629.7513717476377</v>
      </c>
      <c r="DC106" s="38">
        <v>20611.13510694783</v>
      </c>
      <c r="DD106" s="38">
        <v>8043.857861516871</v>
      </c>
      <c r="DE106" s="38">
        <v>1584.7270766888848</v>
      </c>
      <c r="DF106" s="38">
        <v>35452.22944098554</v>
      </c>
      <c r="DG106" s="38">
        <v>18776.02860806686</v>
      </c>
      <c r="DH106" s="38">
        <v>3699.2332056632404</v>
      </c>
      <c r="DI106" s="38">
        <v>110219.53495082786</v>
      </c>
      <c r="DJ106" s="38">
        <v>2679.9643004822447</v>
      </c>
      <c r="DK106" s="38">
        <v>31902.043301038415</v>
      </c>
      <c r="DL106" s="38">
        <v>3430.5492907903194</v>
      </c>
      <c r="DM106" s="38">
        <v>6263.563621709572</v>
      </c>
      <c r="DN106" s="38">
        <v>7984.379633829044</v>
      </c>
      <c r="DO106" s="38">
        <v>45305.812144349744</v>
      </c>
      <c r="DP106" s="38">
        <v>178.12346478974666</v>
      </c>
      <c r="DQ106" s="38">
        <v>5382.574203712072</v>
      </c>
      <c r="DR106" s="38">
        <v>10469.037322748001</v>
      </c>
      <c r="DS106" s="38">
        <v>31133.48915723735</v>
      </c>
      <c r="DT106" s="38">
        <v>5680.8333150292365</v>
      </c>
      <c r="DU106" s="38">
        <v>15400.309294490984</v>
      </c>
      <c r="DV106" s="38">
        <v>0</v>
      </c>
      <c r="DW106" s="37">
        <f t="shared" si="9"/>
        <v>4398257.473130039</v>
      </c>
      <c r="DX106" s="37">
        <v>0</v>
      </c>
      <c r="DY106" s="37">
        <v>0</v>
      </c>
      <c r="DZ106" s="37">
        <f>SUM(DX106:DY106)</f>
        <v>0</v>
      </c>
      <c r="EA106" s="37">
        <v>20300309.132781845</v>
      </c>
      <c r="EB106" s="37">
        <v>514670.3378190692</v>
      </c>
      <c r="EC106" s="37">
        <f>SUM(EA106:EB106)</f>
        <v>20814979.470600914</v>
      </c>
      <c r="ED106" s="37">
        <v>0</v>
      </c>
      <c r="EE106" s="37">
        <v>0</v>
      </c>
      <c r="EF106" s="37">
        <f>SUM(EC106:EE106)</f>
        <v>20814979.470600914</v>
      </c>
      <c r="EG106" s="37">
        <v>2283140.449913499</v>
      </c>
      <c r="EH106" s="37">
        <v>0.005634274333715439</v>
      </c>
      <c r="EI106" s="37">
        <f>SUM(EG106:EH106)</f>
        <v>2283140.4555477733</v>
      </c>
      <c r="EJ106" s="37">
        <f t="shared" si="10"/>
        <v>23098119.926148687</v>
      </c>
      <c r="EK106" s="37">
        <f t="shared" si="11"/>
        <v>27496377.399278726</v>
      </c>
      <c r="EL106" s="37">
        <v>0</v>
      </c>
      <c r="EM106" s="37">
        <f t="shared" si="12"/>
        <v>27496377.399278726</v>
      </c>
      <c r="EN106" s="23"/>
    </row>
    <row r="107" spans="1:144" ht="12.75" customHeight="1">
      <c r="A107" s="14">
        <f t="shared" si="8"/>
        <v>99</v>
      </c>
      <c r="B107" s="49" t="s">
        <v>122</v>
      </c>
      <c r="C107" s="37">
        <v>7353.671326921587</v>
      </c>
      <c r="D107" s="37">
        <v>1631.5902392264927</v>
      </c>
      <c r="E107" s="37">
        <v>1077.1702845184514</v>
      </c>
      <c r="F107" s="37">
        <v>1848.4468563218234</v>
      </c>
      <c r="G107" s="37">
        <v>900.52155663666</v>
      </c>
      <c r="H107" s="37">
        <v>8049.171377454424</v>
      </c>
      <c r="I107" s="37">
        <v>1925.0215943231449</v>
      </c>
      <c r="J107" s="37">
        <v>1250.2321650064584</v>
      </c>
      <c r="K107" s="37">
        <v>629.0942756673106</v>
      </c>
      <c r="L107" s="37">
        <v>657.1297558263491</v>
      </c>
      <c r="M107" s="37">
        <v>11852.67385045267</v>
      </c>
      <c r="N107" s="37">
        <v>0</v>
      </c>
      <c r="O107" s="37">
        <v>0</v>
      </c>
      <c r="P107" s="37">
        <v>0</v>
      </c>
      <c r="Q107" s="37">
        <v>2970.7838999194346</v>
      </c>
      <c r="R107" s="37">
        <v>0</v>
      </c>
      <c r="S107" s="37">
        <v>0</v>
      </c>
      <c r="T107" s="37">
        <v>8992.34722980132</v>
      </c>
      <c r="U107" s="37">
        <v>0</v>
      </c>
      <c r="V107" s="37">
        <v>2880.4817285308354</v>
      </c>
      <c r="W107" s="37">
        <v>1183.0409042478966</v>
      </c>
      <c r="X107" s="37">
        <v>6246.595252643484</v>
      </c>
      <c r="Y107" s="37">
        <v>2248.1800602456606</v>
      </c>
      <c r="Z107" s="37">
        <v>0</v>
      </c>
      <c r="AA107" s="37">
        <v>3704.541725842034</v>
      </c>
      <c r="AB107" s="37">
        <v>4382.859048367951</v>
      </c>
      <c r="AC107" s="37">
        <v>718.0250304486178</v>
      </c>
      <c r="AD107" s="37">
        <v>0</v>
      </c>
      <c r="AE107" s="37">
        <v>363.00969790912467</v>
      </c>
      <c r="AF107" s="37">
        <v>5578.686286410489</v>
      </c>
      <c r="AG107" s="37">
        <v>0</v>
      </c>
      <c r="AH107" s="37">
        <v>0</v>
      </c>
      <c r="AI107" s="37">
        <v>71.86559386012051</v>
      </c>
      <c r="AJ107" s="37">
        <v>28.471710761787428</v>
      </c>
      <c r="AK107" s="37">
        <v>180.3755588470671</v>
      </c>
      <c r="AL107" s="37">
        <v>0</v>
      </c>
      <c r="AM107" s="37">
        <v>3337.315040099243</v>
      </c>
      <c r="AN107" s="37">
        <v>643.3145597908756</v>
      </c>
      <c r="AO107" s="37">
        <v>0</v>
      </c>
      <c r="AP107" s="37">
        <v>30.550575991929197</v>
      </c>
      <c r="AQ107" s="37">
        <v>221.98880644687222</v>
      </c>
      <c r="AR107" s="37">
        <v>3961.8079634935743</v>
      </c>
      <c r="AS107" s="37">
        <v>533.1021072842634</v>
      </c>
      <c r="AT107" s="37">
        <v>547.4462926068373</v>
      </c>
      <c r="AU107" s="37">
        <v>2230.5343205340887</v>
      </c>
      <c r="AV107" s="37">
        <v>7433.643581406048</v>
      </c>
      <c r="AW107" s="37">
        <v>1353.54078549914</v>
      </c>
      <c r="AX107" s="37">
        <v>0</v>
      </c>
      <c r="AY107" s="37">
        <v>0</v>
      </c>
      <c r="AZ107" s="37">
        <v>3170.204852975388</v>
      </c>
      <c r="BA107" s="37">
        <v>4151.1629746592</v>
      </c>
      <c r="BB107" s="37">
        <v>203.22035041332907</v>
      </c>
      <c r="BC107" s="37">
        <v>12945.050821211747</v>
      </c>
      <c r="BD107" s="37">
        <v>0</v>
      </c>
      <c r="BE107" s="37">
        <v>0</v>
      </c>
      <c r="BF107" s="37">
        <v>0</v>
      </c>
      <c r="BG107" s="37">
        <v>0</v>
      </c>
      <c r="BH107" s="37">
        <v>0</v>
      </c>
      <c r="BI107" s="37">
        <v>91.5602694596769</v>
      </c>
      <c r="BJ107" s="37">
        <v>689.7371942282778</v>
      </c>
      <c r="BK107" s="37">
        <v>2055.9491409926823</v>
      </c>
      <c r="BL107" s="38">
        <v>4132.148760764588</v>
      </c>
      <c r="BM107" s="37">
        <v>4275.953777343469</v>
      </c>
      <c r="BN107" s="37">
        <v>1663.846015617429</v>
      </c>
      <c r="BO107" s="37">
        <v>12643.486386196193</v>
      </c>
      <c r="BP107" s="37">
        <v>4522.83068061101</v>
      </c>
      <c r="BQ107" s="37">
        <v>963.0586036719377</v>
      </c>
      <c r="BR107" s="37">
        <v>3603.3136177546867</v>
      </c>
      <c r="BS107" s="37">
        <v>1238.1235594549107</v>
      </c>
      <c r="BT107" s="37">
        <v>3.3397844211342993</v>
      </c>
      <c r="BU107" s="37">
        <v>337.05982552932227</v>
      </c>
      <c r="BV107" s="37">
        <v>0</v>
      </c>
      <c r="BW107" s="37">
        <v>116.15177473150288</v>
      </c>
      <c r="BX107" s="37">
        <v>0</v>
      </c>
      <c r="BY107" s="37">
        <v>0</v>
      </c>
      <c r="BZ107" s="37">
        <v>0</v>
      </c>
      <c r="CA107" s="37">
        <v>104.08411919791578</v>
      </c>
      <c r="CB107" s="37">
        <v>0</v>
      </c>
      <c r="CC107" s="37">
        <v>8.005574000746876</v>
      </c>
      <c r="CD107" s="37">
        <v>190.98651441194494</v>
      </c>
      <c r="CE107" s="37">
        <v>596.4954062245613</v>
      </c>
      <c r="CF107" s="37">
        <v>0</v>
      </c>
      <c r="CG107" s="37">
        <v>238.8438442862101</v>
      </c>
      <c r="CH107" s="37">
        <v>0</v>
      </c>
      <c r="CI107" s="37">
        <v>285.64437222586673</v>
      </c>
      <c r="CJ107" s="37">
        <v>0</v>
      </c>
      <c r="CK107" s="37">
        <v>0</v>
      </c>
      <c r="CL107" s="37">
        <v>0</v>
      </c>
      <c r="CM107" s="37">
        <v>49.19021561407686</v>
      </c>
      <c r="CN107" s="37">
        <v>591.5828728279132</v>
      </c>
      <c r="CO107" s="37">
        <v>0</v>
      </c>
      <c r="CP107" s="37">
        <v>0</v>
      </c>
      <c r="CQ107" s="37">
        <v>0</v>
      </c>
      <c r="CR107" s="37">
        <v>0</v>
      </c>
      <c r="CS107" s="37">
        <v>0</v>
      </c>
      <c r="CT107" s="37">
        <v>0</v>
      </c>
      <c r="CU107" s="37">
        <v>19661.249884942306</v>
      </c>
      <c r="CV107" s="37">
        <v>32635.429483385615</v>
      </c>
      <c r="CW107" s="37">
        <v>1927.1141757517219</v>
      </c>
      <c r="CX107" s="37">
        <v>0</v>
      </c>
      <c r="CY107" s="37">
        <v>0</v>
      </c>
      <c r="CZ107" s="37">
        <v>16761.709377720723</v>
      </c>
      <c r="DA107" s="37">
        <v>4542.948516622946</v>
      </c>
      <c r="DB107" s="37">
        <v>174.1209207793658</v>
      </c>
      <c r="DC107" s="37">
        <v>10268.609304185764</v>
      </c>
      <c r="DD107" s="37">
        <v>46031.07467641767</v>
      </c>
      <c r="DE107" s="37">
        <v>0</v>
      </c>
      <c r="DF107" s="37">
        <v>1819.9442011815</v>
      </c>
      <c r="DG107" s="37">
        <v>13906.193405634647</v>
      </c>
      <c r="DH107" s="37">
        <v>9964.384941608743</v>
      </c>
      <c r="DI107" s="37">
        <v>83157.3450345232</v>
      </c>
      <c r="DJ107" s="38">
        <v>0</v>
      </c>
      <c r="DK107" s="38">
        <v>176702.81042930513</v>
      </c>
      <c r="DL107" s="38">
        <v>17997.703117443143</v>
      </c>
      <c r="DM107" s="38">
        <v>8337.959821079605</v>
      </c>
      <c r="DN107" s="38">
        <v>7217.204180457045</v>
      </c>
      <c r="DO107" s="38">
        <v>0</v>
      </c>
      <c r="DP107" s="38">
        <v>0</v>
      </c>
      <c r="DQ107" s="38">
        <v>20.514335819334335</v>
      </c>
      <c r="DR107" s="38">
        <v>0</v>
      </c>
      <c r="DS107" s="38">
        <v>4465.825331754015</v>
      </c>
      <c r="DT107" s="38">
        <v>0</v>
      </c>
      <c r="DU107" s="38">
        <v>0</v>
      </c>
      <c r="DV107" s="38">
        <v>0</v>
      </c>
      <c r="DW107" s="37">
        <f t="shared" si="9"/>
        <v>611480.4034907822</v>
      </c>
      <c r="DX107" s="37">
        <v>0</v>
      </c>
      <c r="DY107" s="37">
        <v>0</v>
      </c>
      <c r="DZ107" s="37">
        <f>SUM(DX107:DY107)</f>
        <v>0</v>
      </c>
      <c r="EA107" s="37">
        <v>2164910.531405599</v>
      </c>
      <c r="EB107" s="37">
        <v>2688.0962279500864</v>
      </c>
      <c r="EC107" s="37">
        <f>SUM(EA107:EB107)</f>
        <v>2167598.627633549</v>
      </c>
      <c r="ED107" s="37">
        <v>0</v>
      </c>
      <c r="EE107" s="37">
        <v>0</v>
      </c>
      <c r="EF107" s="37">
        <f>SUM(EC107:EE107)</f>
        <v>2167598.627633549</v>
      </c>
      <c r="EG107" s="37">
        <v>0</v>
      </c>
      <c r="EH107" s="37">
        <v>0</v>
      </c>
      <c r="EI107" s="37">
        <f>SUM(EG107:EH107)</f>
        <v>0</v>
      </c>
      <c r="EJ107" s="37">
        <f t="shared" si="10"/>
        <v>2167598.627633549</v>
      </c>
      <c r="EK107" s="37">
        <f t="shared" si="11"/>
        <v>2779079.031124331</v>
      </c>
      <c r="EL107" s="37">
        <v>0</v>
      </c>
      <c r="EM107" s="37">
        <f t="shared" si="12"/>
        <v>2779079.031124331</v>
      </c>
      <c r="EN107" s="23"/>
    </row>
    <row r="108" spans="1:144" ht="12.75" customHeight="1">
      <c r="A108" s="14">
        <f t="shared" si="8"/>
        <v>100</v>
      </c>
      <c r="B108" s="49" t="s">
        <v>123</v>
      </c>
      <c r="C108" s="37">
        <v>2346.9261892870704</v>
      </c>
      <c r="D108" s="37">
        <v>520.7224653360745</v>
      </c>
      <c r="E108" s="37">
        <v>343.7791871120317</v>
      </c>
      <c r="F108" s="37">
        <v>589.9323132276974</v>
      </c>
      <c r="G108" s="37">
        <v>287.4016979179948</v>
      </c>
      <c r="H108" s="37">
        <v>2568.895218181555</v>
      </c>
      <c r="I108" s="37">
        <v>673.6749983162991</v>
      </c>
      <c r="J108" s="37">
        <v>1920.2960919291475</v>
      </c>
      <c r="K108" s="37">
        <v>424.157059375557</v>
      </c>
      <c r="L108" s="37">
        <v>209.72313897992643</v>
      </c>
      <c r="M108" s="37">
        <v>7983.8704354306055</v>
      </c>
      <c r="N108" s="37">
        <v>0</v>
      </c>
      <c r="O108" s="37">
        <v>0</v>
      </c>
      <c r="P108" s="37">
        <v>0</v>
      </c>
      <c r="Q108" s="37">
        <v>1742.945420248161</v>
      </c>
      <c r="R108" s="37">
        <v>0</v>
      </c>
      <c r="S108" s="37">
        <v>0</v>
      </c>
      <c r="T108" s="37">
        <v>5310.388669312543</v>
      </c>
      <c r="U108" s="37">
        <v>169.24054780734096</v>
      </c>
      <c r="V108" s="37">
        <v>1796.6800153941904</v>
      </c>
      <c r="W108" s="37">
        <v>694.0793541715727</v>
      </c>
      <c r="X108" s="37">
        <v>3714.732428688132</v>
      </c>
      <c r="Y108" s="37">
        <v>1318.9900672433048</v>
      </c>
      <c r="Z108" s="37">
        <v>0</v>
      </c>
      <c r="AA108" s="37">
        <v>2173.571689089772</v>
      </c>
      <c r="AB108" s="37">
        <v>2595.9097062338624</v>
      </c>
      <c r="AC108" s="37">
        <v>422.613553613222</v>
      </c>
      <c r="AD108" s="37">
        <v>0</v>
      </c>
      <c r="AE108" s="37">
        <v>212.9752383516037</v>
      </c>
      <c r="AF108" s="37">
        <v>3275.3094887030593</v>
      </c>
      <c r="AG108" s="37">
        <v>0</v>
      </c>
      <c r="AH108" s="37">
        <v>0</v>
      </c>
      <c r="AI108" s="37">
        <v>42.16248977251807</v>
      </c>
      <c r="AJ108" s="37">
        <v>16.703084328912283</v>
      </c>
      <c r="AK108" s="37">
        <v>105.8258849605854</v>
      </c>
      <c r="AL108" s="37">
        <v>0</v>
      </c>
      <c r="AM108" s="37">
        <v>1957.9852296670292</v>
      </c>
      <c r="AN108" s="37">
        <v>377.4414895172864</v>
      </c>
      <c r="AO108" s="37">
        <v>0</v>
      </c>
      <c r="AP108" s="37">
        <v>17.924365916515697</v>
      </c>
      <c r="AQ108" s="37">
        <v>130.24754829157285</v>
      </c>
      <c r="AR108" s="37">
        <v>2325.0282340723797</v>
      </c>
      <c r="AS108" s="37">
        <v>312.8831748269649</v>
      </c>
      <c r="AT108" s="37">
        <v>339.03225895148006</v>
      </c>
      <c r="AU108" s="37">
        <v>1319.1295287277935</v>
      </c>
      <c r="AV108" s="37">
        <v>4361.274490474383</v>
      </c>
      <c r="AW108" s="37">
        <v>829.4187983394448</v>
      </c>
      <c r="AX108" s="37">
        <v>0</v>
      </c>
      <c r="AY108" s="37">
        <v>17.404749369259562</v>
      </c>
      <c r="AZ108" s="37">
        <v>1875.3971037613962</v>
      </c>
      <c r="BA108" s="37">
        <v>2532.533336763819</v>
      </c>
      <c r="BB108" s="37">
        <v>121.32806332301504</v>
      </c>
      <c r="BC108" s="37">
        <v>8211.340819973831</v>
      </c>
      <c r="BD108" s="37">
        <v>0</v>
      </c>
      <c r="BE108" s="37">
        <v>0</v>
      </c>
      <c r="BF108" s="37">
        <v>0</v>
      </c>
      <c r="BG108" s="37">
        <v>0</v>
      </c>
      <c r="BH108" s="37">
        <v>0</v>
      </c>
      <c r="BI108" s="37">
        <v>66.70558322505524</v>
      </c>
      <c r="BJ108" s="37">
        <v>489.1398963658022</v>
      </c>
      <c r="BK108" s="37">
        <v>1206.1767848647742</v>
      </c>
      <c r="BL108" s="37">
        <v>2424.315382972224</v>
      </c>
      <c r="BM108" s="37">
        <v>2508.686991464959</v>
      </c>
      <c r="BN108" s="37">
        <v>976.1472569186108</v>
      </c>
      <c r="BO108" s="37">
        <v>7417.847092048945</v>
      </c>
      <c r="BP108" s="37">
        <v>2653.5184872283194</v>
      </c>
      <c r="BQ108" s="37">
        <v>565.0148645309554</v>
      </c>
      <c r="BR108" s="37">
        <v>2114.158472879197</v>
      </c>
      <c r="BS108" s="37">
        <v>726.3946762010781</v>
      </c>
      <c r="BT108" s="37">
        <v>1.9594079086244813</v>
      </c>
      <c r="BU108" s="37">
        <v>197.75237508581435</v>
      </c>
      <c r="BV108" s="37">
        <v>0</v>
      </c>
      <c r="BW108" s="37">
        <v>69.4984853209848</v>
      </c>
      <c r="BX108" s="37">
        <v>0</v>
      </c>
      <c r="BY108" s="37">
        <v>0</v>
      </c>
      <c r="BZ108" s="37">
        <v>0</v>
      </c>
      <c r="CA108" s="37">
        <v>61.06407938017054</v>
      </c>
      <c r="CB108" s="37">
        <v>0</v>
      </c>
      <c r="CC108" s="37">
        <v>4.696626349077617</v>
      </c>
      <c r="CD108" s="37">
        <v>112.050353425755</v>
      </c>
      <c r="CE108" s="37">
        <v>349.964141954115</v>
      </c>
      <c r="CF108" s="37">
        <v>0</v>
      </c>
      <c r="CG108" s="37">
        <v>161.89462923099347</v>
      </c>
      <c r="CH108" s="37">
        <v>0</v>
      </c>
      <c r="CI108" s="37">
        <v>175.72824901542725</v>
      </c>
      <c r="CJ108" s="37">
        <v>0</v>
      </c>
      <c r="CK108" s="37">
        <v>0</v>
      </c>
      <c r="CL108" s="37">
        <v>0</v>
      </c>
      <c r="CM108" s="37">
        <v>28.857641237598425</v>
      </c>
      <c r="CN108" s="37">
        <v>347.0771156178632</v>
      </c>
      <c r="CO108" s="37">
        <v>0</v>
      </c>
      <c r="CP108" s="37">
        <v>0</v>
      </c>
      <c r="CQ108" s="37">
        <v>0</v>
      </c>
      <c r="CR108" s="37">
        <v>0</v>
      </c>
      <c r="CS108" s="37">
        <v>170.44368541857514</v>
      </c>
      <c r="CT108" s="37">
        <v>0</v>
      </c>
      <c r="CU108" s="37">
        <v>10618.855126698756</v>
      </c>
      <c r="CV108" s="37">
        <v>17626.086831187335</v>
      </c>
      <c r="CW108" s="37">
        <v>297.20656713506577</v>
      </c>
      <c r="CX108" s="37">
        <v>0</v>
      </c>
      <c r="CY108" s="37">
        <v>0</v>
      </c>
      <c r="CZ108" s="37">
        <v>9833.981955702598</v>
      </c>
      <c r="DA108" s="37">
        <v>2665.3172854516424</v>
      </c>
      <c r="DB108" s="37">
        <v>99.9046513352085</v>
      </c>
      <c r="DC108" s="37">
        <v>5544.784201546429</v>
      </c>
      <c r="DD108" s="37">
        <v>27006.121366784173</v>
      </c>
      <c r="DE108" s="37">
        <v>0</v>
      </c>
      <c r="DF108" s="37">
        <v>1067.9939953991316</v>
      </c>
      <c r="DG108" s="37">
        <v>28481.24365362613</v>
      </c>
      <c r="DH108" s="37">
        <v>17881.98333332615</v>
      </c>
      <c r="DI108" s="37">
        <v>162596.79998485537</v>
      </c>
      <c r="DJ108" s="37">
        <v>0</v>
      </c>
      <c r="DK108" s="37">
        <v>213844.3877315501</v>
      </c>
      <c r="DL108" s="37">
        <v>11199.437949273539</v>
      </c>
      <c r="DM108" s="37">
        <v>23704.709036371878</v>
      </c>
      <c r="DN108" s="37">
        <v>84976.9781391973</v>
      </c>
      <c r="DO108" s="37">
        <v>41464.34190031428</v>
      </c>
      <c r="DP108" s="37">
        <v>0</v>
      </c>
      <c r="DQ108" s="37">
        <v>10.79222055565611</v>
      </c>
      <c r="DR108" s="37">
        <v>0</v>
      </c>
      <c r="DS108" s="37">
        <v>78183.78427235856</v>
      </c>
      <c r="DT108" s="37">
        <v>0</v>
      </c>
      <c r="DU108" s="37">
        <v>13009.633082664659</v>
      </c>
      <c r="DV108" s="37">
        <v>0</v>
      </c>
      <c r="DW108" s="37">
        <f t="shared" si="9"/>
        <v>839133.311188968</v>
      </c>
      <c r="DX108" s="37">
        <v>0</v>
      </c>
      <c r="DY108" s="37">
        <v>0</v>
      </c>
      <c r="DZ108" s="37">
        <f>SUM(DX108:DY108)</f>
        <v>0</v>
      </c>
      <c r="EA108" s="37">
        <v>8151117.577921273</v>
      </c>
      <c r="EB108" s="37">
        <v>633099.030037608</v>
      </c>
      <c r="EC108" s="37">
        <f>SUM(EA108:EB108)</f>
        <v>8784216.607958881</v>
      </c>
      <c r="ED108" s="37">
        <v>0</v>
      </c>
      <c r="EE108" s="37">
        <v>0</v>
      </c>
      <c r="EF108" s="37">
        <f>SUM(EC108:EE108)</f>
        <v>8784216.607958881</v>
      </c>
      <c r="EG108" s="37">
        <v>0</v>
      </c>
      <c r="EH108" s="37">
        <v>0</v>
      </c>
      <c r="EI108" s="37">
        <f>SUM(EG108:EH108)</f>
        <v>0</v>
      </c>
      <c r="EJ108" s="37">
        <f t="shared" si="10"/>
        <v>8784216.607958881</v>
      </c>
      <c r="EK108" s="37">
        <f t="shared" si="11"/>
        <v>9623349.91914785</v>
      </c>
      <c r="EL108" s="37">
        <v>0</v>
      </c>
      <c r="EM108" s="37">
        <f t="shared" si="12"/>
        <v>9623349.91914785</v>
      </c>
      <c r="EN108" s="23"/>
    </row>
    <row r="109" spans="1:144" ht="12.75" customHeight="1">
      <c r="A109" s="15">
        <f t="shared" si="8"/>
        <v>101</v>
      </c>
      <c r="B109" s="49" t="s">
        <v>124</v>
      </c>
      <c r="C109" s="37">
        <v>11108.13562512949</v>
      </c>
      <c r="D109" s="37">
        <v>2464.609153201361</v>
      </c>
      <c r="E109" s="37">
        <v>1627.1265167897086</v>
      </c>
      <c r="F109" s="37">
        <v>2792.183314026702</v>
      </c>
      <c r="G109" s="37">
        <v>1360.288642198573</v>
      </c>
      <c r="H109" s="37">
        <v>12158.727709700846</v>
      </c>
      <c r="I109" s="37">
        <v>2724.1193732229167</v>
      </c>
      <c r="J109" s="37">
        <v>1888.5462559291095</v>
      </c>
      <c r="K109" s="37">
        <v>17.39080048003348</v>
      </c>
      <c r="L109" s="37">
        <v>992.631588565033</v>
      </c>
      <c r="M109" s="37">
        <v>16063.351087509343</v>
      </c>
      <c r="N109" s="37">
        <v>180226.84608288002</v>
      </c>
      <c r="O109" s="37">
        <v>0</v>
      </c>
      <c r="P109" s="37">
        <v>0</v>
      </c>
      <c r="Q109" s="37">
        <v>2037.2175637314501</v>
      </c>
      <c r="R109" s="37">
        <v>0</v>
      </c>
      <c r="S109" s="37">
        <v>78.20699792064757</v>
      </c>
      <c r="T109" s="37">
        <v>6541.830389044712</v>
      </c>
      <c r="U109" s="37">
        <v>7355.793423290605</v>
      </c>
      <c r="V109" s="37">
        <v>3131.6068391610393</v>
      </c>
      <c r="W109" s="37">
        <v>812.1788420894791</v>
      </c>
      <c r="X109" s="37">
        <v>4991.372469299561</v>
      </c>
      <c r="Y109" s="37">
        <v>1541.6866628938408</v>
      </c>
      <c r="Z109" s="37">
        <v>641.2297919748389</v>
      </c>
      <c r="AA109" s="37">
        <v>2540.3962151823152</v>
      </c>
      <c r="AB109" s="37">
        <v>3271.1732936646627</v>
      </c>
      <c r="AC109" s="37">
        <v>507.0369380803281</v>
      </c>
      <c r="AD109" s="37">
        <v>544.6133485933238</v>
      </c>
      <c r="AE109" s="37">
        <v>248.9350240016012</v>
      </c>
      <c r="AF109" s="37">
        <v>3850.918769016311</v>
      </c>
      <c r="AG109" s="37">
        <v>3027.984737410848</v>
      </c>
      <c r="AH109" s="37">
        <v>885.1143941267594</v>
      </c>
      <c r="AI109" s="37">
        <v>49.28193357365298</v>
      </c>
      <c r="AJ109" s="37">
        <v>19.523103941078148</v>
      </c>
      <c r="AK109" s="37">
        <v>123.6921905908595</v>
      </c>
      <c r="AL109" s="37">
        <v>920.3524653093014</v>
      </c>
      <c r="AM109" s="37">
        <v>2288.570832513261</v>
      </c>
      <c r="AN109" s="37">
        <v>441.1381078528358</v>
      </c>
      <c r="AO109" s="37">
        <v>731.1026433544249</v>
      </c>
      <c r="AP109" s="37">
        <v>20.950156738121713</v>
      </c>
      <c r="AQ109" s="37">
        <v>152.23654226567325</v>
      </c>
      <c r="AR109" s="37">
        <v>2723.9349086547145</v>
      </c>
      <c r="AS109" s="37">
        <v>366.8296959368143</v>
      </c>
      <c r="AT109" s="37">
        <v>568.8072508920011</v>
      </c>
      <c r="AU109" s="37">
        <v>1852.8286736905397</v>
      </c>
      <c r="AV109" s="37">
        <v>5099.358947528938</v>
      </c>
      <c r="AW109" s="37">
        <v>1337.4728995018068</v>
      </c>
      <c r="AX109" s="37">
        <v>0</v>
      </c>
      <c r="AY109" s="37">
        <v>2836.9123389678984</v>
      </c>
      <c r="AZ109" s="37">
        <v>2341.490401395679</v>
      </c>
      <c r="BA109" s="37">
        <v>3898.3805494212525</v>
      </c>
      <c r="BB109" s="37">
        <v>162.1105565313501</v>
      </c>
      <c r="BC109" s="37">
        <v>15557.331074814902</v>
      </c>
      <c r="BD109" s="37">
        <v>6422.30175633247</v>
      </c>
      <c r="BE109" s="37">
        <v>1782.6158787364566</v>
      </c>
      <c r="BF109" s="37">
        <v>23.726449950032546</v>
      </c>
      <c r="BG109" s="37">
        <v>0.38063835383876615</v>
      </c>
      <c r="BH109" s="37">
        <v>0</v>
      </c>
      <c r="BI109" s="37">
        <v>203.5031802725002</v>
      </c>
      <c r="BJ109" s="37">
        <v>1388.2468101119193</v>
      </c>
      <c r="BK109" s="37">
        <v>1409.8894386052227</v>
      </c>
      <c r="BL109" s="37">
        <v>2833.6151922339745</v>
      </c>
      <c r="BM109" s="37">
        <v>2932.232615057844</v>
      </c>
      <c r="BN109" s="37">
        <v>1140.9591967752997</v>
      </c>
      <c r="BO109" s="37">
        <v>8670.246301339428</v>
      </c>
      <c r="BP109" s="37">
        <v>3101.5270522757073</v>
      </c>
      <c r="BQ109" s="37">
        <v>660.4074067057339</v>
      </c>
      <c r="BR109" s="37">
        <v>2470.8768273355763</v>
      </c>
      <c r="BS109" s="37">
        <v>849.012373025393</v>
      </c>
      <c r="BT109" s="37">
        <v>2.2897111564573187</v>
      </c>
      <c r="BU109" s="37">
        <v>231.1380607128361</v>
      </c>
      <c r="BV109" s="37">
        <v>100.93502427528945</v>
      </c>
      <c r="BW109" s="37">
        <v>94.30311320975547</v>
      </c>
      <c r="BX109" s="37">
        <v>0</v>
      </c>
      <c r="BY109" s="37">
        <v>0.20875521932927577</v>
      </c>
      <c r="BZ109" s="37">
        <v>78.28872871156992</v>
      </c>
      <c r="CA109" s="37">
        <v>71.37653392326055</v>
      </c>
      <c r="CB109" s="37">
        <v>0</v>
      </c>
      <c r="CC109" s="37">
        <v>5.489868814492665</v>
      </c>
      <c r="CD109" s="37">
        <v>130.96752326862782</v>
      </c>
      <c r="CE109" s="37">
        <v>409.04260285512504</v>
      </c>
      <c r="CF109" s="37">
        <v>0</v>
      </c>
      <c r="CG109" s="37">
        <v>399.62452858828425</v>
      </c>
      <c r="CH109" s="37">
        <v>0.35436779134231505</v>
      </c>
      <c r="CI109" s="37">
        <v>284.13435061311446</v>
      </c>
      <c r="CJ109" s="37">
        <v>2188.386272666363</v>
      </c>
      <c r="CK109" s="37">
        <v>0</v>
      </c>
      <c r="CL109" s="37">
        <v>270.44137898390414</v>
      </c>
      <c r="CM109" s="37">
        <v>38.426609900991885</v>
      </c>
      <c r="CN109" s="37">
        <v>405.68013030042823</v>
      </c>
      <c r="CO109" s="37">
        <v>0</v>
      </c>
      <c r="CP109" s="37">
        <v>0.5961355324778786</v>
      </c>
      <c r="CQ109" s="37">
        <v>23.112783930092256</v>
      </c>
      <c r="CR109" s="37">
        <v>1407.2174439356745</v>
      </c>
      <c r="CS109" s="37">
        <v>2332.47330435949</v>
      </c>
      <c r="CT109" s="37">
        <v>2123.2325234195087</v>
      </c>
      <c r="CU109" s="37">
        <v>12411.605710620144</v>
      </c>
      <c r="CV109" s="37">
        <v>20601.415244892938</v>
      </c>
      <c r="CW109" s="37">
        <v>663.6920075704892</v>
      </c>
      <c r="CX109" s="37">
        <v>2249.0152238879646</v>
      </c>
      <c r="CY109" s="37">
        <v>6342.429047629508</v>
      </c>
      <c r="CZ109" s="37">
        <v>0</v>
      </c>
      <c r="DA109" s="37">
        <v>0</v>
      </c>
      <c r="DB109" s="37">
        <v>0.006276713984916565</v>
      </c>
      <c r="DC109" s="37">
        <v>5379.3655339275365</v>
      </c>
      <c r="DD109" s="37">
        <v>22186.57550796985</v>
      </c>
      <c r="DE109" s="37">
        <v>6.7124969967567525</v>
      </c>
      <c r="DF109" s="37">
        <v>9983.611438467216</v>
      </c>
      <c r="DG109" s="37">
        <v>12925.974917127904</v>
      </c>
      <c r="DH109" s="37">
        <v>7537.987019193628</v>
      </c>
      <c r="DI109" s="37">
        <v>414935.6888934757</v>
      </c>
      <c r="DJ109" s="37">
        <v>0</v>
      </c>
      <c r="DK109" s="37">
        <v>79412.22219994129</v>
      </c>
      <c r="DL109" s="37">
        <v>12582.8735396494</v>
      </c>
      <c r="DM109" s="37">
        <v>33040.52235877461</v>
      </c>
      <c r="DN109" s="37">
        <v>3988.5608100066356</v>
      </c>
      <c r="DO109" s="37">
        <v>0</v>
      </c>
      <c r="DP109" s="37">
        <v>240.14918306896055</v>
      </c>
      <c r="DQ109" s="37">
        <v>3.284429596648682</v>
      </c>
      <c r="DR109" s="37">
        <v>17790.724676945036</v>
      </c>
      <c r="DS109" s="37">
        <v>184974.5810797515</v>
      </c>
      <c r="DT109" s="37">
        <v>13.565825869557983</v>
      </c>
      <c r="DU109" s="37">
        <v>290798.3662273157</v>
      </c>
      <c r="DV109" s="37">
        <v>0</v>
      </c>
      <c r="DW109" s="37">
        <f t="shared" si="9"/>
        <v>1499479.7476412633</v>
      </c>
      <c r="DX109" s="37">
        <v>0</v>
      </c>
      <c r="DY109" s="37">
        <v>307461.27176913834</v>
      </c>
      <c r="DZ109" s="37">
        <f>SUM(DX109:DY109)</f>
        <v>307461.27176913834</v>
      </c>
      <c r="EA109" s="37">
        <v>5447237.040398083</v>
      </c>
      <c r="EB109" s="37">
        <v>18284.877818216937</v>
      </c>
      <c r="EC109" s="37">
        <f>SUM(EA109:EB109)</f>
        <v>5465521.918216299</v>
      </c>
      <c r="ED109" s="37">
        <v>0</v>
      </c>
      <c r="EE109" s="37">
        <v>0</v>
      </c>
      <c r="EF109" s="37">
        <f>SUM(EC109:EE109)</f>
        <v>5465521.918216299</v>
      </c>
      <c r="EG109" s="37">
        <v>0</v>
      </c>
      <c r="EH109" s="37">
        <v>-0.00010195800310027744</v>
      </c>
      <c r="EI109" s="37">
        <f>SUM(EG109:EH109)</f>
        <v>-0.00010195800310027744</v>
      </c>
      <c r="EJ109" s="37">
        <f t="shared" si="10"/>
        <v>5772983.189883479</v>
      </c>
      <c r="EK109" s="37">
        <f t="shared" si="11"/>
        <v>7272462.937524742</v>
      </c>
      <c r="EL109" s="37">
        <v>0</v>
      </c>
      <c r="EM109" s="37">
        <f t="shared" si="12"/>
        <v>7272462.937524742</v>
      </c>
      <c r="EN109" s="23"/>
    </row>
    <row r="110" spans="1:144" ht="12.75" customHeight="1">
      <c r="A110" s="15">
        <f t="shared" si="8"/>
        <v>102</v>
      </c>
      <c r="B110" s="49" t="s">
        <v>125</v>
      </c>
      <c r="C110" s="37">
        <v>100965.90844336168</v>
      </c>
      <c r="D110" s="37">
        <v>10370.699319040184</v>
      </c>
      <c r="E110" s="37">
        <v>5189.432466095743</v>
      </c>
      <c r="F110" s="37">
        <v>4688.691830048889</v>
      </c>
      <c r="G110" s="37">
        <v>3143.016190164016</v>
      </c>
      <c r="H110" s="37">
        <v>97224.72202825069</v>
      </c>
      <c r="I110" s="37">
        <v>19356.338256863175</v>
      </c>
      <c r="J110" s="37">
        <v>1879.9117869349993</v>
      </c>
      <c r="K110" s="37">
        <v>18.856699478428006</v>
      </c>
      <c r="L110" s="37">
        <v>543.7310694906033</v>
      </c>
      <c r="M110" s="37">
        <v>1926.5152461442838</v>
      </c>
      <c r="N110" s="37">
        <v>8234.30077172729</v>
      </c>
      <c r="O110" s="37">
        <v>3996.6089287109867</v>
      </c>
      <c r="P110" s="37">
        <v>2538.123113458899</v>
      </c>
      <c r="Q110" s="37">
        <v>290667.26139024505</v>
      </c>
      <c r="R110" s="37">
        <v>38257.00325155262</v>
      </c>
      <c r="S110" s="37">
        <v>80840.39867110662</v>
      </c>
      <c r="T110" s="37">
        <v>416426.62467188167</v>
      </c>
      <c r="U110" s="37">
        <v>440208.43826880504</v>
      </c>
      <c r="V110" s="37">
        <v>218050.22778455337</v>
      </c>
      <c r="W110" s="37">
        <v>37504.77008668059</v>
      </c>
      <c r="X110" s="37">
        <v>64235.40957683548</v>
      </c>
      <c r="Y110" s="37">
        <v>81369.78379971006</v>
      </c>
      <c r="Z110" s="37">
        <v>48226.01559199924</v>
      </c>
      <c r="AA110" s="37">
        <v>21310.628922362663</v>
      </c>
      <c r="AB110" s="37">
        <v>63709.37646407852</v>
      </c>
      <c r="AC110" s="37">
        <v>9509.074238873613</v>
      </c>
      <c r="AD110" s="37">
        <v>93332.39891729804</v>
      </c>
      <c r="AE110" s="37">
        <v>34009.166589741624</v>
      </c>
      <c r="AF110" s="37">
        <v>153841.97134303593</v>
      </c>
      <c r="AG110" s="37">
        <v>22780.04288560147</v>
      </c>
      <c r="AH110" s="37">
        <v>69882.20639799038</v>
      </c>
      <c r="AI110" s="37">
        <v>12137.422661082543</v>
      </c>
      <c r="AJ110" s="37">
        <v>32057.72756605443</v>
      </c>
      <c r="AK110" s="37">
        <v>20662.591881657074</v>
      </c>
      <c r="AL110" s="37">
        <v>85847.74698363237</v>
      </c>
      <c r="AM110" s="37">
        <v>90844.2877828037</v>
      </c>
      <c r="AN110" s="37">
        <v>2915.526942963298</v>
      </c>
      <c r="AO110" s="37">
        <v>25827.699569050248</v>
      </c>
      <c r="AP110" s="37">
        <v>115976.79118724202</v>
      </c>
      <c r="AQ110" s="37">
        <v>85073.06663318042</v>
      </c>
      <c r="AR110" s="37">
        <v>73231.71648987381</v>
      </c>
      <c r="AS110" s="37">
        <v>57678.50307442658</v>
      </c>
      <c r="AT110" s="37">
        <v>39372.112758140596</v>
      </c>
      <c r="AU110" s="37">
        <v>55150.473586735825</v>
      </c>
      <c r="AV110" s="37">
        <v>13067.81268199865</v>
      </c>
      <c r="AW110" s="37">
        <v>41108.15634050839</v>
      </c>
      <c r="AX110" s="37">
        <v>57423.8176285668</v>
      </c>
      <c r="AY110" s="37">
        <v>75980.38862267595</v>
      </c>
      <c r="AZ110" s="37">
        <v>30471.647060441144</v>
      </c>
      <c r="BA110" s="37">
        <v>47672.92268833916</v>
      </c>
      <c r="BB110" s="37">
        <v>30813.31639725246</v>
      </c>
      <c r="BC110" s="37">
        <v>100939.90362555117</v>
      </c>
      <c r="BD110" s="37">
        <v>114346.81691302074</v>
      </c>
      <c r="BE110" s="37">
        <v>40210.488636677874</v>
      </c>
      <c r="BF110" s="37">
        <v>15487.208132873075</v>
      </c>
      <c r="BG110" s="37">
        <v>16265.681061411053</v>
      </c>
      <c r="BH110" s="37">
        <v>7029.1207355445085</v>
      </c>
      <c r="BI110" s="37">
        <v>185609.33488719846</v>
      </c>
      <c r="BJ110" s="37">
        <v>22341.476608665922</v>
      </c>
      <c r="BK110" s="37">
        <v>27643.432182256543</v>
      </c>
      <c r="BL110" s="37">
        <v>33854.06468567219</v>
      </c>
      <c r="BM110" s="37">
        <v>44190.65744109091</v>
      </c>
      <c r="BN110" s="37">
        <v>44546.54613995419</v>
      </c>
      <c r="BO110" s="37">
        <v>159882.43425748294</v>
      </c>
      <c r="BP110" s="37">
        <v>22731.93023309728</v>
      </c>
      <c r="BQ110" s="37">
        <v>20926.147235090346</v>
      </c>
      <c r="BR110" s="37">
        <v>31414.692928308887</v>
      </c>
      <c r="BS110" s="37">
        <v>26137.90687179229</v>
      </c>
      <c r="BT110" s="37">
        <v>10016.575275097099</v>
      </c>
      <c r="BU110" s="37">
        <v>70617.63082130715</v>
      </c>
      <c r="BV110" s="37">
        <v>17378.09264762482</v>
      </c>
      <c r="BW110" s="37">
        <v>29411.2866687712</v>
      </c>
      <c r="BX110" s="37">
        <v>18655.826210977004</v>
      </c>
      <c r="BY110" s="37">
        <v>17959.1893594757</v>
      </c>
      <c r="BZ110" s="37">
        <v>29320.352848197992</v>
      </c>
      <c r="CA110" s="37">
        <v>815.6113693485913</v>
      </c>
      <c r="CB110" s="37">
        <v>9455.723586077038</v>
      </c>
      <c r="CC110" s="37">
        <v>6711.30367553608</v>
      </c>
      <c r="CD110" s="37">
        <v>10848.851891169956</v>
      </c>
      <c r="CE110" s="37">
        <v>9838.74283470571</v>
      </c>
      <c r="CF110" s="37">
        <v>7508.069829480766</v>
      </c>
      <c r="CG110" s="37">
        <v>12004.143775412937</v>
      </c>
      <c r="CH110" s="37">
        <v>19689.459186579825</v>
      </c>
      <c r="CI110" s="37">
        <v>10277.354646189679</v>
      </c>
      <c r="CJ110" s="37">
        <v>153690.28097787334</v>
      </c>
      <c r="CK110" s="37">
        <v>5694.240704647684</v>
      </c>
      <c r="CL110" s="37">
        <v>59978.989567142955</v>
      </c>
      <c r="CM110" s="37">
        <v>4560.673428154898</v>
      </c>
      <c r="CN110" s="37">
        <v>5738.6213079497575</v>
      </c>
      <c r="CO110" s="37">
        <v>44270.210359805096</v>
      </c>
      <c r="CP110" s="37">
        <v>15530.830138074361</v>
      </c>
      <c r="CQ110" s="37">
        <v>5914.511161116537</v>
      </c>
      <c r="CR110" s="37">
        <v>133.01306359959315</v>
      </c>
      <c r="CS110" s="37">
        <v>632.6995470373441</v>
      </c>
      <c r="CT110" s="37">
        <v>476673.4352910259</v>
      </c>
      <c r="CU110" s="37">
        <v>293352.9723304471</v>
      </c>
      <c r="CV110" s="37">
        <v>476838.0163824484</v>
      </c>
      <c r="CW110" s="37">
        <v>1440.1024476170944</v>
      </c>
      <c r="CX110" s="37">
        <v>20126.530679652893</v>
      </c>
      <c r="CY110" s="37">
        <v>3617.033445325387</v>
      </c>
      <c r="CZ110" s="37">
        <v>13755.976512374038</v>
      </c>
      <c r="DA110" s="37">
        <v>3333.946387285133</v>
      </c>
      <c r="DB110" s="37">
        <v>175.2118269399057</v>
      </c>
      <c r="DC110" s="37">
        <v>2250.637141170504</v>
      </c>
      <c r="DD110" s="37">
        <v>14034.61971532835</v>
      </c>
      <c r="DE110" s="37">
        <v>80744.95027966825</v>
      </c>
      <c r="DF110" s="37">
        <v>19914.806457812614</v>
      </c>
      <c r="DG110" s="37">
        <v>2984.7558502973006</v>
      </c>
      <c r="DH110" s="37">
        <v>455.38563662213846</v>
      </c>
      <c r="DI110" s="37">
        <v>27545.18895630239</v>
      </c>
      <c r="DJ110" s="37">
        <v>7885.146559574923</v>
      </c>
      <c r="DK110" s="37">
        <v>74972.61713199643</v>
      </c>
      <c r="DL110" s="37">
        <v>4377.785563683206</v>
      </c>
      <c r="DM110" s="37">
        <v>3479.578478587703</v>
      </c>
      <c r="DN110" s="37">
        <v>5333.4905803073725</v>
      </c>
      <c r="DO110" s="37">
        <v>9341.522726283985</v>
      </c>
      <c r="DP110" s="37">
        <v>245.16149916956422</v>
      </c>
      <c r="DQ110" s="37">
        <v>1376.5488513407936</v>
      </c>
      <c r="DR110" s="37">
        <v>16098.328786767841</v>
      </c>
      <c r="DS110" s="37">
        <v>4196.045581059663</v>
      </c>
      <c r="DT110" s="37">
        <v>5828.935956650232</v>
      </c>
      <c r="DU110" s="37">
        <v>43029.66958825292</v>
      </c>
      <c r="DV110" s="37">
        <v>0</v>
      </c>
      <c r="DW110" s="37">
        <f t="shared" si="9"/>
        <v>6541169.911639782</v>
      </c>
      <c r="DX110" s="37">
        <v>547587.4476934043</v>
      </c>
      <c r="DY110" s="37">
        <v>196715.06583450802</v>
      </c>
      <c r="DZ110" s="37">
        <f>SUM(DX110:DY110)</f>
        <v>744302.5135279123</v>
      </c>
      <c r="EA110" s="37">
        <v>1378597.3446624374</v>
      </c>
      <c r="EB110" s="37">
        <v>40000.656108951705</v>
      </c>
      <c r="EC110" s="37">
        <f>SUM(EA110:EB110)</f>
        <v>1418598.000771389</v>
      </c>
      <c r="ED110" s="37">
        <v>0</v>
      </c>
      <c r="EE110" s="37">
        <v>0</v>
      </c>
      <c r="EF110" s="37">
        <f>SUM(EC110:EE110)</f>
        <v>1418598.000771389</v>
      </c>
      <c r="EG110" s="37">
        <v>343021.58640574676</v>
      </c>
      <c r="EH110" s="37">
        <v>0.008260040697768261</v>
      </c>
      <c r="EI110" s="37">
        <f>SUM(EG110:EH110)</f>
        <v>343021.5946657875</v>
      </c>
      <c r="EJ110" s="37">
        <f t="shared" si="10"/>
        <v>2505922.1089650886</v>
      </c>
      <c r="EK110" s="37">
        <f t="shared" si="11"/>
        <v>9047092.020604871</v>
      </c>
      <c r="EL110" s="37">
        <v>214993.89938550256</v>
      </c>
      <c r="EM110" s="37">
        <f t="shared" si="12"/>
        <v>9262085.919990374</v>
      </c>
      <c r="EN110" s="23"/>
    </row>
    <row r="111" spans="1:144" ht="12.75" customHeight="1">
      <c r="A111" s="15">
        <f t="shared" si="8"/>
        <v>103</v>
      </c>
      <c r="B111" s="49" t="s">
        <v>126</v>
      </c>
      <c r="C111" s="37">
        <v>0.027307648880875605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0.03678450427653679</v>
      </c>
      <c r="N111" s="37">
        <v>0</v>
      </c>
      <c r="O111" s="37">
        <v>0</v>
      </c>
      <c r="P111" s="37">
        <v>0</v>
      </c>
      <c r="Q111" s="37">
        <v>0</v>
      </c>
      <c r="R111" s="37">
        <v>0.28480351711129215</v>
      </c>
      <c r="S111" s="37">
        <v>0</v>
      </c>
      <c r="T111" s="37">
        <v>4.921831201424311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0.03621008465097181</v>
      </c>
      <c r="AC111" s="37">
        <v>0</v>
      </c>
      <c r="AD111" s="37">
        <v>0</v>
      </c>
      <c r="AE111" s="37">
        <v>0</v>
      </c>
      <c r="AF111" s="37">
        <v>0</v>
      </c>
      <c r="AG111" s="37">
        <v>0</v>
      </c>
      <c r="AH111" s="37">
        <v>0</v>
      </c>
      <c r="AI111" s="37">
        <v>0</v>
      </c>
      <c r="AJ111" s="37">
        <v>0</v>
      </c>
      <c r="AK111" s="37">
        <v>0</v>
      </c>
      <c r="AL111" s="37">
        <v>0</v>
      </c>
      <c r="AM111" s="37">
        <v>0</v>
      </c>
      <c r="AN111" s="37">
        <v>0</v>
      </c>
      <c r="AO111" s="37">
        <v>0</v>
      </c>
      <c r="AP111" s="37">
        <v>0</v>
      </c>
      <c r="AQ111" s="37">
        <v>0</v>
      </c>
      <c r="AR111" s="37">
        <v>0</v>
      </c>
      <c r="AS111" s="37">
        <v>0</v>
      </c>
      <c r="AT111" s="37">
        <v>4.027358863390456</v>
      </c>
      <c r="AU111" s="37">
        <v>0</v>
      </c>
      <c r="AV111" s="37">
        <v>0</v>
      </c>
      <c r="AW111" s="37">
        <v>0</v>
      </c>
      <c r="AX111" s="37">
        <v>230261.18554467126</v>
      </c>
      <c r="AY111" s="37">
        <v>170.60236669984897</v>
      </c>
      <c r="AZ111" s="37">
        <v>219.1763393752427</v>
      </c>
      <c r="BA111" s="37">
        <v>0</v>
      </c>
      <c r="BB111" s="37">
        <v>1.460407934898447</v>
      </c>
      <c r="BC111" s="37">
        <v>0</v>
      </c>
      <c r="BD111" s="37">
        <v>0</v>
      </c>
      <c r="BE111" s="37">
        <v>0</v>
      </c>
      <c r="BF111" s="37">
        <v>0</v>
      </c>
      <c r="BG111" s="37">
        <v>0</v>
      </c>
      <c r="BH111" s="37">
        <v>0</v>
      </c>
      <c r="BI111" s="37">
        <v>0</v>
      </c>
      <c r="BJ111" s="37">
        <v>3.2188669915276633</v>
      </c>
      <c r="BK111" s="37">
        <v>0</v>
      </c>
      <c r="BL111" s="37">
        <v>0</v>
      </c>
      <c r="BM111" s="37">
        <v>0</v>
      </c>
      <c r="BN111" s="37">
        <v>11.304233273947032</v>
      </c>
      <c r="BO111" s="37">
        <v>0</v>
      </c>
      <c r="BP111" s="37">
        <v>0</v>
      </c>
      <c r="BQ111" s="37">
        <v>1.0257341339194816</v>
      </c>
      <c r="BR111" s="37">
        <v>0.009658205218839677</v>
      </c>
      <c r="BS111" s="37">
        <v>0.44527578019768</v>
      </c>
      <c r="BT111" s="37">
        <v>0</v>
      </c>
      <c r="BU111" s="37">
        <v>0</v>
      </c>
      <c r="BV111" s="37">
        <v>0</v>
      </c>
      <c r="BW111" s="37">
        <v>0</v>
      </c>
      <c r="BX111" s="37">
        <v>0.23136039620271318</v>
      </c>
      <c r="BY111" s="37">
        <v>0</v>
      </c>
      <c r="BZ111" s="37">
        <v>0</v>
      </c>
      <c r="CA111" s="37">
        <v>0</v>
      </c>
      <c r="CB111" s="37">
        <v>0</v>
      </c>
      <c r="CC111" s="37">
        <v>0</v>
      </c>
      <c r="CD111" s="37">
        <v>0</v>
      </c>
      <c r="CE111" s="37">
        <v>0</v>
      </c>
      <c r="CF111" s="37">
        <v>0</v>
      </c>
      <c r="CG111" s="37">
        <v>0</v>
      </c>
      <c r="CH111" s="37">
        <v>0.9019999748559739</v>
      </c>
      <c r="CI111" s="37">
        <v>0</v>
      </c>
      <c r="CJ111" s="37">
        <v>0</v>
      </c>
      <c r="CK111" s="37">
        <v>0</v>
      </c>
      <c r="CL111" s="37">
        <v>0</v>
      </c>
      <c r="CM111" s="37">
        <v>1.1440241135898026</v>
      </c>
      <c r="CN111" s="37">
        <v>0</v>
      </c>
      <c r="CO111" s="37">
        <v>0</v>
      </c>
      <c r="CP111" s="37">
        <v>0</v>
      </c>
      <c r="CQ111" s="37">
        <v>5741.452371554453</v>
      </c>
      <c r="CR111" s="37">
        <v>498717.66000235465</v>
      </c>
      <c r="CS111" s="37">
        <v>0</v>
      </c>
      <c r="CT111" s="38">
        <v>0</v>
      </c>
      <c r="CU111" s="38">
        <v>0</v>
      </c>
      <c r="CV111" s="38">
        <v>0</v>
      </c>
      <c r="CW111" s="38">
        <v>0</v>
      </c>
      <c r="CX111" s="38">
        <v>0</v>
      </c>
      <c r="CY111" s="38">
        <v>0</v>
      </c>
      <c r="CZ111" s="38">
        <v>0</v>
      </c>
      <c r="DA111" s="38">
        <v>36.23370335672368</v>
      </c>
      <c r="DB111" s="38">
        <v>0</v>
      </c>
      <c r="DC111" s="38">
        <v>0</v>
      </c>
      <c r="DD111" s="38">
        <v>0</v>
      </c>
      <c r="DE111" s="38">
        <v>0</v>
      </c>
      <c r="DF111" s="38">
        <v>0</v>
      </c>
      <c r="DG111" s="38">
        <v>0</v>
      </c>
      <c r="DH111" s="38">
        <v>0</v>
      </c>
      <c r="DI111" s="38">
        <v>0</v>
      </c>
      <c r="DJ111" s="38">
        <v>0</v>
      </c>
      <c r="DK111" s="38">
        <v>4.2145511404676785</v>
      </c>
      <c r="DL111" s="38">
        <v>1.8845928764710784</v>
      </c>
      <c r="DM111" s="38">
        <v>3.988926028112063</v>
      </c>
      <c r="DN111" s="38">
        <v>6.242455662043131</v>
      </c>
      <c r="DO111" s="38">
        <v>0</v>
      </c>
      <c r="DP111" s="38">
        <v>0</v>
      </c>
      <c r="DQ111" s="38">
        <v>0</v>
      </c>
      <c r="DR111" s="38">
        <v>0</v>
      </c>
      <c r="DS111" s="38">
        <v>0</v>
      </c>
      <c r="DT111" s="38">
        <v>0</v>
      </c>
      <c r="DU111" s="38">
        <v>0.14177270346379567</v>
      </c>
      <c r="DV111" s="38">
        <v>0</v>
      </c>
      <c r="DW111" s="37">
        <f t="shared" si="9"/>
        <v>735191.8584830468</v>
      </c>
      <c r="DX111" s="37">
        <v>0</v>
      </c>
      <c r="DY111" s="37">
        <v>0</v>
      </c>
      <c r="DZ111" s="37">
        <f>SUM(DX111:DY111)</f>
        <v>0</v>
      </c>
      <c r="EA111" s="37">
        <v>652.0276277732078</v>
      </c>
      <c r="EB111" s="37">
        <v>0</v>
      </c>
      <c r="EC111" s="37">
        <f>SUM(EA111:EB111)</f>
        <v>652.0276277732078</v>
      </c>
      <c r="ED111" s="37">
        <v>0</v>
      </c>
      <c r="EE111" s="37">
        <v>0</v>
      </c>
      <c r="EF111" s="37">
        <f>SUM(EC111:EE111)</f>
        <v>652.0276277732078</v>
      </c>
      <c r="EG111" s="37">
        <v>0</v>
      </c>
      <c r="EH111" s="37">
        <v>0</v>
      </c>
      <c r="EI111" s="37">
        <f>SUM(EG111:EH111)</f>
        <v>0</v>
      </c>
      <c r="EJ111" s="37">
        <f t="shared" si="10"/>
        <v>652.0276277732078</v>
      </c>
      <c r="EK111" s="37">
        <f t="shared" si="11"/>
        <v>735843.88611082</v>
      </c>
      <c r="EL111" s="37">
        <v>0</v>
      </c>
      <c r="EM111" s="37">
        <f t="shared" si="12"/>
        <v>735843.88611082</v>
      </c>
      <c r="EN111" s="23"/>
    </row>
    <row r="112" spans="1:144" ht="12.75" customHeight="1">
      <c r="A112" s="15">
        <f t="shared" si="8"/>
        <v>104</v>
      </c>
      <c r="B112" s="49" t="s">
        <v>127</v>
      </c>
      <c r="C112" s="37">
        <v>1984.0763016085746</v>
      </c>
      <c r="D112" s="37">
        <v>218.6315418150659</v>
      </c>
      <c r="E112" s="37">
        <v>113.81675098121117</v>
      </c>
      <c r="F112" s="37">
        <v>117.6540506132017</v>
      </c>
      <c r="G112" s="37">
        <v>73.1353510335562</v>
      </c>
      <c r="H112" s="37">
        <v>1926.9489728062138</v>
      </c>
      <c r="I112" s="37">
        <v>387.37584821633294</v>
      </c>
      <c r="J112" s="37">
        <v>55.79342550079567</v>
      </c>
      <c r="K112" s="37">
        <v>0.5422402559636763</v>
      </c>
      <c r="L112" s="37">
        <v>21.141244031798035</v>
      </c>
      <c r="M112" s="37">
        <v>251.75309153725485</v>
      </c>
      <c r="N112" s="37">
        <v>2578.1656550242283</v>
      </c>
      <c r="O112" s="37">
        <v>73.60830725565471</v>
      </c>
      <c r="P112" s="37">
        <v>46.746366562419276</v>
      </c>
      <c r="Q112" s="37">
        <v>5380.8480863341465</v>
      </c>
      <c r="R112" s="37">
        <v>704.605654506485</v>
      </c>
      <c r="S112" s="37">
        <v>1489.9464126190242</v>
      </c>
      <c r="T112" s="37">
        <v>7757.693619171063</v>
      </c>
      <c r="U112" s="37">
        <v>8206.658610122882</v>
      </c>
      <c r="V112" s="37">
        <v>4058.1444790080045</v>
      </c>
      <c r="W112" s="37">
        <v>701.6861378958491</v>
      </c>
      <c r="X112" s="37">
        <v>1250.2699356294534</v>
      </c>
      <c r="Y112" s="37">
        <v>1519.4002233009235</v>
      </c>
      <c r="Z112" s="37">
        <v>896.8451259828566</v>
      </c>
      <c r="AA112" s="37">
        <v>426.69554566789077</v>
      </c>
      <c r="AB112" s="37">
        <v>1217.421483012699</v>
      </c>
      <c r="AC112" s="37">
        <v>181.9617498770757</v>
      </c>
      <c r="AD112" s="37">
        <v>1726.2997357139345</v>
      </c>
      <c r="AE112" s="37">
        <v>629.7218833801403</v>
      </c>
      <c r="AF112" s="37">
        <v>2885.261223726483</v>
      </c>
      <c r="AG112" s="37">
        <v>460.3234725247702</v>
      </c>
      <c r="AH112" s="37">
        <v>1298.985724618613</v>
      </c>
      <c r="AI112" s="37">
        <v>224.20681101505278</v>
      </c>
      <c r="AJ112" s="37">
        <v>590.6921641085623</v>
      </c>
      <c r="AK112" s="37">
        <v>382.2225739177788</v>
      </c>
      <c r="AL112" s="37">
        <v>1593.508546215864</v>
      </c>
      <c r="AM112" s="37">
        <v>1703.954484981301</v>
      </c>
      <c r="AN112" s="37">
        <v>59.63659696985444</v>
      </c>
      <c r="AO112" s="37">
        <v>485.5298838424066</v>
      </c>
      <c r="AP112" s="37">
        <v>2136.30673835155</v>
      </c>
      <c r="AQ112" s="37">
        <v>1568.8990890665882</v>
      </c>
      <c r="AR112" s="37">
        <v>1385.4331777052303</v>
      </c>
      <c r="AS112" s="37">
        <v>1067.2436938418803</v>
      </c>
      <c r="AT112" s="37">
        <v>732.8016109409741</v>
      </c>
      <c r="AU112" s="37">
        <v>1040.6901795133444</v>
      </c>
      <c r="AV112" s="37">
        <v>309.3348508915857</v>
      </c>
      <c r="AW112" s="37">
        <v>775.1245600895089</v>
      </c>
      <c r="AX112" s="37">
        <v>6395.141101744828</v>
      </c>
      <c r="AY112" s="37">
        <v>1437.5784581127748</v>
      </c>
      <c r="AZ112" s="37">
        <v>592.7423489014357</v>
      </c>
      <c r="BA112" s="37">
        <v>930.5115276863011</v>
      </c>
      <c r="BB112" s="37">
        <v>569.6927297644042</v>
      </c>
      <c r="BC112" s="37">
        <v>2068.5381879651004</v>
      </c>
      <c r="BD112" s="37">
        <v>2192.471851092958</v>
      </c>
      <c r="BE112" s="37">
        <v>764.5848374601496</v>
      </c>
      <c r="BF112" s="37">
        <v>285.558054120876</v>
      </c>
      <c r="BG112" s="37">
        <v>299.581408232791</v>
      </c>
      <c r="BH112" s="37">
        <v>129.46017187774478</v>
      </c>
      <c r="BI112" s="37">
        <v>3421.2352212798455</v>
      </c>
      <c r="BJ112" s="37">
        <v>430.1692580877267</v>
      </c>
      <c r="BK112" s="37">
        <v>528.1104246523539</v>
      </c>
      <c r="BL112" s="37">
        <v>661.6644602627013</v>
      </c>
      <c r="BM112" s="37">
        <v>853.3683781238632</v>
      </c>
      <c r="BN112" s="37">
        <v>835.8059708803148</v>
      </c>
      <c r="BO112" s="37">
        <v>3061.3982785323437</v>
      </c>
      <c r="BP112" s="37">
        <v>460.4274956085619</v>
      </c>
      <c r="BQ112" s="37">
        <v>394.30279380174875</v>
      </c>
      <c r="BR112" s="37">
        <v>611.8530879324991</v>
      </c>
      <c r="BS112" s="37">
        <v>492.830679819383</v>
      </c>
      <c r="BT112" s="37">
        <v>184.51301352554523</v>
      </c>
      <c r="BU112" s="37">
        <v>1303.7256441894676</v>
      </c>
      <c r="BV112" s="37">
        <v>321.42328856278203</v>
      </c>
      <c r="BW112" s="37">
        <v>542.9576450086349</v>
      </c>
      <c r="BX112" s="37">
        <v>343.59723764331216</v>
      </c>
      <c r="BY112" s="37">
        <v>330.7696061591482</v>
      </c>
      <c r="BZ112" s="37">
        <v>541.0672421624173</v>
      </c>
      <c r="CA112" s="37">
        <v>15.982665713919443</v>
      </c>
      <c r="CB112" s="37">
        <v>174.1525927264004</v>
      </c>
      <c r="CC112" s="37">
        <v>123.68062915618073</v>
      </c>
      <c r="CD112" s="37">
        <v>201.5740982141914</v>
      </c>
      <c r="CE112" s="37">
        <v>186.71412395505482</v>
      </c>
      <c r="CF112" s="37">
        <v>138.2813081698183</v>
      </c>
      <c r="CG112" s="37">
        <v>226.4690072739484</v>
      </c>
      <c r="CH112" s="37">
        <v>362.63914120543615</v>
      </c>
      <c r="CI112" s="37">
        <v>193.11062127562758</v>
      </c>
      <c r="CJ112" s="37">
        <v>2860.0837033077023</v>
      </c>
      <c r="CK112" s="37">
        <v>104.8747642943758</v>
      </c>
      <c r="CL112" s="37">
        <v>1108.3156052956936</v>
      </c>
      <c r="CM112" s="37">
        <v>84.51443469392925</v>
      </c>
      <c r="CN112" s="37">
        <v>111.15408257075818</v>
      </c>
      <c r="CO112" s="37">
        <v>815.3550433787389</v>
      </c>
      <c r="CP112" s="37">
        <v>286.05005256296005</v>
      </c>
      <c r="CQ112" s="37">
        <v>109.242819575692</v>
      </c>
      <c r="CR112" s="37">
        <v>21.39605844483117</v>
      </c>
      <c r="CS112" s="37">
        <v>43.0564386857829</v>
      </c>
      <c r="CT112" s="38">
        <v>8807.81034707494</v>
      </c>
      <c r="CU112" s="38">
        <v>5569.989676911087</v>
      </c>
      <c r="CV112" s="38">
        <v>9059.625097005961</v>
      </c>
      <c r="CW112" s="38">
        <v>35.45906984439128</v>
      </c>
      <c r="CX112" s="38">
        <v>400.96414250610735</v>
      </c>
      <c r="CY112" s="38">
        <v>135.3457192008638</v>
      </c>
      <c r="CZ112" s="38">
        <v>189.7448241721001</v>
      </c>
      <c r="DA112" s="38">
        <v>61.40359350303361</v>
      </c>
      <c r="DB112" s="38">
        <v>3.227081749878194</v>
      </c>
      <c r="DC112" s="38">
        <v>113.87736416864723</v>
      </c>
      <c r="DD112" s="38">
        <v>11186.807739489881</v>
      </c>
      <c r="DE112" s="38">
        <v>1487.2258976493947</v>
      </c>
      <c r="DF112" s="38">
        <v>501.2004677549809</v>
      </c>
      <c r="DG112" s="38">
        <v>229.00294553237646</v>
      </c>
      <c r="DH112" s="38">
        <v>109.87587345560792</v>
      </c>
      <c r="DI112" s="38">
        <v>6093.862303474477</v>
      </c>
      <c r="DJ112" s="38">
        <v>145.22619076974792</v>
      </c>
      <c r="DK112" s="38">
        <v>2449.9998166620485</v>
      </c>
      <c r="DL112" s="38">
        <v>250.03994355218023</v>
      </c>
      <c r="DM112" s="38">
        <v>508.9314027018639</v>
      </c>
      <c r="DN112" s="38">
        <v>151.9311153366553</v>
      </c>
      <c r="DO112" s="38">
        <v>172.04927660854892</v>
      </c>
      <c r="DP112" s="38">
        <v>7.748590121792423</v>
      </c>
      <c r="DQ112" s="38">
        <v>25.397071399929633</v>
      </c>
      <c r="DR112" s="38">
        <v>536.021901677108</v>
      </c>
      <c r="DS112" s="38">
        <v>2567.7121008038216</v>
      </c>
      <c r="DT112" s="38">
        <v>107.53818514620087</v>
      </c>
      <c r="DU112" s="38">
        <v>4707.7108170249085</v>
      </c>
      <c r="DV112" s="38">
        <v>0</v>
      </c>
      <c r="DW112" s="37">
        <f t="shared" si="9"/>
        <v>156465.1993607776</v>
      </c>
      <c r="DX112" s="37">
        <v>10085.296264439847</v>
      </c>
      <c r="DY112" s="37">
        <v>7762.584229382142</v>
      </c>
      <c r="DZ112" s="37">
        <f>SUM(DX112:DY112)</f>
        <v>17847.88049382199</v>
      </c>
      <c r="EA112" s="37">
        <v>98730.20221606913</v>
      </c>
      <c r="EB112" s="37">
        <v>982.9006728130996</v>
      </c>
      <c r="EC112" s="37">
        <f>SUM(EA112:EB112)</f>
        <v>99713.10288888223</v>
      </c>
      <c r="ED112" s="37">
        <v>0</v>
      </c>
      <c r="EE112" s="37">
        <v>0</v>
      </c>
      <c r="EF112" s="37">
        <f>SUM(EC112:EE112)</f>
        <v>99713.10288888223</v>
      </c>
      <c r="EG112" s="37">
        <v>6317.66549538783</v>
      </c>
      <c r="EH112" s="37">
        <v>0.0001507581495146372</v>
      </c>
      <c r="EI112" s="37">
        <f>SUM(EG112:EH112)</f>
        <v>6317.665646145979</v>
      </c>
      <c r="EJ112" s="37">
        <f t="shared" si="10"/>
        <v>123878.6490288502</v>
      </c>
      <c r="EK112" s="37">
        <f t="shared" si="11"/>
        <v>280343.84838962776</v>
      </c>
      <c r="EL112" s="37">
        <v>3959.6911497577094</v>
      </c>
      <c r="EM112" s="37">
        <f t="shared" si="12"/>
        <v>284303.53953938547</v>
      </c>
      <c r="EN112" s="23"/>
    </row>
    <row r="113" spans="1:144" ht="12.75" customHeight="1">
      <c r="A113" s="15">
        <f t="shared" si="8"/>
        <v>105</v>
      </c>
      <c r="B113" s="49" t="s">
        <v>128</v>
      </c>
      <c r="C113" s="37">
        <v>3646.883119810812</v>
      </c>
      <c r="D113" s="37">
        <v>621.8847169069046</v>
      </c>
      <c r="E113" s="37">
        <v>384.77056062537315</v>
      </c>
      <c r="F113" s="37">
        <v>594.6442310357603</v>
      </c>
      <c r="G113" s="37">
        <v>303.0644440711278</v>
      </c>
      <c r="H113" s="37">
        <v>3784.9333457738408</v>
      </c>
      <c r="I113" s="37">
        <v>811.6422408828092</v>
      </c>
      <c r="J113" s="37">
        <v>382.098514339129</v>
      </c>
      <c r="K113" s="37">
        <v>3.542633429102534</v>
      </c>
      <c r="L113" s="37">
        <v>193.91678328706527</v>
      </c>
      <c r="M113" s="37">
        <v>3050.0053162109284</v>
      </c>
      <c r="N113" s="37">
        <v>33959.535596580485</v>
      </c>
      <c r="O113" s="37">
        <v>62.75837891106089</v>
      </c>
      <c r="P113" s="37">
        <v>45.440699043327186</v>
      </c>
      <c r="Q113" s="37">
        <v>4938.274935967351</v>
      </c>
      <c r="R113" s="37">
        <v>597.8308868857426</v>
      </c>
      <c r="S113" s="37">
        <v>1278.1754338293642</v>
      </c>
      <c r="T113" s="37">
        <v>7725.860538329238</v>
      </c>
      <c r="U113" s="37">
        <v>8242.874330097146</v>
      </c>
      <c r="V113" s="37">
        <v>3997.6111178821643</v>
      </c>
      <c r="W113" s="37">
        <v>737.4723857503375</v>
      </c>
      <c r="X113" s="37">
        <v>1952.3417959912254</v>
      </c>
      <c r="Y113" s="37">
        <v>1557.4409568703063</v>
      </c>
      <c r="Z113" s="37">
        <v>875.8668960415202</v>
      </c>
      <c r="AA113" s="37">
        <v>813.41050976534</v>
      </c>
      <c r="AB113" s="37">
        <v>1622.2706841405547</v>
      </c>
      <c r="AC113" s="37">
        <v>244.22993742228923</v>
      </c>
      <c r="AD113" s="37">
        <v>1562.1683544858279</v>
      </c>
      <c r="AE113" s="37">
        <v>580.4501411821167</v>
      </c>
      <c r="AF113" s="37">
        <v>3133.450862167041</v>
      </c>
      <c r="AG113" s="37">
        <v>923.3135903916192</v>
      </c>
      <c r="AH113" s="37">
        <v>1262.4810508881076</v>
      </c>
      <c r="AI113" s="37">
        <v>199.34456107495836</v>
      </c>
      <c r="AJ113" s="37">
        <v>509.57330773943426</v>
      </c>
      <c r="AK113" s="37">
        <v>347.62427131462755</v>
      </c>
      <c r="AL113" s="37">
        <v>1525.17213315621</v>
      </c>
      <c r="AM113" s="37">
        <v>1848.0856006699876</v>
      </c>
      <c r="AN113" s="37">
        <v>129.0995273169923</v>
      </c>
      <c r="AO113" s="37">
        <v>548.7963149283053</v>
      </c>
      <c r="AP113" s="37">
        <v>1811.6366816072423</v>
      </c>
      <c r="AQ113" s="37">
        <v>1362.9197295211773</v>
      </c>
      <c r="AR113" s="37">
        <v>1656.3524722522536</v>
      </c>
      <c r="AS113" s="37">
        <v>974.6636865013919</v>
      </c>
      <c r="AT113" s="37">
        <v>726.1753739825658</v>
      </c>
      <c r="AU113" s="37">
        <v>1249.761313158621</v>
      </c>
      <c r="AV113" s="37">
        <v>1197.8212378261048</v>
      </c>
      <c r="AW113" s="37">
        <v>908.3389187347427</v>
      </c>
      <c r="AX113" s="37">
        <v>12929.098957001355</v>
      </c>
      <c r="AY113" s="37">
        <v>1725.544929195956</v>
      </c>
      <c r="AZ113" s="37">
        <v>925.8331102990581</v>
      </c>
      <c r="BA113" s="37">
        <v>1479.2789405366748</v>
      </c>
      <c r="BB113" s="37">
        <v>529.6209345968169</v>
      </c>
      <c r="BC113" s="37">
        <v>4540.596070258024</v>
      </c>
      <c r="BD113" s="37">
        <v>2995.355755620962</v>
      </c>
      <c r="BE113" s="37">
        <v>968.9255289395708</v>
      </c>
      <c r="BF113" s="37">
        <v>245.89937982887298</v>
      </c>
      <c r="BG113" s="37">
        <v>254.33123423725584</v>
      </c>
      <c r="BH113" s="37">
        <v>114.30167175744594</v>
      </c>
      <c r="BI113" s="37">
        <v>2955.601491385126</v>
      </c>
      <c r="BJ113" s="37">
        <v>609.1075402124793</v>
      </c>
      <c r="BK113" s="37">
        <v>699.0613724758891</v>
      </c>
      <c r="BL113" s="37">
        <v>1064.3727854415013</v>
      </c>
      <c r="BM113" s="37">
        <v>1245.0254203291115</v>
      </c>
      <c r="BN113" s="37">
        <v>910.8416919375891</v>
      </c>
      <c r="BO113" s="37">
        <v>4126.8718133283255</v>
      </c>
      <c r="BP113" s="37">
        <v>939.6251828813773</v>
      </c>
      <c r="BQ113" s="37">
        <v>458.326892638484</v>
      </c>
      <c r="BR113" s="37">
        <v>959.7309983088318</v>
      </c>
      <c r="BS113" s="37">
        <v>567.8970871267239</v>
      </c>
      <c r="BT113" s="37">
        <v>161.94915337595882</v>
      </c>
      <c r="BU113" s="37">
        <v>1157.256040283822</v>
      </c>
      <c r="BV113" s="37">
        <v>297.35915753909507</v>
      </c>
      <c r="BW113" s="37">
        <v>490.62562515335253</v>
      </c>
      <c r="BX113" s="37">
        <v>298.3838419216579</v>
      </c>
      <c r="BY113" s="37">
        <v>286.7221709610298</v>
      </c>
      <c r="BZ113" s="37">
        <v>478.48742968053426</v>
      </c>
      <c r="CA113" s="37">
        <v>26.1846184509382</v>
      </c>
      <c r="CB113" s="37">
        <v>150.15018861622028</v>
      </c>
      <c r="CC113" s="37">
        <v>107.5821664768013</v>
      </c>
      <c r="CD113" s="37">
        <v>194.81455582542304</v>
      </c>
      <c r="CE113" s="37">
        <v>235.0189524323429</v>
      </c>
      <c r="CF113" s="37">
        <v>120.57646234182711</v>
      </c>
      <c r="CG113" s="37">
        <v>268.03899301991447</v>
      </c>
      <c r="CH113" s="37">
        <v>308.2105244601886</v>
      </c>
      <c r="CI113" s="37">
        <v>216.9368182655528</v>
      </c>
      <c r="CJ113" s="37">
        <v>2865.387413580557</v>
      </c>
      <c r="CK113" s="37">
        <v>92.5567757889253</v>
      </c>
      <c r="CL113" s="37">
        <v>1005.4676525650448</v>
      </c>
      <c r="CM113" s="37">
        <v>82.33493488024332</v>
      </c>
      <c r="CN113" s="37">
        <v>166.6382033658466</v>
      </c>
      <c r="CO113" s="37">
        <v>707.9686345876273</v>
      </c>
      <c r="CP113" s="37">
        <v>248.67541390014915</v>
      </c>
      <c r="CQ113" s="38">
        <v>146.89213180759123</v>
      </c>
      <c r="CR113" s="37">
        <v>283.53514928447623</v>
      </c>
      <c r="CS113" s="37">
        <v>533.4266479507207</v>
      </c>
      <c r="CT113" s="38">
        <v>7956.057446045114</v>
      </c>
      <c r="CU113" s="38">
        <v>7087.900799018177</v>
      </c>
      <c r="CV113" s="38">
        <v>11607.928981294674</v>
      </c>
      <c r="CW113" s="38">
        <v>162.45595905008005</v>
      </c>
      <c r="CX113" s="38">
        <v>745.616551378065</v>
      </c>
      <c r="CY113" s="38">
        <v>1027.3986469636968</v>
      </c>
      <c r="CZ113" s="38">
        <v>205.0887098680514</v>
      </c>
      <c r="DA113" s="38">
        <v>51.893331751438964</v>
      </c>
      <c r="DB113" s="38">
        <v>3.4148855272122702</v>
      </c>
      <c r="DC113" s="38">
        <v>26668.981259195807</v>
      </c>
      <c r="DD113" s="38">
        <v>131151.6010092974</v>
      </c>
      <c r="DE113" s="38">
        <v>1258.4918928743023</v>
      </c>
      <c r="DF113" s="38">
        <v>2519.6369356219375</v>
      </c>
      <c r="DG113" s="38">
        <v>3288.85292169523</v>
      </c>
      <c r="DH113" s="38">
        <v>1928.255390044286</v>
      </c>
      <c r="DI113" s="38">
        <v>79192.01460489584</v>
      </c>
      <c r="DJ113" s="38">
        <v>259.63899724958327</v>
      </c>
      <c r="DK113" s="38">
        <v>17020.491759530123</v>
      </c>
      <c r="DL113" s="38">
        <v>2473.4210054497194</v>
      </c>
      <c r="DM113" s="38">
        <v>6306.705740276105</v>
      </c>
      <c r="DN113" s="38">
        <v>857.3661771231795</v>
      </c>
      <c r="DO113" s="38">
        <v>359.8172858509205</v>
      </c>
      <c r="DP113" s="38">
        <v>48.88478401965957</v>
      </c>
      <c r="DQ113" s="38">
        <v>29.678181767086798</v>
      </c>
      <c r="DR113" s="38">
        <v>3589.3590685132804</v>
      </c>
      <c r="DS113" s="38">
        <v>35792.29339898645</v>
      </c>
      <c r="DT113" s="38">
        <v>109.81609855401692</v>
      </c>
      <c r="DU113" s="38">
        <v>55321.41556722821</v>
      </c>
      <c r="DV113" s="38">
        <v>0</v>
      </c>
      <c r="DW113" s="37">
        <f t="shared" si="9"/>
        <v>554086.9159527026</v>
      </c>
      <c r="DX113" s="37">
        <v>8523.273557862192</v>
      </c>
      <c r="DY113" s="37">
        <v>60907.7871324884</v>
      </c>
      <c r="DZ113" s="37">
        <f>SUM(DX113:DY113)</f>
        <v>69431.0606903506</v>
      </c>
      <c r="EA113" s="37">
        <v>1044967.3147426171</v>
      </c>
      <c r="EB113" s="37">
        <v>4054.1398141539157</v>
      </c>
      <c r="EC113" s="37">
        <f>SUM(EA113:EB113)</f>
        <v>1049021.454556771</v>
      </c>
      <c r="ED113" s="37">
        <v>0</v>
      </c>
      <c r="EE113" s="37">
        <v>0</v>
      </c>
      <c r="EF113" s="37">
        <f>SUM(EC113:EE113)</f>
        <v>1049021.454556771</v>
      </c>
      <c r="EG113" s="37">
        <v>5339.1779331381085</v>
      </c>
      <c r="EH113" s="37">
        <v>0.00010943419918571684</v>
      </c>
      <c r="EI113" s="37">
        <f>SUM(EG113:EH113)</f>
        <v>5339.178042572307</v>
      </c>
      <c r="EJ113" s="37">
        <f t="shared" si="10"/>
        <v>1123791.693289694</v>
      </c>
      <c r="EK113" s="37">
        <f t="shared" si="11"/>
        <v>1677878.6092423964</v>
      </c>
      <c r="EL113" s="37">
        <v>3346.4094647399615</v>
      </c>
      <c r="EM113" s="37">
        <f t="shared" si="12"/>
        <v>1681225.0187071364</v>
      </c>
      <c r="EN113" s="23"/>
    </row>
    <row r="114" spans="1:144" ht="12.75" customHeight="1">
      <c r="A114" s="15">
        <f t="shared" si="8"/>
        <v>106</v>
      </c>
      <c r="B114" s="49" t="s">
        <v>129</v>
      </c>
      <c r="C114" s="37">
        <v>11021.938355898266</v>
      </c>
      <c r="D114" s="37">
        <v>2909.4918182865486</v>
      </c>
      <c r="E114" s="37">
        <v>537.5465622565235</v>
      </c>
      <c r="F114" s="37">
        <v>1085.2606342034528</v>
      </c>
      <c r="G114" s="37">
        <v>1108.0574071624196</v>
      </c>
      <c r="H114" s="37">
        <v>4452.1364258156445</v>
      </c>
      <c r="I114" s="37">
        <v>1200.7543325102693</v>
      </c>
      <c r="J114" s="37">
        <v>1351.7617378667926</v>
      </c>
      <c r="K114" s="37">
        <v>3.220268328345897</v>
      </c>
      <c r="L114" s="37">
        <v>506.30858667734515</v>
      </c>
      <c r="M114" s="37">
        <v>43188.21038641439</v>
      </c>
      <c r="N114" s="37">
        <v>7743.401476368963</v>
      </c>
      <c r="O114" s="37">
        <v>1088.3200106629477</v>
      </c>
      <c r="P114" s="37">
        <v>14321.372065209405</v>
      </c>
      <c r="Q114" s="37">
        <v>3888.358136166858</v>
      </c>
      <c r="R114" s="37">
        <v>137.5269573999748</v>
      </c>
      <c r="S114" s="37">
        <v>1334.577226122673</v>
      </c>
      <c r="T114" s="37">
        <v>11074.080004328986</v>
      </c>
      <c r="U114" s="37">
        <v>4778.713451715963</v>
      </c>
      <c r="V114" s="37">
        <v>1788.3465290054103</v>
      </c>
      <c r="W114" s="37">
        <v>1285.7467304549068</v>
      </c>
      <c r="X114" s="37">
        <v>3416.51135843831</v>
      </c>
      <c r="Y114" s="37">
        <v>1019.9456131878562</v>
      </c>
      <c r="Z114" s="37">
        <v>3022.748174428923</v>
      </c>
      <c r="AA114" s="37">
        <v>799.17325615196</v>
      </c>
      <c r="AB114" s="37">
        <v>6243.814750838711</v>
      </c>
      <c r="AC114" s="37">
        <v>441.9036232786113</v>
      </c>
      <c r="AD114" s="37">
        <v>1391.8283594616096</v>
      </c>
      <c r="AE114" s="37">
        <v>1984.7099277836062</v>
      </c>
      <c r="AF114" s="37">
        <v>3494.165195159018</v>
      </c>
      <c r="AG114" s="37">
        <v>1782.8394245526133</v>
      </c>
      <c r="AH114" s="37">
        <v>1481.0879520600001</v>
      </c>
      <c r="AI114" s="37">
        <v>970.6588436923129</v>
      </c>
      <c r="AJ114" s="37">
        <v>6736.61880092677</v>
      </c>
      <c r="AK114" s="37">
        <v>1696.8359087408458</v>
      </c>
      <c r="AL114" s="37">
        <v>9983.832401281668</v>
      </c>
      <c r="AM114" s="37">
        <v>3818.6017404963054</v>
      </c>
      <c r="AN114" s="37">
        <v>369.535494715722</v>
      </c>
      <c r="AO114" s="37">
        <v>2567.6418924613736</v>
      </c>
      <c r="AP114" s="37">
        <v>0</v>
      </c>
      <c r="AQ114" s="37">
        <v>0</v>
      </c>
      <c r="AR114" s="37">
        <v>0</v>
      </c>
      <c r="AS114" s="37">
        <v>0</v>
      </c>
      <c r="AT114" s="37">
        <v>894.9866086611974</v>
      </c>
      <c r="AU114" s="37">
        <v>1796.3632614662476</v>
      </c>
      <c r="AV114" s="37">
        <v>6373.366637746743</v>
      </c>
      <c r="AW114" s="37">
        <v>10862.768221571012</v>
      </c>
      <c r="AX114" s="37">
        <v>0</v>
      </c>
      <c r="AY114" s="37">
        <v>0</v>
      </c>
      <c r="AZ114" s="37">
        <v>12681.565703971108</v>
      </c>
      <c r="BA114" s="37">
        <v>734.0960763180447</v>
      </c>
      <c r="BB114" s="37">
        <v>0</v>
      </c>
      <c r="BC114" s="37">
        <v>32156.786028151768</v>
      </c>
      <c r="BD114" s="37">
        <v>8046.3108484201</v>
      </c>
      <c r="BE114" s="37">
        <v>14634.367391701073</v>
      </c>
      <c r="BF114" s="37">
        <v>0</v>
      </c>
      <c r="BG114" s="37">
        <v>4055.957623186522</v>
      </c>
      <c r="BH114" s="37">
        <v>1317.8578241853702</v>
      </c>
      <c r="BI114" s="37">
        <v>20691.227713158303</v>
      </c>
      <c r="BJ114" s="37">
        <v>1889.593163899815</v>
      </c>
      <c r="BK114" s="37">
        <v>2525.7383790652025</v>
      </c>
      <c r="BL114" s="37">
        <v>0</v>
      </c>
      <c r="BM114" s="37">
        <v>0</v>
      </c>
      <c r="BN114" s="37">
        <v>0</v>
      </c>
      <c r="BO114" s="37">
        <v>24584.09694523331</v>
      </c>
      <c r="BP114" s="37">
        <v>4076.910808003411</v>
      </c>
      <c r="BQ114" s="37">
        <v>6617.741917456165</v>
      </c>
      <c r="BR114" s="37">
        <v>3035.1592580637475</v>
      </c>
      <c r="BS114" s="37">
        <v>0</v>
      </c>
      <c r="BT114" s="37">
        <v>1548.783546950664</v>
      </c>
      <c r="BU114" s="37">
        <v>8034.516861663804</v>
      </c>
      <c r="BV114" s="37">
        <v>1841.9751530087556</v>
      </c>
      <c r="BW114" s="37">
        <v>5292.358970825903</v>
      </c>
      <c r="BX114" s="37">
        <v>4954.147322838652</v>
      </c>
      <c r="BY114" s="37">
        <v>6715.212099196281</v>
      </c>
      <c r="BZ114" s="37">
        <v>3488.392074650722</v>
      </c>
      <c r="CA114" s="37">
        <v>3948.8388931660465</v>
      </c>
      <c r="CB114" s="37">
        <v>1995.2984963673564</v>
      </c>
      <c r="CC114" s="37">
        <v>2184.710259753262</v>
      </c>
      <c r="CD114" s="37">
        <v>3415.8885442156775</v>
      </c>
      <c r="CE114" s="37">
        <v>3078.2444711688277</v>
      </c>
      <c r="CF114" s="37">
        <v>2011.9264696490757</v>
      </c>
      <c r="CG114" s="37">
        <v>7084.739858243784</v>
      </c>
      <c r="CH114" s="37">
        <v>8629.069379201623</v>
      </c>
      <c r="CI114" s="37">
        <v>2428.7700829939295</v>
      </c>
      <c r="CJ114" s="37">
        <v>90345.5655189901</v>
      </c>
      <c r="CK114" s="37">
        <v>1552.3993187873375</v>
      </c>
      <c r="CL114" s="37">
        <v>12726.18966756124</v>
      </c>
      <c r="CM114" s="37">
        <v>1178.1929656284915</v>
      </c>
      <c r="CN114" s="37">
        <v>2138.1373112604806</v>
      </c>
      <c r="CO114" s="37">
        <v>524.1465074267662</v>
      </c>
      <c r="CP114" s="37">
        <v>5246.63079297376</v>
      </c>
      <c r="CQ114" s="37">
        <v>116417.2100767392</v>
      </c>
      <c r="CR114" s="37">
        <v>71.22361564671203</v>
      </c>
      <c r="CS114" s="37">
        <v>8767.175958257849</v>
      </c>
      <c r="CT114" s="37">
        <v>4863.017859537416</v>
      </c>
      <c r="CU114" s="37">
        <v>18897.241777366857</v>
      </c>
      <c r="CV114" s="37">
        <v>903.018262180899</v>
      </c>
      <c r="CW114" s="37">
        <v>2439.0001101142057</v>
      </c>
      <c r="CX114" s="37">
        <v>9098.581106587473</v>
      </c>
      <c r="CY114" s="37">
        <v>289091.3853959686</v>
      </c>
      <c r="CZ114" s="37">
        <v>438693.07942448946</v>
      </c>
      <c r="DA114" s="37">
        <v>951.3797153760128</v>
      </c>
      <c r="DB114" s="37">
        <v>34768.943065365376</v>
      </c>
      <c r="DC114" s="37">
        <v>0</v>
      </c>
      <c r="DD114" s="37">
        <v>80896.76117792909</v>
      </c>
      <c r="DE114" s="37">
        <v>15474.136816640337</v>
      </c>
      <c r="DF114" s="37">
        <v>76533.70550618666</v>
      </c>
      <c r="DG114" s="37">
        <v>181680.28582662682</v>
      </c>
      <c r="DH114" s="37">
        <v>20390.950507687412</v>
      </c>
      <c r="DI114" s="37">
        <v>18657.28606700824</v>
      </c>
      <c r="DJ114" s="37">
        <v>572.3850200854596</v>
      </c>
      <c r="DK114" s="37">
        <v>122066.69526538707</v>
      </c>
      <c r="DL114" s="37">
        <v>61.8377291646151</v>
      </c>
      <c r="DM114" s="37">
        <v>19948.48232982485</v>
      </c>
      <c r="DN114" s="37">
        <v>35.57692362016548</v>
      </c>
      <c r="DO114" s="37">
        <v>100229.71403852894</v>
      </c>
      <c r="DP114" s="37">
        <v>169.6185964354449</v>
      </c>
      <c r="DQ114" s="37">
        <v>3963.0440379721767</v>
      </c>
      <c r="DR114" s="37">
        <v>38.91699285312891</v>
      </c>
      <c r="DS114" s="37">
        <v>89567.64856361468</v>
      </c>
      <c r="DT114" s="37">
        <v>31086.669802932636</v>
      </c>
      <c r="DU114" s="37">
        <v>23960.851637903837</v>
      </c>
      <c r="DV114" s="37">
        <v>0</v>
      </c>
      <c r="DW114" s="37">
        <f t="shared" si="9"/>
        <v>2213662.434005326</v>
      </c>
      <c r="DX114" s="37">
        <v>0</v>
      </c>
      <c r="DY114" s="37">
        <v>502474.5653120836</v>
      </c>
      <c r="DZ114" s="37">
        <f>SUM(DX114:DY114)</f>
        <v>502474.5653120836</v>
      </c>
      <c r="EA114" s="37">
        <v>1782030.750786274</v>
      </c>
      <c r="EB114" s="37">
        <v>5498.263143176269</v>
      </c>
      <c r="EC114" s="37">
        <f>SUM(EA114:EB114)</f>
        <v>1787529.0139294502</v>
      </c>
      <c r="ED114" s="37">
        <v>0</v>
      </c>
      <c r="EE114" s="37">
        <v>0</v>
      </c>
      <c r="EF114" s="37">
        <f>SUM(EC114:EE114)</f>
        <v>1787529.0139294502</v>
      </c>
      <c r="EG114" s="37">
        <v>273756.75079821516</v>
      </c>
      <c r="EH114" s="37">
        <v>-1256.0496187724343</v>
      </c>
      <c r="EI114" s="37">
        <f>SUM(EG114:EH114)</f>
        <v>272500.70117944275</v>
      </c>
      <c r="EJ114" s="37">
        <f t="shared" si="10"/>
        <v>2562504.2804209767</v>
      </c>
      <c r="EK114" s="37">
        <f t="shared" si="11"/>
        <v>4776166.714426303</v>
      </c>
      <c r="EL114" s="37">
        <v>0</v>
      </c>
      <c r="EM114" s="37">
        <f t="shared" si="12"/>
        <v>4776166.714426303</v>
      </c>
      <c r="EN114" s="23"/>
    </row>
    <row r="115" spans="1:144" ht="12.75" customHeight="1">
      <c r="A115" s="12">
        <f t="shared" si="8"/>
        <v>107</v>
      </c>
      <c r="B115" s="49" t="s">
        <v>130</v>
      </c>
      <c r="C115" s="37">
        <v>1261.4242861825635</v>
      </c>
      <c r="D115" s="37">
        <v>279.87755521843474</v>
      </c>
      <c r="E115" s="37">
        <v>184.77420282183968</v>
      </c>
      <c r="F115" s="37">
        <v>317.07641701988496</v>
      </c>
      <c r="G115" s="37">
        <v>154.4724684136706</v>
      </c>
      <c r="H115" s="37">
        <v>1380.7280483144764</v>
      </c>
      <c r="I115" s="37">
        <v>429.04449832176067</v>
      </c>
      <c r="J115" s="37">
        <v>214.46066137496948</v>
      </c>
      <c r="K115" s="37">
        <v>1.9748748864788812</v>
      </c>
      <c r="L115" s="37">
        <v>112.72184957980424</v>
      </c>
      <c r="M115" s="37">
        <v>576.6872605054253</v>
      </c>
      <c r="N115" s="37">
        <v>872.6327751656554</v>
      </c>
      <c r="O115" s="37">
        <v>58.706884100336936</v>
      </c>
      <c r="P115" s="37">
        <v>632.7372036815459</v>
      </c>
      <c r="Q115" s="37">
        <v>3377.158393257177</v>
      </c>
      <c r="R115" s="37">
        <v>251.1341066176239</v>
      </c>
      <c r="S115" s="37">
        <v>555.116058546857</v>
      </c>
      <c r="T115" s="37">
        <v>1750.4392570882721</v>
      </c>
      <c r="U115" s="37">
        <v>1120.3230278840542</v>
      </c>
      <c r="V115" s="37">
        <v>1697.4705022829648</v>
      </c>
      <c r="W115" s="37">
        <v>136.88554140640528</v>
      </c>
      <c r="X115" s="37">
        <v>1682.2284032320988</v>
      </c>
      <c r="Y115" s="37">
        <v>168.5362383831011</v>
      </c>
      <c r="Z115" s="37">
        <v>520.6003686112635</v>
      </c>
      <c r="AA115" s="37">
        <v>527.9159134980898</v>
      </c>
      <c r="AB115" s="37">
        <v>1783.1501795894171</v>
      </c>
      <c r="AC115" s="37">
        <v>113.47036720688011</v>
      </c>
      <c r="AD115" s="37">
        <v>770.7799199846809</v>
      </c>
      <c r="AE115" s="37">
        <v>466.4826824856462</v>
      </c>
      <c r="AF115" s="37">
        <v>1724.8431332042467</v>
      </c>
      <c r="AG115" s="37">
        <v>50.86091897338962</v>
      </c>
      <c r="AH115" s="37">
        <v>921.7869161372995</v>
      </c>
      <c r="AI115" s="37">
        <v>125.29783067982672</v>
      </c>
      <c r="AJ115" s="37">
        <v>738.5075208882344</v>
      </c>
      <c r="AK115" s="37">
        <v>297.9922454359247</v>
      </c>
      <c r="AL115" s="37">
        <v>1729.132866598653</v>
      </c>
      <c r="AM115" s="37">
        <v>488.9204633593874</v>
      </c>
      <c r="AN115" s="37">
        <v>99.21445856835857</v>
      </c>
      <c r="AO115" s="37">
        <v>1021.2732592165712</v>
      </c>
      <c r="AP115" s="37">
        <v>267.65422180242604</v>
      </c>
      <c r="AQ115" s="37">
        <v>1084.9263931532444</v>
      </c>
      <c r="AR115" s="37">
        <v>563.9976192366844</v>
      </c>
      <c r="AS115" s="37">
        <v>857.9710412926607</v>
      </c>
      <c r="AT115" s="37">
        <v>703.1596109801685</v>
      </c>
      <c r="AU115" s="37">
        <v>4650.389659877333</v>
      </c>
      <c r="AV115" s="37">
        <v>3989.955871465168</v>
      </c>
      <c r="AW115" s="37">
        <v>1863.860899472408</v>
      </c>
      <c r="AX115" s="37">
        <v>645.1536839995576</v>
      </c>
      <c r="AY115" s="37">
        <v>1119.1204992587254</v>
      </c>
      <c r="AZ115" s="37">
        <v>1291.188937299291</v>
      </c>
      <c r="BA115" s="37">
        <v>600.70787518868</v>
      </c>
      <c r="BB115" s="37">
        <v>2088.0769417983083</v>
      </c>
      <c r="BC115" s="37">
        <v>5310.501864459384</v>
      </c>
      <c r="BD115" s="37">
        <v>1093.7309686231356</v>
      </c>
      <c r="BE115" s="37">
        <v>906.2914480081636</v>
      </c>
      <c r="BF115" s="37">
        <v>41.16857723309737</v>
      </c>
      <c r="BG115" s="37">
        <v>115.39012522300474</v>
      </c>
      <c r="BH115" s="37">
        <v>521.636258342807</v>
      </c>
      <c r="BI115" s="37">
        <v>3025.4002549158486</v>
      </c>
      <c r="BJ115" s="37">
        <v>88.17926071323394</v>
      </c>
      <c r="BK115" s="37">
        <v>447.11748893415944</v>
      </c>
      <c r="BL115" s="37">
        <v>601.8636279841744</v>
      </c>
      <c r="BM115" s="37">
        <v>735.6317818498668</v>
      </c>
      <c r="BN115" s="37">
        <v>356.616977665388</v>
      </c>
      <c r="BO115" s="37">
        <v>1187.136453823921</v>
      </c>
      <c r="BP115" s="37">
        <v>398.3147064734882</v>
      </c>
      <c r="BQ115" s="37">
        <v>924.3858981824795</v>
      </c>
      <c r="BR115" s="37">
        <v>751.3991344899159</v>
      </c>
      <c r="BS115" s="37">
        <v>183.6847857742979</v>
      </c>
      <c r="BT115" s="37">
        <v>598.1507964910602</v>
      </c>
      <c r="BU115" s="37">
        <v>1567.8858616980965</v>
      </c>
      <c r="BV115" s="37">
        <v>844.8932988680959</v>
      </c>
      <c r="BW115" s="37">
        <v>1613.9239977162572</v>
      </c>
      <c r="BX115" s="37">
        <v>853.3236676993113</v>
      </c>
      <c r="BY115" s="37">
        <v>761.8856908409399</v>
      </c>
      <c r="BZ115" s="37">
        <v>791.0913495938615</v>
      </c>
      <c r="CA115" s="37">
        <v>10.051930932145039</v>
      </c>
      <c r="CB115" s="37">
        <v>316.723041795281</v>
      </c>
      <c r="CC115" s="37">
        <v>222.78645602658287</v>
      </c>
      <c r="CD115" s="37">
        <v>146.28458633224315</v>
      </c>
      <c r="CE115" s="37">
        <v>545.1011584799975</v>
      </c>
      <c r="CF115" s="37">
        <v>395.81122508088714</v>
      </c>
      <c r="CG115" s="37">
        <v>660.5468300009306</v>
      </c>
      <c r="CH115" s="37">
        <v>178.5784243506973</v>
      </c>
      <c r="CI115" s="37">
        <v>388.6194412438313</v>
      </c>
      <c r="CJ115" s="37">
        <v>6661.939395073473</v>
      </c>
      <c r="CK115" s="37">
        <v>418.50140053644355</v>
      </c>
      <c r="CL115" s="37">
        <v>2253.186850646032</v>
      </c>
      <c r="CM115" s="37">
        <v>440.9732887861057</v>
      </c>
      <c r="CN115" s="37">
        <v>126.00044262379927</v>
      </c>
      <c r="CO115" s="37">
        <v>2014.786037922816</v>
      </c>
      <c r="CP115" s="37">
        <v>727.5843901254214</v>
      </c>
      <c r="CQ115" s="37">
        <v>5383.748915994405</v>
      </c>
      <c r="CR115" s="37">
        <v>1852.2371057585324</v>
      </c>
      <c r="CS115" s="37">
        <v>9152.665603576601</v>
      </c>
      <c r="CT115" s="37">
        <v>14724.64855272702</v>
      </c>
      <c r="CU115" s="37">
        <v>20528.21109378006</v>
      </c>
      <c r="CV115" s="37">
        <v>34077.18368509746</v>
      </c>
      <c r="CW115" s="37">
        <v>1651.0702123227818</v>
      </c>
      <c r="CX115" s="37">
        <v>1095.1576526315532</v>
      </c>
      <c r="CY115" s="37">
        <v>1395.9719595240767</v>
      </c>
      <c r="CZ115" s="37">
        <v>4769.337371368674</v>
      </c>
      <c r="DA115" s="37">
        <v>0</v>
      </c>
      <c r="DB115" s="37">
        <v>73.19637771936773</v>
      </c>
      <c r="DC115" s="37">
        <v>2541.776316971861</v>
      </c>
      <c r="DD115" s="37">
        <v>9831.31828518799</v>
      </c>
      <c r="DE115" s="37">
        <v>45.41591396620698</v>
      </c>
      <c r="DF115" s="37">
        <v>35828.33666032423</v>
      </c>
      <c r="DG115" s="37">
        <v>179509.96335877574</v>
      </c>
      <c r="DH115" s="37">
        <v>54004.77533461163</v>
      </c>
      <c r="DI115" s="37">
        <v>96432.25898231355</v>
      </c>
      <c r="DJ115" s="37">
        <v>14596.980097379394</v>
      </c>
      <c r="DK115" s="37">
        <v>101314.89975268143</v>
      </c>
      <c r="DL115" s="37">
        <v>4675.4838441666725</v>
      </c>
      <c r="DM115" s="37">
        <v>5526.025106058768</v>
      </c>
      <c r="DN115" s="37">
        <v>2752.54467502468</v>
      </c>
      <c r="DO115" s="37">
        <v>22861.111773968256</v>
      </c>
      <c r="DP115" s="37">
        <v>0</v>
      </c>
      <c r="DQ115" s="37">
        <v>814.115742066264</v>
      </c>
      <c r="DR115" s="37">
        <v>0</v>
      </c>
      <c r="DS115" s="37">
        <v>107984.49457329664</v>
      </c>
      <c r="DT115" s="37">
        <v>1763.722000393481</v>
      </c>
      <c r="DU115" s="37">
        <v>8263.733929816113</v>
      </c>
      <c r="DV115" s="37">
        <v>0</v>
      </c>
      <c r="DW115" s="37">
        <f t="shared" si="9"/>
        <v>831000.466866612</v>
      </c>
      <c r="DX115" s="37">
        <v>0</v>
      </c>
      <c r="DY115" s="37">
        <v>15418.930272584166</v>
      </c>
      <c r="DZ115" s="37">
        <f>SUM(DX115:DY115)</f>
        <v>15418.930272584166</v>
      </c>
      <c r="EA115" s="37">
        <v>130712.04068665934</v>
      </c>
      <c r="EB115" s="37">
        <v>0</v>
      </c>
      <c r="EC115" s="37">
        <f>SUM(EA115:EB115)</f>
        <v>130712.04068665934</v>
      </c>
      <c r="ED115" s="37">
        <v>0</v>
      </c>
      <c r="EE115" s="37">
        <v>0</v>
      </c>
      <c r="EF115" s="37">
        <f>SUM(EC115:EE115)</f>
        <v>130712.04068665934</v>
      </c>
      <c r="EG115" s="37">
        <v>0</v>
      </c>
      <c r="EH115" s="37">
        <v>0</v>
      </c>
      <c r="EI115" s="37">
        <f>SUM(EG115:EH115)</f>
        <v>0</v>
      </c>
      <c r="EJ115" s="37">
        <f t="shared" si="10"/>
        <v>146130.9709592435</v>
      </c>
      <c r="EK115" s="37">
        <f t="shared" si="11"/>
        <v>977131.4378258554</v>
      </c>
      <c r="EL115" s="37">
        <v>0</v>
      </c>
      <c r="EM115" s="37">
        <f t="shared" si="12"/>
        <v>977131.4378258554</v>
      </c>
      <c r="EN115" s="23"/>
    </row>
    <row r="116" spans="1:144" ht="12.75" customHeight="1">
      <c r="A116" s="12">
        <f t="shared" si="8"/>
        <v>108</v>
      </c>
      <c r="B116" s="49" t="s">
        <v>131</v>
      </c>
      <c r="C116" s="37">
        <v>4208.388928154032</v>
      </c>
      <c r="D116" s="37">
        <v>933.733096406877</v>
      </c>
      <c r="E116" s="37">
        <v>616.4473903678885</v>
      </c>
      <c r="F116" s="37">
        <v>1057.8366830112798</v>
      </c>
      <c r="G116" s="37">
        <v>515.3541380942065</v>
      </c>
      <c r="H116" s="37">
        <v>4606.412525085478</v>
      </c>
      <c r="I116" s="37">
        <v>1600.8493125308207</v>
      </c>
      <c r="J116" s="37">
        <v>715.4879470303702</v>
      </c>
      <c r="K116" s="37">
        <v>6.588617087672224</v>
      </c>
      <c r="L116" s="37">
        <v>376.06488865716733</v>
      </c>
      <c r="M116" s="37">
        <v>9686.749565940234</v>
      </c>
      <c r="N116" s="37">
        <v>26359.25458321725</v>
      </c>
      <c r="O116" s="37">
        <v>1532.8694326418495</v>
      </c>
      <c r="P116" s="37">
        <v>5870.155086320742</v>
      </c>
      <c r="Q116" s="37">
        <v>15318.069937652122</v>
      </c>
      <c r="R116" s="37">
        <v>2395.190466138325</v>
      </c>
      <c r="S116" s="37">
        <v>6917.706500352946</v>
      </c>
      <c r="T116" s="37">
        <v>6087.712111625091</v>
      </c>
      <c r="U116" s="37">
        <v>11690.514404772248</v>
      </c>
      <c r="V116" s="37">
        <v>6680.0249972385855</v>
      </c>
      <c r="W116" s="37">
        <v>1215.9130823502805</v>
      </c>
      <c r="X116" s="37">
        <v>19911.38393225708</v>
      </c>
      <c r="Y116" s="37">
        <v>965.857353844327</v>
      </c>
      <c r="Z116" s="37">
        <v>4264.243445756172</v>
      </c>
      <c r="AA116" s="37">
        <v>5045.208014034592</v>
      </c>
      <c r="AB116" s="37">
        <v>9413.76125939894</v>
      </c>
      <c r="AC116" s="37">
        <v>705.8480250026672</v>
      </c>
      <c r="AD116" s="37">
        <v>8147.5657131980115</v>
      </c>
      <c r="AE116" s="37">
        <v>4783.4359623087275</v>
      </c>
      <c r="AF116" s="37">
        <v>13173.911350767254</v>
      </c>
      <c r="AG116" s="37">
        <v>3172.3830826624744</v>
      </c>
      <c r="AH116" s="37">
        <v>6852.20104891675</v>
      </c>
      <c r="AI116" s="37">
        <v>1418.9309238497676</v>
      </c>
      <c r="AJ116" s="37">
        <v>4210.148650660103</v>
      </c>
      <c r="AK116" s="37">
        <v>2546.2283489709375</v>
      </c>
      <c r="AL116" s="37">
        <v>17318.17201989339</v>
      </c>
      <c r="AM116" s="37">
        <v>3299.4905554554957</v>
      </c>
      <c r="AN116" s="37">
        <v>1426.2749173572208</v>
      </c>
      <c r="AO116" s="37">
        <v>7964.650733767534</v>
      </c>
      <c r="AP116" s="37">
        <v>3696.453759024913</v>
      </c>
      <c r="AQ116" s="37">
        <v>7244.747947027337</v>
      </c>
      <c r="AR116" s="37">
        <v>2979.447545060548</v>
      </c>
      <c r="AS116" s="37">
        <v>5355.286193722689</v>
      </c>
      <c r="AT116" s="37">
        <v>5955.838465900106</v>
      </c>
      <c r="AU116" s="37">
        <v>3435.136694023776</v>
      </c>
      <c r="AV116" s="37">
        <v>15885.537166658538</v>
      </c>
      <c r="AW116" s="37">
        <v>13345.01583298769</v>
      </c>
      <c r="AX116" s="37">
        <v>20894.973496947863</v>
      </c>
      <c r="AY116" s="37">
        <v>7881.671641170465</v>
      </c>
      <c r="AZ116" s="37">
        <v>4044.781264274867</v>
      </c>
      <c r="BA116" s="37">
        <v>4289.085290179065</v>
      </c>
      <c r="BB116" s="37">
        <v>3999.4253949187255</v>
      </c>
      <c r="BC116" s="37">
        <v>21060.91371648979</v>
      </c>
      <c r="BD116" s="37">
        <v>14463.889178510775</v>
      </c>
      <c r="BE116" s="37">
        <v>5613.494180942108</v>
      </c>
      <c r="BF116" s="37">
        <v>2336.3273652128887</v>
      </c>
      <c r="BG116" s="37">
        <v>1474.5805947721253</v>
      </c>
      <c r="BH116" s="37">
        <v>3005.7569942622363</v>
      </c>
      <c r="BI116" s="37">
        <v>23035.040640023286</v>
      </c>
      <c r="BJ116" s="37">
        <v>2745.5215425423457</v>
      </c>
      <c r="BK116" s="37">
        <v>3040.4068043089032</v>
      </c>
      <c r="BL116" s="37">
        <v>4626.896902075911</v>
      </c>
      <c r="BM116" s="37">
        <v>3778.2139519366906</v>
      </c>
      <c r="BN116" s="37">
        <v>3194.8984195689636</v>
      </c>
      <c r="BO116" s="37">
        <v>7284.922298193689</v>
      </c>
      <c r="BP116" s="37">
        <v>1928.0892145301293</v>
      </c>
      <c r="BQ116" s="37">
        <v>4106.5564481093525</v>
      </c>
      <c r="BR116" s="37">
        <v>3849.5434090048425</v>
      </c>
      <c r="BS116" s="37">
        <v>2870.3864317477346</v>
      </c>
      <c r="BT116" s="37">
        <v>3854.513606482505</v>
      </c>
      <c r="BU116" s="37">
        <v>8960.234571098124</v>
      </c>
      <c r="BV116" s="37">
        <v>5481.647440760148</v>
      </c>
      <c r="BW116" s="37">
        <v>7042.768535397158</v>
      </c>
      <c r="BX116" s="37">
        <v>5087.197880256416</v>
      </c>
      <c r="BY116" s="37">
        <v>6670.430889033442</v>
      </c>
      <c r="BZ116" s="37">
        <v>4628.5298841485555</v>
      </c>
      <c r="CA116" s="37">
        <v>580.3417044125968</v>
      </c>
      <c r="CB116" s="37">
        <v>3132.2978994020764</v>
      </c>
      <c r="CC116" s="37">
        <v>2564.091803925714</v>
      </c>
      <c r="CD116" s="37">
        <v>1313.3405629641795</v>
      </c>
      <c r="CE116" s="37">
        <v>3722.4257362842613</v>
      </c>
      <c r="CF116" s="37">
        <v>1679.6792332800762</v>
      </c>
      <c r="CG116" s="37">
        <v>4905.183639158813</v>
      </c>
      <c r="CH116" s="37">
        <v>1441.2248251012732</v>
      </c>
      <c r="CI116" s="37">
        <v>3800.6233067574644</v>
      </c>
      <c r="CJ116" s="37">
        <v>13647.95205930658</v>
      </c>
      <c r="CK116" s="37">
        <v>3535.348636591513</v>
      </c>
      <c r="CL116" s="37">
        <v>11702.379762137612</v>
      </c>
      <c r="CM116" s="37">
        <v>1428.3735551500204</v>
      </c>
      <c r="CN116" s="37">
        <v>974.5060887367514</v>
      </c>
      <c r="CO116" s="37">
        <v>16897.30328145395</v>
      </c>
      <c r="CP116" s="37">
        <v>3806.336228265619</v>
      </c>
      <c r="CQ116" s="37">
        <v>24939.003263906565</v>
      </c>
      <c r="CR116" s="37">
        <v>6262.73811654456</v>
      </c>
      <c r="CS116" s="37">
        <v>9071.786893491397</v>
      </c>
      <c r="CT116" s="38">
        <v>74350.44350976929</v>
      </c>
      <c r="CU116" s="38">
        <v>192457.40442765923</v>
      </c>
      <c r="CV116" s="38">
        <v>319408.29635792074</v>
      </c>
      <c r="CW116" s="38">
        <v>61517.295615912815</v>
      </c>
      <c r="CX116" s="38">
        <v>45704.08155069823</v>
      </c>
      <c r="CY116" s="38">
        <v>7018.313304200563</v>
      </c>
      <c r="CZ116" s="38">
        <v>110402.51015964427</v>
      </c>
      <c r="DA116" s="38">
        <v>2481.6477167682706</v>
      </c>
      <c r="DB116" s="38">
        <v>2301.673713394674</v>
      </c>
      <c r="DC116" s="38">
        <v>24223.790202891283</v>
      </c>
      <c r="DD116" s="38">
        <v>376060.0424714824</v>
      </c>
      <c r="DE116" s="38">
        <v>11975.169607275331</v>
      </c>
      <c r="DF116" s="38">
        <v>535523.8573377057</v>
      </c>
      <c r="DG116" s="38">
        <v>217224.90361682992</v>
      </c>
      <c r="DH116" s="38">
        <v>79485.38877645935</v>
      </c>
      <c r="DI116" s="38">
        <v>301124.76927201444</v>
      </c>
      <c r="DJ116" s="38">
        <v>17423.530870030274</v>
      </c>
      <c r="DK116" s="38">
        <v>205023.65193161738</v>
      </c>
      <c r="DL116" s="38">
        <v>29090.724920414625</v>
      </c>
      <c r="DM116" s="38">
        <v>21565.804157377355</v>
      </c>
      <c r="DN116" s="38">
        <v>17966.833577625413</v>
      </c>
      <c r="DO116" s="38">
        <v>172769.34912702246</v>
      </c>
      <c r="DP116" s="38">
        <v>1676.0808101827772</v>
      </c>
      <c r="DQ116" s="38">
        <v>6657.905078774246</v>
      </c>
      <c r="DR116" s="38">
        <v>10423.417146274945</v>
      </c>
      <c r="DS116" s="38">
        <v>74667.24770260905</v>
      </c>
      <c r="DT116" s="38">
        <v>38746.35577907126</v>
      </c>
      <c r="DU116" s="38">
        <v>271923.6643023615</v>
      </c>
      <c r="DV116" s="38">
        <v>0</v>
      </c>
      <c r="DW116" s="37">
        <f t="shared" si="9"/>
        <v>3816758.27026494</v>
      </c>
      <c r="DX116" s="37">
        <v>0</v>
      </c>
      <c r="DY116" s="37">
        <v>245994.46965633845</v>
      </c>
      <c r="DZ116" s="37">
        <f>SUM(DX116:DY116)</f>
        <v>245994.46965633845</v>
      </c>
      <c r="EA116" s="37">
        <v>4756611.691903669</v>
      </c>
      <c r="EB116" s="37">
        <v>0</v>
      </c>
      <c r="EC116" s="37">
        <f>SUM(EA116:EB116)</f>
        <v>4756611.691903669</v>
      </c>
      <c r="ED116" s="37">
        <v>0</v>
      </c>
      <c r="EE116" s="37">
        <v>0</v>
      </c>
      <c r="EF116" s="37">
        <f>SUM(EC116:EE116)</f>
        <v>4756611.691903669</v>
      </c>
      <c r="EG116" s="37">
        <v>0</v>
      </c>
      <c r="EH116" s="37">
        <v>0</v>
      </c>
      <c r="EI116" s="37">
        <f>SUM(EG116:EH116)</f>
        <v>0</v>
      </c>
      <c r="EJ116" s="37">
        <f t="shared" si="10"/>
        <v>5002606.161560008</v>
      </c>
      <c r="EK116" s="37">
        <f t="shared" si="11"/>
        <v>8819364.431824949</v>
      </c>
      <c r="EL116" s="37">
        <v>0</v>
      </c>
      <c r="EM116" s="37">
        <f t="shared" si="12"/>
        <v>8819364.431824949</v>
      </c>
      <c r="EN116" s="23"/>
    </row>
    <row r="117" spans="1:144" ht="12.75" customHeight="1">
      <c r="A117" s="9">
        <f t="shared" si="8"/>
        <v>109</v>
      </c>
      <c r="B117" s="49" t="s">
        <v>132</v>
      </c>
      <c r="C117" s="37">
        <v>77559.03217458304</v>
      </c>
      <c r="D117" s="37">
        <v>19261.545678349867</v>
      </c>
      <c r="E117" s="37">
        <v>9308.435698068988</v>
      </c>
      <c r="F117" s="37">
        <v>22007.40089549866</v>
      </c>
      <c r="G117" s="37">
        <v>11369.954015455636</v>
      </c>
      <c r="H117" s="37">
        <v>74094.62008681525</v>
      </c>
      <c r="I117" s="37">
        <v>10872.464000587213</v>
      </c>
      <c r="J117" s="37">
        <v>12160.255173886739</v>
      </c>
      <c r="K117" s="37">
        <v>498.6929600817734</v>
      </c>
      <c r="L117" s="37">
        <v>5435.23947361318</v>
      </c>
      <c r="M117" s="37">
        <v>12457.375415428725</v>
      </c>
      <c r="N117" s="37">
        <v>101633.0206910974</v>
      </c>
      <c r="O117" s="37">
        <v>2392.3746007563964</v>
      </c>
      <c r="P117" s="37">
        <v>15302.553276207578</v>
      </c>
      <c r="Q117" s="37">
        <v>43889.65796709312</v>
      </c>
      <c r="R117" s="37">
        <v>4919.11292399973</v>
      </c>
      <c r="S117" s="37">
        <v>12368.535764813805</v>
      </c>
      <c r="T117" s="37">
        <v>12945.387037212182</v>
      </c>
      <c r="U117" s="37">
        <v>18867.74393946712</v>
      </c>
      <c r="V117" s="37">
        <v>11286.757250491011</v>
      </c>
      <c r="W117" s="37">
        <v>2347.5054547834393</v>
      </c>
      <c r="X117" s="37">
        <v>42399.70880059189</v>
      </c>
      <c r="Y117" s="37">
        <v>5945.343144751121</v>
      </c>
      <c r="Z117" s="37">
        <v>8374.495475409673</v>
      </c>
      <c r="AA117" s="37">
        <v>8213.28896399584</v>
      </c>
      <c r="AB117" s="37">
        <v>18489.509388228642</v>
      </c>
      <c r="AC117" s="37">
        <v>1834.3298572467843</v>
      </c>
      <c r="AD117" s="37">
        <v>14268.767818612485</v>
      </c>
      <c r="AE117" s="37">
        <v>7570.016891500783</v>
      </c>
      <c r="AF117" s="37">
        <v>27735.298988476632</v>
      </c>
      <c r="AG117" s="37">
        <v>2430.6329589461075</v>
      </c>
      <c r="AH117" s="37">
        <v>18266.600340823323</v>
      </c>
      <c r="AI117" s="37">
        <v>3441.1825673959947</v>
      </c>
      <c r="AJ117" s="37">
        <v>14056.795507978011</v>
      </c>
      <c r="AK117" s="37">
        <v>8051.200227803032</v>
      </c>
      <c r="AL117" s="37">
        <v>39155.65239918971</v>
      </c>
      <c r="AM117" s="37">
        <v>12875.696719671336</v>
      </c>
      <c r="AN117" s="37">
        <v>4690.4157555040365</v>
      </c>
      <c r="AO117" s="37">
        <v>18920.519708632746</v>
      </c>
      <c r="AP117" s="37">
        <v>9246.333218286114</v>
      </c>
      <c r="AQ117" s="37">
        <v>14515.327392909687</v>
      </c>
      <c r="AR117" s="37">
        <v>7284.708210615631</v>
      </c>
      <c r="AS117" s="37">
        <v>14060.684056959903</v>
      </c>
      <c r="AT117" s="37">
        <v>9649.876689725106</v>
      </c>
      <c r="AU117" s="37">
        <v>6282.010371926436</v>
      </c>
      <c r="AV117" s="37">
        <v>25929.85214795676</v>
      </c>
      <c r="AW117" s="37">
        <v>31407.607964543735</v>
      </c>
      <c r="AX117" s="37">
        <v>22062.187302359307</v>
      </c>
      <c r="AY117" s="37">
        <v>13106.050591546824</v>
      </c>
      <c r="AZ117" s="37">
        <v>5727.08773496027</v>
      </c>
      <c r="BA117" s="37">
        <v>9992.798125158746</v>
      </c>
      <c r="BB117" s="37">
        <v>9253.149386198787</v>
      </c>
      <c r="BC117" s="37">
        <v>39804.2652574964</v>
      </c>
      <c r="BD117" s="37">
        <v>6860.589156624492</v>
      </c>
      <c r="BE117" s="37">
        <v>11133.754464921003</v>
      </c>
      <c r="BF117" s="37">
        <v>3964.392638775455</v>
      </c>
      <c r="BG117" s="37">
        <v>4211.361801292023</v>
      </c>
      <c r="BH117" s="37">
        <v>5140.722080128396</v>
      </c>
      <c r="BI117" s="37">
        <v>55879.65810533785</v>
      </c>
      <c r="BJ117" s="37">
        <v>6626.392276267124</v>
      </c>
      <c r="BK117" s="37">
        <v>7711.5084351546875</v>
      </c>
      <c r="BL117" s="37">
        <v>10652.689014002057</v>
      </c>
      <c r="BM117" s="37">
        <v>10736.179651465545</v>
      </c>
      <c r="BN117" s="37">
        <v>7454.013247778697</v>
      </c>
      <c r="BO117" s="37">
        <v>27618.489335691742</v>
      </c>
      <c r="BP117" s="37">
        <v>7687.539219373714</v>
      </c>
      <c r="BQ117" s="37">
        <v>8948.985433991418</v>
      </c>
      <c r="BR117" s="37">
        <v>10876.716313224162</v>
      </c>
      <c r="BS117" s="37">
        <v>6337.804075039268</v>
      </c>
      <c r="BT117" s="37">
        <v>6705.855090384672</v>
      </c>
      <c r="BU117" s="37">
        <v>21735.906436956706</v>
      </c>
      <c r="BV117" s="37">
        <v>8451.241800054628</v>
      </c>
      <c r="BW117" s="37">
        <v>11965.486402648237</v>
      </c>
      <c r="BX117" s="37">
        <v>11342.056146328716</v>
      </c>
      <c r="BY117" s="37">
        <v>10349.0931818734</v>
      </c>
      <c r="BZ117" s="37">
        <v>10268.042632585213</v>
      </c>
      <c r="CA117" s="37">
        <v>2420.805319998339</v>
      </c>
      <c r="CB117" s="37">
        <v>5273.790624646806</v>
      </c>
      <c r="CC117" s="37">
        <v>2678.538462226792</v>
      </c>
      <c r="CD117" s="37">
        <v>3073.9383231037164</v>
      </c>
      <c r="CE117" s="37">
        <v>7008.3316298469645</v>
      </c>
      <c r="CF117" s="37">
        <v>2413.911511914701</v>
      </c>
      <c r="CG117" s="37">
        <v>6680.76657827782</v>
      </c>
      <c r="CH117" s="37">
        <v>3608.874098255813</v>
      </c>
      <c r="CI117" s="37">
        <v>6415.523205116096</v>
      </c>
      <c r="CJ117" s="38">
        <v>19661.088856450024</v>
      </c>
      <c r="CK117" s="37">
        <v>7213.668329060674</v>
      </c>
      <c r="CL117" s="38">
        <v>28124.91402626397</v>
      </c>
      <c r="CM117" s="37">
        <v>6052.096401135221</v>
      </c>
      <c r="CN117" s="37">
        <v>1649.891712915519</v>
      </c>
      <c r="CO117" s="37">
        <v>35705.68750122598</v>
      </c>
      <c r="CP117" s="37">
        <v>7956.859624528698</v>
      </c>
      <c r="CQ117" s="37">
        <v>74048.14522576235</v>
      </c>
      <c r="CR117" s="37">
        <v>18798.66695838197</v>
      </c>
      <c r="CS117" s="37">
        <v>36247.58824748762</v>
      </c>
      <c r="CT117" s="38">
        <v>369134.1747911643</v>
      </c>
      <c r="CU117" s="37">
        <v>680486.409269081</v>
      </c>
      <c r="CV117" s="37">
        <v>1195065.9469686921</v>
      </c>
      <c r="CW117" s="37">
        <v>52443.0639864834</v>
      </c>
      <c r="CX117" s="37">
        <v>108126.7074045043</v>
      </c>
      <c r="CY117" s="37">
        <v>92231.47637890621</v>
      </c>
      <c r="CZ117" s="37">
        <v>129242.43092306453</v>
      </c>
      <c r="DA117" s="37">
        <v>9896.425241617533</v>
      </c>
      <c r="DB117" s="37">
        <v>2608.2639628486304</v>
      </c>
      <c r="DC117" s="37">
        <v>12066.956396988491</v>
      </c>
      <c r="DD117" s="37">
        <v>47059.393814570474</v>
      </c>
      <c r="DE117" s="37">
        <v>14008.15306718441</v>
      </c>
      <c r="DF117" s="37">
        <v>155872.64757791293</v>
      </c>
      <c r="DG117" s="37">
        <v>843000.677849882</v>
      </c>
      <c r="DH117" s="37">
        <v>695961.0854855578</v>
      </c>
      <c r="DI117" s="37">
        <v>268777.69536301825</v>
      </c>
      <c r="DJ117" s="37">
        <v>745570.067542197</v>
      </c>
      <c r="DK117" s="37">
        <v>1211210.2978592562</v>
      </c>
      <c r="DL117" s="37">
        <v>4529.260523389618</v>
      </c>
      <c r="DM117" s="37">
        <v>79833.36420422947</v>
      </c>
      <c r="DN117" s="37">
        <v>4441.911826684603</v>
      </c>
      <c r="DO117" s="37">
        <v>124255.0101978556</v>
      </c>
      <c r="DP117" s="37">
        <v>2472.3987563944743</v>
      </c>
      <c r="DQ117" s="38">
        <v>12539.906035307764</v>
      </c>
      <c r="DR117" s="37">
        <v>26359.30280404326</v>
      </c>
      <c r="DS117" s="37">
        <v>50411.691208782126</v>
      </c>
      <c r="DT117" s="37">
        <v>37600.0927661093</v>
      </c>
      <c r="DU117" s="37">
        <v>198689.80202066302</v>
      </c>
      <c r="DV117" s="37">
        <v>0</v>
      </c>
      <c r="DW117" s="37">
        <f t="shared" si="9"/>
        <v>8677605.236246582</v>
      </c>
      <c r="DX117" s="37">
        <v>0</v>
      </c>
      <c r="DY117" s="37">
        <v>76715.33562935688</v>
      </c>
      <c r="DZ117" s="37">
        <f>SUM(DX117:DY117)</f>
        <v>76715.33562935688</v>
      </c>
      <c r="EA117" s="37">
        <v>3209898.074257433</v>
      </c>
      <c r="EB117" s="37">
        <v>0</v>
      </c>
      <c r="EC117" s="37">
        <f>SUM(EA117:EB117)</f>
        <v>3209898.074257433</v>
      </c>
      <c r="ED117" s="37">
        <v>0</v>
      </c>
      <c r="EE117" s="37">
        <v>0</v>
      </c>
      <c r="EF117" s="37">
        <f>SUM(EC117:EE117)</f>
        <v>3209898.074257433</v>
      </c>
      <c r="EG117" s="37">
        <v>0</v>
      </c>
      <c r="EH117" s="37">
        <v>0.00019575352780520916</v>
      </c>
      <c r="EI117" s="37">
        <f>SUM(EG117:EH117)</f>
        <v>0.00019575352780520916</v>
      </c>
      <c r="EJ117" s="37">
        <f t="shared" si="10"/>
        <v>3286613.4100825433</v>
      </c>
      <c r="EK117" s="37">
        <f t="shared" si="11"/>
        <v>11964218.646329125</v>
      </c>
      <c r="EL117" s="37">
        <v>0</v>
      </c>
      <c r="EM117" s="37">
        <f t="shared" si="12"/>
        <v>11964218.646329125</v>
      </c>
      <c r="EN117" s="23"/>
    </row>
    <row r="118" spans="1:144" ht="12.75" customHeight="1">
      <c r="A118" s="9">
        <f t="shared" si="8"/>
        <v>110</v>
      </c>
      <c r="B118" s="49" t="s">
        <v>133</v>
      </c>
      <c r="C118" s="37">
        <v>46.40094496267921</v>
      </c>
      <c r="D118" s="37">
        <v>1.0702951044825262</v>
      </c>
      <c r="E118" s="37">
        <v>2448.1069947695973</v>
      </c>
      <c r="F118" s="37">
        <v>11875.803922876155</v>
      </c>
      <c r="G118" s="37">
        <v>0.9591222857706334</v>
      </c>
      <c r="H118" s="37">
        <v>118.91794771092451</v>
      </c>
      <c r="I118" s="37">
        <v>0</v>
      </c>
      <c r="J118" s="37">
        <v>0</v>
      </c>
      <c r="K118" s="37">
        <v>0</v>
      </c>
      <c r="L118" s="37">
        <v>0</v>
      </c>
      <c r="M118" s="37">
        <v>6525.711318891953</v>
      </c>
      <c r="N118" s="37">
        <v>3082.849855170727</v>
      </c>
      <c r="O118" s="37">
        <v>891.7520041084101</v>
      </c>
      <c r="P118" s="37">
        <v>2787.1014042664706</v>
      </c>
      <c r="Q118" s="37">
        <v>3285.6784568777234</v>
      </c>
      <c r="R118" s="37">
        <v>640.4007085669166</v>
      </c>
      <c r="S118" s="37">
        <v>1240.1097545084892</v>
      </c>
      <c r="T118" s="37">
        <v>1236.9077094432769</v>
      </c>
      <c r="U118" s="37">
        <v>2627.3380186921027</v>
      </c>
      <c r="V118" s="37">
        <v>1395.3881789822667</v>
      </c>
      <c r="W118" s="37">
        <v>279.85341669155787</v>
      </c>
      <c r="X118" s="37">
        <v>3975.668523979556</v>
      </c>
      <c r="Y118" s="37">
        <v>466.14718238178216</v>
      </c>
      <c r="Z118" s="37">
        <v>548.5610662676139</v>
      </c>
      <c r="AA118" s="37">
        <v>854.0687940414775</v>
      </c>
      <c r="AB118" s="37">
        <v>2658.4025701902547</v>
      </c>
      <c r="AC118" s="37">
        <v>120.27782791667822</v>
      </c>
      <c r="AD118" s="37">
        <v>1612.9727623112083</v>
      </c>
      <c r="AE118" s="37">
        <v>384.5269563374855</v>
      </c>
      <c r="AF118" s="37">
        <v>3209.3296083491055</v>
      </c>
      <c r="AG118" s="37">
        <v>823.7013805138445</v>
      </c>
      <c r="AH118" s="37">
        <v>2693.6614984457738</v>
      </c>
      <c r="AI118" s="37">
        <v>576.1589818254884</v>
      </c>
      <c r="AJ118" s="37">
        <v>1101.5556509681962</v>
      </c>
      <c r="AK118" s="37">
        <v>1084.874370435209</v>
      </c>
      <c r="AL118" s="37">
        <v>4606.109724598907</v>
      </c>
      <c r="AM118" s="37">
        <v>881.9906734437591</v>
      </c>
      <c r="AN118" s="37">
        <v>201.83429701915938</v>
      </c>
      <c r="AO118" s="37">
        <v>1610.3780155111033</v>
      </c>
      <c r="AP118" s="37">
        <v>1020.754799851209</v>
      </c>
      <c r="AQ118" s="37">
        <v>2388.6899004739553</v>
      </c>
      <c r="AR118" s="37">
        <v>1798.1977509193741</v>
      </c>
      <c r="AS118" s="37">
        <v>1519.6084004299735</v>
      </c>
      <c r="AT118" s="37">
        <v>1019.7135257636593</v>
      </c>
      <c r="AU118" s="37">
        <v>862.595991163896</v>
      </c>
      <c r="AV118" s="37">
        <v>1109.8570585711404</v>
      </c>
      <c r="AW118" s="37">
        <v>3380.1219523174113</v>
      </c>
      <c r="AX118" s="37">
        <v>1203.0982247165375</v>
      </c>
      <c r="AY118" s="37">
        <v>2503.288270729162</v>
      </c>
      <c r="AZ118" s="37">
        <v>871.1102923661782</v>
      </c>
      <c r="BA118" s="37">
        <v>1734.2971327462021</v>
      </c>
      <c r="BB118" s="37">
        <v>1158.1008254281664</v>
      </c>
      <c r="BC118" s="37">
        <v>4862.312709103511</v>
      </c>
      <c r="BD118" s="37">
        <v>2054.9125768672366</v>
      </c>
      <c r="BE118" s="37">
        <v>1062.1451099734222</v>
      </c>
      <c r="BF118" s="37">
        <v>608.368917394327</v>
      </c>
      <c r="BG118" s="37">
        <v>412.9940736763572</v>
      </c>
      <c r="BH118" s="37">
        <v>854.4552646915861</v>
      </c>
      <c r="BI118" s="37">
        <v>5412.57628216756</v>
      </c>
      <c r="BJ118" s="37">
        <v>678.8350718475075</v>
      </c>
      <c r="BK118" s="37">
        <v>801.5277162593069</v>
      </c>
      <c r="BL118" s="37">
        <v>782.3297331379054</v>
      </c>
      <c r="BM118" s="37">
        <v>554.6264588065741</v>
      </c>
      <c r="BN118" s="37">
        <v>770.9794794723231</v>
      </c>
      <c r="BO118" s="37">
        <v>891.9191651659431</v>
      </c>
      <c r="BP118" s="37">
        <v>742.8412372268776</v>
      </c>
      <c r="BQ118" s="37">
        <v>1013.8812836099655</v>
      </c>
      <c r="BR118" s="37">
        <v>1281.2551272477892</v>
      </c>
      <c r="BS118" s="37">
        <v>474.25217199078105</v>
      </c>
      <c r="BT118" s="37">
        <v>676.3956991072891</v>
      </c>
      <c r="BU118" s="37">
        <v>1893.6867191264014</v>
      </c>
      <c r="BV118" s="37">
        <v>1073.8186131199177</v>
      </c>
      <c r="BW118" s="37">
        <v>1399.9214404180473</v>
      </c>
      <c r="BX118" s="37">
        <v>601.7961481839446</v>
      </c>
      <c r="BY118" s="37">
        <v>1307.0497214611764</v>
      </c>
      <c r="BZ118" s="37">
        <v>905.1430156847086</v>
      </c>
      <c r="CA118" s="37">
        <v>121.65762100481975</v>
      </c>
      <c r="CB118" s="37">
        <v>683.5621936763991</v>
      </c>
      <c r="CC118" s="37">
        <v>391.0718653716126</v>
      </c>
      <c r="CD118" s="37">
        <v>349.69727124626166</v>
      </c>
      <c r="CE118" s="37">
        <v>767.9447740555167</v>
      </c>
      <c r="CF118" s="37">
        <v>326.35767647451786</v>
      </c>
      <c r="CG118" s="37">
        <v>961.2551072766042</v>
      </c>
      <c r="CH118" s="37">
        <v>649.248279027649</v>
      </c>
      <c r="CI118" s="37">
        <v>628.4296730252821</v>
      </c>
      <c r="CJ118" s="37">
        <v>3655.9151072957407</v>
      </c>
      <c r="CK118" s="37">
        <v>506.6392697060651</v>
      </c>
      <c r="CL118" s="37">
        <v>2800.418032743984</v>
      </c>
      <c r="CM118" s="37">
        <v>649.8966345260486</v>
      </c>
      <c r="CN118" s="37">
        <v>253.02549568448882</v>
      </c>
      <c r="CO118" s="37">
        <v>2748.2167240985195</v>
      </c>
      <c r="CP118" s="37">
        <v>1046.50171030139</v>
      </c>
      <c r="CQ118" s="37">
        <v>3179.422602093182</v>
      </c>
      <c r="CR118" s="37">
        <v>513.6375316724011</v>
      </c>
      <c r="CS118" s="37">
        <v>1010.9347127891987</v>
      </c>
      <c r="CT118" s="37">
        <v>29106.173347457076</v>
      </c>
      <c r="CU118" s="37">
        <v>4555.560113646385</v>
      </c>
      <c r="CV118" s="37">
        <v>7704.915870651923</v>
      </c>
      <c r="CW118" s="37">
        <v>2092.669098487713</v>
      </c>
      <c r="CX118" s="37">
        <v>7061.939256622049</v>
      </c>
      <c r="CY118" s="37">
        <v>139246.80331912893</v>
      </c>
      <c r="CZ118" s="37">
        <v>122039.29528567549</v>
      </c>
      <c r="DA118" s="37">
        <v>1709.3002146690026</v>
      </c>
      <c r="DB118" s="37">
        <v>4967.837809081881</v>
      </c>
      <c r="DC118" s="37">
        <v>13632.275243377215</v>
      </c>
      <c r="DD118" s="37">
        <v>22214.632733017115</v>
      </c>
      <c r="DE118" s="37">
        <v>631.8342401409674</v>
      </c>
      <c r="DF118" s="37">
        <v>7605.506505045866</v>
      </c>
      <c r="DG118" s="37">
        <v>15852.231658090208</v>
      </c>
      <c r="DH118" s="37">
        <v>75697.64512641043</v>
      </c>
      <c r="DI118" s="37">
        <v>61936.48128347531</v>
      </c>
      <c r="DJ118" s="37">
        <v>2481.221290822636</v>
      </c>
      <c r="DK118" s="37">
        <v>32366.28759144901</v>
      </c>
      <c r="DL118" s="37">
        <v>994.7350235611981</v>
      </c>
      <c r="DM118" s="38">
        <v>665.666025352055</v>
      </c>
      <c r="DN118" s="38">
        <v>247.4782660968565</v>
      </c>
      <c r="DO118" s="38">
        <v>45137.949046094924</v>
      </c>
      <c r="DP118" s="38">
        <v>22.00855699204937</v>
      </c>
      <c r="DQ118" s="38">
        <v>91.3703284956478</v>
      </c>
      <c r="DR118" s="38">
        <v>8684.801488549596</v>
      </c>
      <c r="DS118" s="38">
        <v>10756.822290167298</v>
      </c>
      <c r="DT118" s="38">
        <v>8598.34602519479</v>
      </c>
      <c r="DU118" s="38">
        <v>11821.792921577873</v>
      </c>
      <c r="DV118" s="38">
        <v>0</v>
      </c>
      <c r="DW118" s="37">
        <f t="shared" si="9"/>
        <v>776749.4400410645</v>
      </c>
      <c r="DX118" s="37">
        <v>0</v>
      </c>
      <c r="DY118" s="37">
        <v>2121.53027232293</v>
      </c>
      <c r="DZ118" s="37">
        <f>SUM(DX118:DY118)</f>
        <v>2121.53027232293</v>
      </c>
      <c r="EA118" s="37">
        <v>2463433.00727565</v>
      </c>
      <c r="EB118" s="37">
        <v>0</v>
      </c>
      <c r="EC118" s="37">
        <f>SUM(EA118:EB118)</f>
        <v>2463433.00727565</v>
      </c>
      <c r="ED118" s="37">
        <v>0</v>
      </c>
      <c r="EE118" s="37">
        <v>0</v>
      </c>
      <c r="EF118" s="37">
        <f>SUM(EC118:EE118)</f>
        <v>2463433.00727565</v>
      </c>
      <c r="EG118" s="37">
        <v>0</v>
      </c>
      <c r="EH118" s="37">
        <v>0</v>
      </c>
      <c r="EI118" s="37">
        <f>SUM(EG118:EH118)</f>
        <v>0</v>
      </c>
      <c r="EJ118" s="37">
        <f t="shared" si="10"/>
        <v>2465554.5375479725</v>
      </c>
      <c r="EK118" s="37">
        <f t="shared" si="11"/>
        <v>3242303.9775890373</v>
      </c>
      <c r="EL118" s="37">
        <v>151200</v>
      </c>
      <c r="EM118" s="37">
        <f t="shared" si="12"/>
        <v>3393503.9775890373</v>
      </c>
      <c r="EN118" s="23"/>
    </row>
    <row r="119" spans="1:144" ht="12.75" customHeight="1">
      <c r="A119" s="16">
        <f t="shared" si="8"/>
        <v>111</v>
      </c>
      <c r="B119" s="49" t="s">
        <v>134</v>
      </c>
      <c r="C119" s="37">
        <v>12124.742503074667</v>
      </c>
      <c r="D119" s="37">
        <v>2802.827308260223</v>
      </c>
      <c r="E119" s="37">
        <v>1925.2826021935243</v>
      </c>
      <c r="F119" s="37">
        <v>3213.0600351756166</v>
      </c>
      <c r="G119" s="37">
        <v>1568.6703455334098</v>
      </c>
      <c r="H119" s="37">
        <v>13404.558757167688</v>
      </c>
      <c r="I119" s="37">
        <v>7998.8426504174495</v>
      </c>
      <c r="J119" s="37">
        <v>2053.0032411221077</v>
      </c>
      <c r="K119" s="37">
        <v>19.104914707813535</v>
      </c>
      <c r="L119" s="37">
        <v>5865.530147132599</v>
      </c>
      <c r="M119" s="37">
        <v>35891.51747662452</v>
      </c>
      <c r="N119" s="37">
        <v>268682.3015174169</v>
      </c>
      <c r="O119" s="37">
        <v>4478.276297972469</v>
      </c>
      <c r="P119" s="37">
        <v>51641.8621601472</v>
      </c>
      <c r="Q119" s="37">
        <v>110661.75752756593</v>
      </c>
      <c r="R119" s="37">
        <v>9499.472226774456</v>
      </c>
      <c r="S119" s="37">
        <v>54796.9503667628</v>
      </c>
      <c r="T119" s="37">
        <v>98603.36557726248</v>
      </c>
      <c r="U119" s="37">
        <v>153058.93836731982</v>
      </c>
      <c r="V119" s="37">
        <v>63985.928448150196</v>
      </c>
      <c r="W119" s="37">
        <v>15593.100002591687</v>
      </c>
      <c r="X119" s="37">
        <v>165325.74392290763</v>
      </c>
      <c r="Y119" s="37">
        <v>24635.37376227247</v>
      </c>
      <c r="Z119" s="37">
        <v>52094.13506896951</v>
      </c>
      <c r="AA119" s="37">
        <v>49187.959243662306</v>
      </c>
      <c r="AB119" s="37">
        <v>172170.3728672812</v>
      </c>
      <c r="AC119" s="37">
        <v>15777.431801584238</v>
      </c>
      <c r="AD119" s="37">
        <v>70346.44887531863</v>
      </c>
      <c r="AE119" s="37">
        <v>65480.232259253644</v>
      </c>
      <c r="AF119" s="37">
        <v>180130.5152255321</v>
      </c>
      <c r="AG119" s="37">
        <v>89965.76954757879</v>
      </c>
      <c r="AH119" s="37">
        <v>38246.72029476024</v>
      </c>
      <c r="AI119" s="37">
        <v>5108.506856622461</v>
      </c>
      <c r="AJ119" s="37">
        <v>22166.401677648566</v>
      </c>
      <c r="AK119" s="37">
        <v>15663.551752677555</v>
      </c>
      <c r="AL119" s="37">
        <v>119621.29974382727</v>
      </c>
      <c r="AM119" s="37">
        <v>35722.69654062914</v>
      </c>
      <c r="AN119" s="37">
        <v>8054.405689609386</v>
      </c>
      <c r="AO119" s="37">
        <v>46554.855316076</v>
      </c>
      <c r="AP119" s="37">
        <v>12292.711106392984</v>
      </c>
      <c r="AQ119" s="37">
        <v>18505.08493019491</v>
      </c>
      <c r="AR119" s="37">
        <v>37616.75365894705</v>
      </c>
      <c r="AS119" s="37">
        <v>28392.239665772493</v>
      </c>
      <c r="AT119" s="37">
        <v>59781.078366716334</v>
      </c>
      <c r="AU119" s="37">
        <v>40453.85114507</v>
      </c>
      <c r="AV119" s="37">
        <v>164892.4620769997</v>
      </c>
      <c r="AW119" s="37">
        <v>110643.10894761125</v>
      </c>
      <c r="AX119" s="37">
        <v>173461.59811459426</v>
      </c>
      <c r="AY119" s="37">
        <v>65043.39973179958</v>
      </c>
      <c r="AZ119" s="37">
        <v>50089.543083908924</v>
      </c>
      <c r="BA119" s="37">
        <v>68679.67220464337</v>
      </c>
      <c r="BB119" s="37">
        <v>36174.89148397147</v>
      </c>
      <c r="BC119" s="37">
        <v>421544.95742690365</v>
      </c>
      <c r="BD119" s="37">
        <v>255702.06060089607</v>
      </c>
      <c r="BE119" s="37">
        <v>61091.8914490227</v>
      </c>
      <c r="BF119" s="37">
        <v>5637.761234428313</v>
      </c>
      <c r="BG119" s="37">
        <v>11156.438683506447</v>
      </c>
      <c r="BH119" s="37">
        <v>17963.697945617827</v>
      </c>
      <c r="BI119" s="37">
        <v>121865.32731241726</v>
      </c>
      <c r="BJ119" s="37">
        <v>34092.25416528343</v>
      </c>
      <c r="BK119" s="37">
        <v>31366.08441614447</v>
      </c>
      <c r="BL119" s="37">
        <v>60849.5421653486</v>
      </c>
      <c r="BM119" s="37">
        <v>48209.247394181846</v>
      </c>
      <c r="BN119" s="37">
        <v>24872.366751976915</v>
      </c>
      <c r="BO119" s="37">
        <v>169369.77666560048</v>
      </c>
      <c r="BP119" s="37">
        <v>49277.7800375091</v>
      </c>
      <c r="BQ119" s="37">
        <v>38327.13494314247</v>
      </c>
      <c r="BR119" s="37">
        <v>52109.051124565565</v>
      </c>
      <c r="BS119" s="37">
        <v>19566.813028914257</v>
      </c>
      <c r="BT119" s="37">
        <v>15069.407061876696</v>
      </c>
      <c r="BU119" s="37">
        <v>61273.874895619585</v>
      </c>
      <c r="BV119" s="37">
        <v>19886.615495716494</v>
      </c>
      <c r="BW119" s="37">
        <v>43755.671871938175</v>
      </c>
      <c r="BX119" s="37">
        <v>26358.68111128209</v>
      </c>
      <c r="BY119" s="37">
        <v>23957.47321665582</v>
      </c>
      <c r="BZ119" s="37">
        <v>42192.988923329176</v>
      </c>
      <c r="CA119" s="37">
        <v>1600.996872697844</v>
      </c>
      <c r="CB119" s="37">
        <v>16214.826990178603</v>
      </c>
      <c r="CC119" s="37">
        <v>12113.24713409553</v>
      </c>
      <c r="CD119" s="37">
        <v>9018.180966405343</v>
      </c>
      <c r="CE119" s="37">
        <v>14215.311188718475</v>
      </c>
      <c r="CF119" s="37">
        <v>8529.356941763903</v>
      </c>
      <c r="CG119" s="37">
        <v>19543.33504617042</v>
      </c>
      <c r="CH119" s="37">
        <v>18302.75351498031</v>
      </c>
      <c r="CI119" s="37">
        <v>25736.24917222668</v>
      </c>
      <c r="CJ119" s="37">
        <v>146986.88331231184</v>
      </c>
      <c r="CK119" s="37">
        <v>10187.160285077107</v>
      </c>
      <c r="CL119" s="37">
        <v>62420.59461035013</v>
      </c>
      <c r="CM119" s="37">
        <v>8584.08881741387</v>
      </c>
      <c r="CN119" s="37">
        <v>7447.940516012555</v>
      </c>
      <c r="CO119" s="38">
        <v>59003.66480935642</v>
      </c>
      <c r="CP119" s="38">
        <v>20996.79854713281</v>
      </c>
      <c r="CQ119" s="38">
        <v>204701.3838229606</v>
      </c>
      <c r="CR119" s="38">
        <v>13527.05443705865</v>
      </c>
      <c r="CS119" s="38">
        <v>66261.1673463053</v>
      </c>
      <c r="CT119" s="38">
        <v>1016205.9339810315</v>
      </c>
      <c r="CU119" s="38">
        <v>785245.0590218653</v>
      </c>
      <c r="CV119" s="38">
        <v>1300992.9978494034</v>
      </c>
      <c r="CW119" s="38">
        <v>116202.76436586044</v>
      </c>
      <c r="CX119" s="38">
        <v>371851.8021403636</v>
      </c>
      <c r="CY119" s="38">
        <v>101604.85609954446</v>
      </c>
      <c r="CZ119" s="38">
        <v>163981.5507114</v>
      </c>
      <c r="DA119" s="38">
        <v>55338.41302837284</v>
      </c>
      <c r="DB119" s="38">
        <v>30667.706897220596</v>
      </c>
      <c r="DC119" s="38">
        <v>75589.58408590905</v>
      </c>
      <c r="DD119" s="38">
        <v>784964.7447402487</v>
      </c>
      <c r="DE119" s="38">
        <v>17418.126813677954</v>
      </c>
      <c r="DF119" s="38">
        <v>421570.1457385409</v>
      </c>
      <c r="DG119" s="38">
        <v>1238376.550054302</v>
      </c>
      <c r="DH119" s="38">
        <v>489269.91380446847</v>
      </c>
      <c r="DI119" s="38">
        <v>771025.1313036089</v>
      </c>
      <c r="DJ119" s="38">
        <v>276886.90884065616</v>
      </c>
      <c r="DK119" s="38">
        <v>1131074.8671075145</v>
      </c>
      <c r="DL119" s="38">
        <v>66389.71743673517</v>
      </c>
      <c r="DM119" s="38">
        <v>172617.45843017462</v>
      </c>
      <c r="DN119" s="38">
        <v>125652.71048826746</v>
      </c>
      <c r="DO119" s="38">
        <v>504390.3856669568</v>
      </c>
      <c r="DP119" s="38">
        <v>1612.070853346721</v>
      </c>
      <c r="DQ119" s="38">
        <v>23561.923483845778</v>
      </c>
      <c r="DR119" s="38">
        <v>453175.73992202687</v>
      </c>
      <c r="DS119" s="38">
        <v>273606.0636182084</v>
      </c>
      <c r="DT119" s="38">
        <v>314013.33711396845</v>
      </c>
      <c r="DU119" s="38">
        <v>472953.55165101367</v>
      </c>
      <c r="DV119" s="38">
        <v>0</v>
      </c>
      <c r="DW119" s="37">
        <f t="shared" si="9"/>
        <v>16897275.814937834</v>
      </c>
      <c r="DX119" s="37">
        <v>0</v>
      </c>
      <c r="DY119" s="37">
        <v>24016.672157233334</v>
      </c>
      <c r="DZ119" s="37">
        <f>SUM(DX119:DY119)</f>
        <v>24016.672157233334</v>
      </c>
      <c r="EA119" s="37">
        <v>756645.3035990832</v>
      </c>
      <c r="EB119" s="37">
        <v>0</v>
      </c>
      <c r="EC119" s="37">
        <f>SUM(EA119:EB119)</f>
        <v>756645.3035990832</v>
      </c>
      <c r="ED119" s="37">
        <v>0</v>
      </c>
      <c r="EE119" s="37">
        <v>370480.89703233086</v>
      </c>
      <c r="EF119" s="37">
        <f>SUM(EC119:EE119)</f>
        <v>1127126.200631414</v>
      </c>
      <c r="EG119" s="37">
        <v>0</v>
      </c>
      <c r="EH119" s="37">
        <v>0</v>
      </c>
      <c r="EI119" s="37">
        <f>SUM(EG119:EH119)</f>
        <v>0</v>
      </c>
      <c r="EJ119" s="37">
        <f t="shared" si="10"/>
        <v>1151142.8727886474</v>
      </c>
      <c r="EK119" s="37">
        <f t="shared" si="11"/>
        <v>18048418.687726483</v>
      </c>
      <c r="EL119" s="37">
        <v>0</v>
      </c>
      <c r="EM119" s="37">
        <f t="shared" si="12"/>
        <v>18048418.687726483</v>
      </c>
      <c r="EN119" s="23"/>
    </row>
    <row r="120" spans="1:144" ht="12.75" customHeight="1">
      <c r="A120" s="16">
        <f t="shared" si="8"/>
        <v>112</v>
      </c>
      <c r="B120" s="49" t="s">
        <v>135</v>
      </c>
      <c r="C120" s="37">
        <v>2515.560558973692</v>
      </c>
      <c r="D120" s="37">
        <v>669.7277830923819</v>
      </c>
      <c r="E120" s="37">
        <v>442.15198725725435</v>
      </c>
      <c r="F120" s="37">
        <v>758.7421066182584</v>
      </c>
      <c r="G120" s="37">
        <v>369.64201626941093</v>
      </c>
      <c r="H120" s="37">
        <v>3303.987467410239</v>
      </c>
      <c r="I120" s="37">
        <v>485.22475862302787</v>
      </c>
      <c r="J120" s="37">
        <v>513.1896453471802</v>
      </c>
      <c r="K120" s="37">
        <v>4.725740077921056</v>
      </c>
      <c r="L120" s="37">
        <v>269.7356505284448</v>
      </c>
      <c r="M120" s="37">
        <v>5199.597781764935</v>
      </c>
      <c r="N120" s="37">
        <v>22666.109459700714</v>
      </c>
      <c r="O120" s="37">
        <v>561.5887512416025</v>
      </c>
      <c r="P120" s="37">
        <v>11175.152372301753</v>
      </c>
      <c r="Q120" s="37">
        <v>18083.278931711968</v>
      </c>
      <c r="R120" s="37">
        <v>109.7274952352827</v>
      </c>
      <c r="S120" s="37">
        <v>9382.02831842507</v>
      </c>
      <c r="T120" s="37">
        <v>1859.619255179047</v>
      </c>
      <c r="U120" s="37">
        <v>7094.001995071618</v>
      </c>
      <c r="V120" s="37">
        <v>3083.9633392074297</v>
      </c>
      <c r="W120" s="37">
        <v>492.5457918076315</v>
      </c>
      <c r="X120" s="37">
        <v>42928.71797980434</v>
      </c>
      <c r="Y120" s="37">
        <v>805.186815571921</v>
      </c>
      <c r="Z120" s="37">
        <v>2808.07558841102</v>
      </c>
      <c r="AA120" s="37">
        <v>7648.377698261485</v>
      </c>
      <c r="AB120" s="37">
        <v>11768.14366876813</v>
      </c>
      <c r="AC120" s="37">
        <v>313.27061855826986</v>
      </c>
      <c r="AD120" s="37">
        <v>5491.719205288625</v>
      </c>
      <c r="AE120" s="37">
        <v>1411.715644831048</v>
      </c>
      <c r="AF120" s="37">
        <v>8944.298891390297</v>
      </c>
      <c r="AG120" s="37">
        <v>3721.666966289993</v>
      </c>
      <c r="AH120" s="37">
        <v>7412.308648277723</v>
      </c>
      <c r="AI120" s="37">
        <v>95.35318051702535</v>
      </c>
      <c r="AJ120" s="37">
        <v>210.8328878809615</v>
      </c>
      <c r="AK120" s="37">
        <v>7799.544124932259</v>
      </c>
      <c r="AL120" s="37">
        <v>61382.4640971843</v>
      </c>
      <c r="AM120" s="37">
        <v>2857.5201711500185</v>
      </c>
      <c r="AN120" s="37">
        <v>48.050055659235476</v>
      </c>
      <c r="AO120" s="37">
        <v>8104.048779951521</v>
      </c>
      <c r="AP120" s="37">
        <v>4941.237840729199</v>
      </c>
      <c r="AQ120" s="37">
        <v>10132.61806844359</v>
      </c>
      <c r="AR120" s="37">
        <v>2382.027189345865</v>
      </c>
      <c r="AS120" s="37">
        <v>180.69951632835276</v>
      </c>
      <c r="AT120" s="37">
        <v>3827.1873057767684</v>
      </c>
      <c r="AU120" s="37">
        <v>3455.7848208292717</v>
      </c>
      <c r="AV120" s="37">
        <v>6497.150916304159</v>
      </c>
      <c r="AW120" s="37">
        <v>13711.122445024448</v>
      </c>
      <c r="AX120" s="37">
        <v>14640.953421202634</v>
      </c>
      <c r="AY120" s="37">
        <v>5045.872099949911</v>
      </c>
      <c r="AZ120" s="37">
        <v>6276.550762902682</v>
      </c>
      <c r="BA120" s="37">
        <v>6756.547743876186</v>
      </c>
      <c r="BB120" s="37">
        <v>2859.280475824473</v>
      </c>
      <c r="BC120" s="37">
        <v>14223.229962849438</v>
      </c>
      <c r="BD120" s="37">
        <v>11450.396250518304</v>
      </c>
      <c r="BE120" s="37">
        <v>3695.2413134324215</v>
      </c>
      <c r="BF120" s="37">
        <v>1246.8722068101572</v>
      </c>
      <c r="BG120" s="37">
        <v>2737.7618035574774</v>
      </c>
      <c r="BH120" s="37">
        <v>1384.0934726666742</v>
      </c>
      <c r="BI120" s="37">
        <v>27846.997179234117</v>
      </c>
      <c r="BJ120" s="37">
        <v>2402.459048684147</v>
      </c>
      <c r="BK120" s="37">
        <v>1867.2320013685737</v>
      </c>
      <c r="BL120" s="37">
        <v>1280.5108240307006</v>
      </c>
      <c r="BM120" s="37">
        <v>1618.4298886456968</v>
      </c>
      <c r="BN120" s="37">
        <v>116.94819536784395</v>
      </c>
      <c r="BO120" s="37">
        <v>2493.4408916088087</v>
      </c>
      <c r="BP120" s="37">
        <v>1071.4222125040546</v>
      </c>
      <c r="BQ120" s="37">
        <v>4259.456235127333</v>
      </c>
      <c r="BR120" s="37">
        <v>2955.758292267898</v>
      </c>
      <c r="BS120" s="37">
        <v>4275.379488026694</v>
      </c>
      <c r="BT120" s="37">
        <v>3718.5795143111363</v>
      </c>
      <c r="BU120" s="37">
        <v>12273.658528782977</v>
      </c>
      <c r="BV120" s="37">
        <v>3479.5070796283017</v>
      </c>
      <c r="BW120" s="37">
        <v>7094.19049819629</v>
      </c>
      <c r="BX120" s="37">
        <v>871.4362944887918</v>
      </c>
      <c r="BY120" s="37">
        <v>5967.116766850685</v>
      </c>
      <c r="BZ120" s="37">
        <v>240.59677690003082</v>
      </c>
      <c r="CA120" s="37">
        <v>561.9765218491333</v>
      </c>
      <c r="CB120" s="37">
        <v>577.2735794097562</v>
      </c>
      <c r="CC120" s="37">
        <v>884.6639255490107</v>
      </c>
      <c r="CD120" s="37">
        <v>677.4936584727874</v>
      </c>
      <c r="CE120" s="37">
        <v>2270.390475900682</v>
      </c>
      <c r="CF120" s="37">
        <v>2412.7197065917694</v>
      </c>
      <c r="CG120" s="37">
        <v>3858.6564297044742</v>
      </c>
      <c r="CH120" s="37">
        <v>1805.1382727870487</v>
      </c>
      <c r="CI120" s="37">
        <v>6789.452768555194</v>
      </c>
      <c r="CJ120" s="37">
        <v>11204.620526870467</v>
      </c>
      <c r="CK120" s="37">
        <v>1225.0160015664576</v>
      </c>
      <c r="CL120" s="37">
        <v>4005.3476934690016</v>
      </c>
      <c r="CM120" s="37">
        <v>3131.7827959482725</v>
      </c>
      <c r="CN120" s="37">
        <v>1052.7158692102976</v>
      </c>
      <c r="CO120" s="37">
        <v>25695.34326409172</v>
      </c>
      <c r="CP120" s="37">
        <v>3208.1875729221197</v>
      </c>
      <c r="CQ120" s="37">
        <v>50530.83565704376</v>
      </c>
      <c r="CR120" s="37">
        <v>3120.1269763318405</v>
      </c>
      <c r="CS120" s="37">
        <v>8045.335587517605</v>
      </c>
      <c r="CT120" s="37">
        <v>0</v>
      </c>
      <c r="CU120" s="37">
        <v>923896.466602241</v>
      </c>
      <c r="CV120" s="37">
        <v>1527581.1756606395</v>
      </c>
      <c r="CW120" s="37">
        <v>119090.05693234515</v>
      </c>
      <c r="CX120" s="37">
        <v>455773.7589786118</v>
      </c>
      <c r="CY120" s="37">
        <v>6566.61959487746</v>
      </c>
      <c r="CZ120" s="37">
        <v>168359.72007566807</v>
      </c>
      <c r="DA120" s="37">
        <v>2222.2562642772036</v>
      </c>
      <c r="DB120" s="37">
        <v>289.65146979681776</v>
      </c>
      <c r="DC120" s="37">
        <v>8681.250598109946</v>
      </c>
      <c r="DD120" s="37">
        <v>453480.46696000174</v>
      </c>
      <c r="DE120" s="37">
        <v>17193.137737763525</v>
      </c>
      <c r="DF120" s="37">
        <v>167931.137982327</v>
      </c>
      <c r="DG120" s="37">
        <v>216343.11029517787</v>
      </c>
      <c r="DH120" s="37">
        <v>81416.07074913825</v>
      </c>
      <c r="DI120" s="37">
        <v>371140.48216279736</v>
      </c>
      <c r="DJ120" s="37">
        <v>200033.28130459436</v>
      </c>
      <c r="DK120" s="37">
        <v>204725.1230953372</v>
      </c>
      <c r="DL120" s="37">
        <v>33910.963402887355</v>
      </c>
      <c r="DM120" s="37">
        <v>54315.67906151312</v>
      </c>
      <c r="DN120" s="37">
        <v>1762.0064058578541</v>
      </c>
      <c r="DO120" s="37">
        <v>277110.5156594521</v>
      </c>
      <c r="DP120" s="37">
        <v>0</v>
      </c>
      <c r="DQ120" s="37">
        <v>7096.813232412042</v>
      </c>
      <c r="DR120" s="37">
        <v>28736.56705543853</v>
      </c>
      <c r="DS120" s="37">
        <v>92025.65747088625</v>
      </c>
      <c r="DT120" s="37">
        <v>38936.887196925105</v>
      </c>
      <c r="DU120" s="37">
        <v>360061.6703341936</v>
      </c>
      <c r="DV120" s="37">
        <v>0</v>
      </c>
      <c r="DW120" s="37">
        <f t="shared" si="9"/>
        <v>6411806.947128031</v>
      </c>
      <c r="DX120" s="37">
        <v>0</v>
      </c>
      <c r="DY120" s="37">
        <v>0</v>
      </c>
      <c r="DZ120" s="37">
        <f>SUM(DX120:DY120)</f>
        <v>0</v>
      </c>
      <c r="EA120" s="37">
        <v>27569127.301282715</v>
      </c>
      <c r="EB120" s="37">
        <v>0</v>
      </c>
      <c r="EC120" s="37">
        <f>SUM(EA120:EB120)</f>
        <v>27569127.301282715</v>
      </c>
      <c r="ED120" s="37">
        <v>0</v>
      </c>
      <c r="EE120" s="37">
        <v>0</v>
      </c>
      <c r="EF120" s="37">
        <f>SUM(EC120:EE120)</f>
        <v>27569127.301282715</v>
      </c>
      <c r="EG120" s="37">
        <v>1891062.5206522262</v>
      </c>
      <c r="EH120" s="37">
        <v>0</v>
      </c>
      <c r="EI120" s="37">
        <f>SUM(EG120:EH120)</f>
        <v>1891062.5206522262</v>
      </c>
      <c r="EJ120" s="37">
        <f t="shared" si="10"/>
        <v>29460189.821934942</v>
      </c>
      <c r="EK120" s="37">
        <f t="shared" si="11"/>
        <v>35871996.76906297</v>
      </c>
      <c r="EL120" s="37">
        <v>0</v>
      </c>
      <c r="EM120" s="37">
        <f t="shared" si="12"/>
        <v>35871996.76906297</v>
      </c>
      <c r="EN120" s="23"/>
    </row>
    <row r="121" spans="1:144" ht="12.75" customHeight="1">
      <c r="A121" s="17">
        <f aca="true" t="shared" si="13" ref="A121:A132">+A120+1</f>
        <v>113</v>
      </c>
      <c r="B121" s="49" t="s">
        <v>136</v>
      </c>
      <c r="C121" s="37">
        <v>38059.01102300331</v>
      </c>
      <c r="D121" s="37">
        <v>6475.387252271067</v>
      </c>
      <c r="E121" s="37">
        <v>5040.387113855905</v>
      </c>
      <c r="F121" s="37">
        <v>9649.816254652997</v>
      </c>
      <c r="G121" s="37">
        <v>6378.16056095992</v>
      </c>
      <c r="H121" s="37">
        <v>78846.63748864463</v>
      </c>
      <c r="I121" s="37">
        <v>24318.066450134993</v>
      </c>
      <c r="J121" s="37">
        <v>2271.7533783296544</v>
      </c>
      <c r="K121" s="37">
        <v>242.0018389488273</v>
      </c>
      <c r="L121" s="37">
        <v>2947.005584262589</v>
      </c>
      <c r="M121" s="37">
        <v>5967.171637895559</v>
      </c>
      <c r="N121" s="37">
        <v>3181.9541575450276</v>
      </c>
      <c r="O121" s="37">
        <v>3000</v>
      </c>
      <c r="P121" s="37">
        <v>10000</v>
      </c>
      <c r="Q121" s="37">
        <v>5898.998</v>
      </c>
      <c r="R121" s="37">
        <v>0</v>
      </c>
      <c r="S121" s="37">
        <v>538.496</v>
      </c>
      <c r="T121" s="37">
        <v>22539.462</v>
      </c>
      <c r="U121" s="37">
        <v>20042.65</v>
      </c>
      <c r="V121" s="37">
        <v>7600.107</v>
      </c>
      <c r="W121" s="37">
        <v>2022.8420247442918</v>
      </c>
      <c r="X121" s="37">
        <v>12402.207</v>
      </c>
      <c r="Y121" s="37">
        <v>3840.665</v>
      </c>
      <c r="Z121" s="37">
        <v>1981.161</v>
      </c>
      <c r="AA121" s="37">
        <v>6021.859</v>
      </c>
      <c r="AB121" s="37">
        <v>8028.421</v>
      </c>
      <c r="AC121" s="37">
        <v>2387.935</v>
      </c>
      <c r="AD121" s="37">
        <v>1368.924</v>
      </c>
      <c r="AE121" s="37">
        <v>683.286</v>
      </c>
      <c r="AF121" s="37">
        <v>9292.174</v>
      </c>
      <c r="AG121" s="37">
        <v>8626.055</v>
      </c>
      <c r="AH121" s="37">
        <v>2415.126</v>
      </c>
      <c r="AI121" s="37">
        <v>121.185</v>
      </c>
      <c r="AJ121" s="37">
        <v>46.282</v>
      </c>
      <c r="AK121" s="37">
        <v>314.309</v>
      </c>
      <c r="AL121" s="37">
        <v>2349.342</v>
      </c>
      <c r="AM121" s="37">
        <v>5655.44</v>
      </c>
      <c r="AN121" s="37">
        <v>1045.706</v>
      </c>
      <c r="AO121" s="37">
        <v>2340.016</v>
      </c>
      <c r="AP121" s="37">
        <v>143.012</v>
      </c>
      <c r="AQ121" s="37">
        <v>360.871</v>
      </c>
      <c r="AR121" s="37">
        <v>7523.239</v>
      </c>
      <c r="AS121" s="37">
        <v>869.684</v>
      </c>
      <c r="AT121" s="37">
        <v>1495.542</v>
      </c>
      <c r="AU121" s="37">
        <v>4403.946</v>
      </c>
      <c r="AV121" s="37">
        <v>12189.229</v>
      </c>
      <c r="AW121" s="37">
        <v>3210.5</v>
      </c>
      <c r="AX121" s="37">
        <v>0</v>
      </c>
      <c r="AY121" s="37">
        <v>7311.589</v>
      </c>
      <c r="AZ121" s="37">
        <v>5976.477906885649</v>
      </c>
      <c r="BA121" s="37">
        <v>10043.868</v>
      </c>
      <c r="BB121" s="37">
        <v>386.662</v>
      </c>
      <c r="BC121" s="37">
        <v>38400.875</v>
      </c>
      <c r="BD121" s="37">
        <v>18333.771</v>
      </c>
      <c r="BE121" s="37">
        <v>4448.442</v>
      </c>
      <c r="BF121" s="37">
        <v>94.964</v>
      </c>
      <c r="BG121" s="37">
        <v>151.392</v>
      </c>
      <c r="BH121" s="37">
        <v>0</v>
      </c>
      <c r="BI121" s="37">
        <v>499.428</v>
      </c>
      <c r="BJ121" s="37">
        <v>3386.723</v>
      </c>
      <c r="BK121" s="37">
        <v>3342.067</v>
      </c>
      <c r="BL121" s="37">
        <v>6716.974</v>
      </c>
      <c r="BM121" s="37">
        <v>6950.727</v>
      </c>
      <c r="BN121" s="37">
        <v>2704.651</v>
      </c>
      <c r="BO121" s="37">
        <v>20639.719</v>
      </c>
      <c r="BP121" s="37">
        <v>7734.453</v>
      </c>
      <c r="BQ121" s="37">
        <v>1565.479</v>
      </c>
      <c r="BR121" s="37">
        <v>6037.87</v>
      </c>
      <c r="BS121" s="37">
        <v>2012.607</v>
      </c>
      <c r="BT121" s="37">
        <v>5.427</v>
      </c>
      <c r="BU121" s="37">
        <v>550.54</v>
      </c>
      <c r="BV121" s="37">
        <v>263.509</v>
      </c>
      <c r="BW121" s="37">
        <v>231.92</v>
      </c>
      <c r="BX121" s="37">
        <v>0</v>
      </c>
      <c r="BY121" s="37">
        <v>83.031</v>
      </c>
      <c r="BZ121" s="37">
        <v>245.884</v>
      </c>
      <c r="CA121" s="37">
        <v>169.193</v>
      </c>
      <c r="CB121" s="37">
        <v>0</v>
      </c>
      <c r="CC121" s="37">
        <v>13.012</v>
      </c>
      <c r="CD121" s="37">
        <v>387.308</v>
      </c>
      <c r="CE121" s="37">
        <v>979.715</v>
      </c>
      <c r="CF121" s="37">
        <v>0</v>
      </c>
      <c r="CG121" s="37">
        <v>987.769</v>
      </c>
      <c r="CH121" s="37">
        <v>187.758</v>
      </c>
      <c r="CI121" s="37">
        <v>682.772</v>
      </c>
      <c r="CJ121" s="37">
        <v>8552.216</v>
      </c>
      <c r="CK121" s="37">
        <v>0</v>
      </c>
      <c r="CL121" s="37">
        <v>682.431</v>
      </c>
      <c r="CM121" s="37">
        <v>91.095</v>
      </c>
      <c r="CN121" s="37">
        <v>999.652</v>
      </c>
      <c r="CO121" s="37">
        <v>0</v>
      </c>
      <c r="CP121" s="37">
        <v>237.129</v>
      </c>
      <c r="CQ121" s="37">
        <v>51368.406350000005</v>
      </c>
      <c r="CR121" s="37">
        <v>6143.4995499999995</v>
      </c>
      <c r="CS121" s="37">
        <v>23644.80608</v>
      </c>
      <c r="CT121" s="37">
        <v>59060.236460927954</v>
      </c>
      <c r="CU121" s="37">
        <v>47510.0272982309</v>
      </c>
      <c r="CV121" s="37">
        <v>72946.51563391392</v>
      </c>
      <c r="CW121" s="37">
        <v>0</v>
      </c>
      <c r="CX121" s="37">
        <v>0</v>
      </c>
      <c r="CY121" s="37">
        <v>15094.83839330826</v>
      </c>
      <c r="CZ121" s="37">
        <v>10687.629222446803</v>
      </c>
      <c r="DA121" s="37">
        <v>3680.164404789944</v>
      </c>
      <c r="DB121" s="37">
        <v>5084.084895725706</v>
      </c>
      <c r="DC121" s="37">
        <v>2907.7044358547423</v>
      </c>
      <c r="DD121" s="37">
        <v>69194.07587331781</v>
      </c>
      <c r="DE121" s="37">
        <v>35923.397</v>
      </c>
      <c r="DF121" s="37">
        <v>163651.031</v>
      </c>
      <c r="DG121" s="37">
        <v>41831.56510861938</v>
      </c>
      <c r="DH121" s="37">
        <v>11677.007285174406</v>
      </c>
      <c r="DI121" s="37">
        <v>27383.388082764337</v>
      </c>
      <c r="DJ121" s="38">
        <v>0</v>
      </c>
      <c r="DK121" s="38">
        <v>31720.365694199667</v>
      </c>
      <c r="DL121" s="38">
        <v>0</v>
      </c>
      <c r="DM121" s="38">
        <v>0</v>
      </c>
      <c r="DN121" s="38">
        <v>0</v>
      </c>
      <c r="DO121" s="38">
        <v>38788.974203909536</v>
      </c>
      <c r="DP121" s="38">
        <v>0</v>
      </c>
      <c r="DQ121" s="38">
        <v>0</v>
      </c>
      <c r="DR121" s="38">
        <v>0</v>
      </c>
      <c r="DS121" s="38">
        <v>95763.1695535366</v>
      </c>
      <c r="DT121" s="38">
        <v>0</v>
      </c>
      <c r="DU121" s="38">
        <v>34647.99636616242</v>
      </c>
      <c r="DV121" s="38">
        <v>0</v>
      </c>
      <c r="DW121" s="37">
        <f t="shared" si="9"/>
        <v>1364934.0065650167</v>
      </c>
      <c r="DX121" s="37">
        <v>0</v>
      </c>
      <c r="DY121" s="37">
        <v>10900</v>
      </c>
      <c r="DZ121" s="37">
        <f>SUM(DX121:DY121)</f>
        <v>10900</v>
      </c>
      <c r="EA121" s="37">
        <v>368989</v>
      </c>
      <c r="EB121" s="37">
        <v>0</v>
      </c>
      <c r="EC121" s="37">
        <f>SUM(EA121:EB121)</f>
        <v>368989</v>
      </c>
      <c r="ED121" s="37">
        <v>0</v>
      </c>
      <c r="EE121" s="37">
        <v>21594283.438827913</v>
      </c>
      <c r="EF121" s="37">
        <f>SUM(EC121:EE121)</f>
        <v>21963272.438827913</v>
      </c>
      <c r="EG121" s="37">
        <v>0</v>
      </c>
      <c r="EH121" s="37">
        <v>0</v>
      </c>
      <c r="EI121" s="37">
        <f>SUM(EG121:EH121)</f>
        <v>0</v>
      </c>
      <c r="EJ121" s="37">
        <f t="shared" si="10"/>
        <v>21974172.438827913</v>
      </c>
      <c r="EK121" s="37">
        <f t="shared" si="11"/>
        <v>23339106.44539293</v>
      </c>
      <c r="EL121" s="37">
        <v>0</v>
      </c>
      <c r="EM121" s="37">
        <f t="shared" si="12"/>
        <v>23339106.44539293</v>
      </c>
      <c r="EN121" s="23"/>
    </row>
    <row r="122" spans="1:144" ht="12.75" customHeight="1">
      <c r="A122" s="18">
        <f t="shared" si="13"/>
        <v>114</v>
      </c>
      <c r="B122" s="49" t="s">
        <v>137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7">
        <v>0</v>
      </c>
      <c r="AD122" s="37">
        <v>0</v>
      </c>
      <c r="AE122" s="37">
        <v>0</v>
      </c>
      <c r="AF122" s="37">
        <v>0</v>
      </c>
      <c r="AG122" s="37">
        <v>0</v>
      </c>
      <c r="AH122" s="37">
        <v>0</v>
      </c>
      <c r="AI122" s="37">
        <v>0</v>
      </c>
      <c r="AJ122" s="37">
        <v>0</v>
      </c>
      <c r="AK122" s="37">
        <v>0</v>
      </c>
      <c r="AL122" s="37">
        <v>0</v>
      </c>
      <c r="AM122" s="37">
        <v>0</v>
      </c>
      <c r="AN122" s="37">
        <v>0</v>
      </c>
      <c r="AO122" s="37">
        <v>0</v>
      </c>
      <c r="AP122" s="37">
        <v>0</v>
      </c>
      <c r="AQ122" s="37">
        <v>0</v>
      </c>
      <c r="AR122" s="37">
        <v>0</v>
      </c>
      <c r="AS122" s="37">
        <v>0</v>
      </c>
      <c r="AT122" s="37">
        <v>0</v>
      </c>
      <c r="AU122" s="37">
        <v>0</v>
      </c>
      <c r="AV122" s="37">
        <v>0</v>
      </c>
      <c r="AW122" s="37">
        <v>0</v>
      </c>
      <c r="AX122" s="37">
        <v>0</v>
      </c>
      <c r="AY122" s="37">
        <v>0</v>
      </c>
      <c r="AZ122" s="37">
        <v>0</v>
      </c>
      <c r="BA122" s="37">
        <v>0</v>
      </c>
      <c r="BB122" s="37">
        <v>0</v>
      </c>
      <c r="BC122" s="37">
        <v>0</v>
      </c>
      <c r="BD122" s="37">
        <v>0</v>
      </c>
      <c r="BE122" s="37">
        <v>0</v>
      </c>
      <c r="BF122" s="37">
        <v>0</v>
      </c>
      <c r="BG122" s="37">
        <v>0</v>
      </c>
      <c r="BH122" s="37">
        <v>0</v>
      </c>
      <c r="BI122" s="37">
        <v>0</v>
      </c>
      <c r="BJ122" s="37">
        <v>0</v>
      </c>
      <c r="BK122" s="37">
        <v>0</v>
      </c>
      <c r="BL122" s="37">
        <v>0</v>
      </c>
      <c r="BM122" s="37">
        <v>0</v>
      </c>
      <c r="BN122" s="37">
        <v>0</v>
      </c>
      <c r="BO122" s="37">
        <v>0</v>
      </c>
      <c r="BP122" s="37">
        <v>0</v>
      </c>
      <c r="BQ122" s="37">
        <v>0</v>
      </c>
      <c r="BR122" s="37">
        <v>0</v>
      </c>
      <c r="BS122" s="37">
        <v>0</v>
      </c>
      <c r="BT122" s="37">
        <v>0</v>
      </c>
      <c r="BU122" s="37">
        <v>0</v>
      </c>
      <c r="BV122" s="37">
        <v>0</v>
      </c>
      <c r="BW122" s="37">
        <v>0</v>
      </c>
      <c r="BX122" s="37">
        <v>0</v>
      </c>
      <c r="BY122" s="37">
        <v>0</v>
      </c>
      <c r="BZ122" s="37">
        <v>0</v>
      </c>
      <c r="CA122" s="37">
        <v>0</v>
      </c>
      <c r="CB122" s="37">
        <v>0</v>
      </c>
      <c r="CC122" s="37">
        <v>0</v>
      </c>
      <c r="CD122" s="37">
        <v>0</v>
      </c>
      <c r="CE122" s="37">
        <v>0</v>
      </c>
      <c r="CF122" s="37">
        <v>0</v>
      </c>
      <c r="CG122" s="37">
        <v>0</v>
      </c>
      <c r="CH122" s="37">
        <v>0</v>
      </c>
      <c r="CI122" s="37">
        <v>0</v>
      </c>
      <c r="CJ122" s="37">
        <v>0</v>
      </c>
      <c r="CK122" s="37">
        <v>0</v>
      </c>
      <c r="CL122" s="37">
        <v>0</v>
      </c>
      <c r="CM122" s="37">
        <v>0</v>
      </c>
      <c r="CN122" s="37">
        <v>0</v>
      </c>
      <c r="CO122" s="37">
        <v>0</v>
      </c>
      <c r="CP122" s="37">
        <v>0</v>
      </c>
      <c r="CQ122" s="37">
        <v>0</v>
      </c>
      <c r="CR122" s="37">
        <v>0</v>
      </c>
      <c r="CS122" s="37">
        <v>0</v>
      </c>
      <c r="CT122" s="37">
        <v>0</v>
      </c>
      <c r="CU122" s="37">
        <v>0</v>
      </c>
      <c r="CV122" s="37">
        <v>0</v>
      </c>
      <c r="CW122" s="37">
        <v>0</v>
      </c>
      <c r="CX122" s="37">
        <v>0</v>
      </c>
      <c r="CY122" s="37">
        <v>0</v>
      </c>
      <c r="CZ122" s="37">
        <v>0</v>
      </c>
      <c r="DA122" s="37">
        <v>0</v>
      </c>
      <c r="DB122" s="37">
        <v>0</v>
      </c>
      <c r="DC122" s="37">
        <v>0</v>
      </c>
      <c r="DD122" s="37">
        <v>0</v>
      </c>
      <c r="DE122" s="37">
        <v>0</v>
      </c>
      <c r="DF122" s="37">
        <v>0</v>
      </c>
      <c r="DG122" s="37">
        <v>0</v>
      </c>
      <c r="DH122" s="37">
        <v>0</v>
      </c>
      <c r="DI122" s="37">
        <v>0</v>
      </c>
      <c r="DJ122" s="37">
        <v>0</v>
      </c>
      <c r="DK122" s="38">
        <v>0</v>
      </c>
      <c r="DL122" s="37">
        <v>0</v>
      </c>
      <c r="DM122" s="37">
        <v>0</v>
      </c>
      <c r="DN122" s="37">
        <v>0</v>
      </c>
      <c r="DO122" s="38">
        <v>0</v>
      </c>
      <c r="DP122" s="38">
        <v>0</v>
      </c>
      <c r="DQ122" s="38">
        <v>0</v>
      </c>
      <c r="DR122" s="38">
        <v>0</v>
      </c>
      <c r="DS122" s="38">
        <v>0</v>
      </c>
      <c r="DT122" s="38">
        <v>0</v>
      </c>
      <c r="DU122" s="38">
        <v>0</v>
      </c>
      <c r="DV122" s="38">
        <v>0</v>
      </c>
      <c r="DW122" s="37">
        <f t="shared" si="9"/>
        <v>0</v>
      </c>
      <c r="DX122" s="37">
        <v>0</v>
      </c>
      <c r="DY122" s="37">
        <v>0</v>
      </c>
      <c r="DZ122" s="37">
        <f>SUM(DX122:DY122)</f>
        <v>0</v>
      </c>
      <c r="EA122" s="37">
        <v>131317.29233428868</v>
      </c>
      <c r="EB122" s="37">
        <v>0</v>
      </c>
      <c r="EC122" s="37">
        <f>SUM(EA122:EB122)</f>
        <v>131317.29233428868</v>
      </c>
      <c r="ED122" s="37">
        <v>0</v>
      </c>
      <c r="EE122" s="37">
        <v>8468215.055476764</v>
      </c>
      <c r="EF122" s="37">
        <f>SUM(EC122:EE122)</f>
        <v>8599532.347811053</v>
      </c>
      <c r="EG122" s="37">
        <v>0</v>
      </c>
      <c r="EH122" s="37">
        <v>0</v>
      </c>
      <c r="EI122" s="37">
        <f>SUM(EG122:EH122)</f>
        <v>0</v>
      </c>
      <c r="EJ122" s="37">
        <f t="shared" si="10"/>
        <v>8599532.347811053</v>
      </c>
      <c r="EK122" s="37">
        <f t="shared" si="11"/>
        <v>8599532.347811053</v>
      </c>
      <c r="EL122" s="37">
        <v>0</v>
      </c>
      <c r="EM122" s="37">
        <f t="shared" si="12"/>
        <v>8599532.347811053</v>
      </c>
      <c r="EN122" s="23"/>
    </row>
    <row r="123" spans="1:144" ht="12.75" customHeight="1">
      <c r="A123" s="18">
        <f t="shared" si="13"/>
        <v>115</v>
      </c>
      <c r="B123" s="49" t="s">
        <v>138</v>
      </c>
      <c r="C123" s="37">
        <v>887.5055442732047</v>
      </c>
      <c r="D123" s="37">
        <v>171.75190343182135</v>
      </c>
      <c r="E123" s="37">
        <v>110.747094922015</v>
      </c>
      <c r="F123" s="37">
        <v>196.28929714575247</v>
      </c>
      <c r="G123" s="37">
        <v>87.09536303559692</v>
      </c>
      <c r="H123" s="37">
        <v>936.698863259942</v>
      </c>
      <c r="I123" s="37">
        <v>410.4287174228466</v>
      </c>
      <c r="J123" s="37">
        <v>120.4985626930087</v>
      </c>
      <c r="K123" s="37">
        <v>1.3064168502657003</v>
      </c>
      <c r="L123" s="37">
        <v>66.44311129567491</v>
      </c>
      <c r="M123" s="37">
        <v>86.34270922814666</v>
      </c>
      <c r="N123" s="37">
        <v>43567.59652274075</v>
      </c>
      <c r="O123" s="37">
        <v>0</v>
      </c>
      <c r="P123" s="37">
        <v>445.3110520306284</v>
      </c>
      <c r="Q123" s="37">
        <v>3006.4416689800673</v>
      </c>
      <c r="R123" s="37">
        <v>0</v>
      </c>
      <c r="S123" s="37">
        <v>274.44491044369283</v>
      </c>
      <c r="T123" s="37">
        <v>11487.291090429584</v>
      </c>
      <c r="U123" s="37">
        <v>10214.793152517177</v>
      </c>
      <c r="V123" s="37">
        <v>3873.413534513897</v>
      </c>
      <c r="W123" s="37">
        <v>1030.9453355403398</v>
      </c>
      <c r="X123" s="37">
        <v>6320.525184018744</v>
      </c>
      <c r="Y123" s="37">
        <v>1957.4039242182823</v>
      </c>
      <c r="Z123" s="37">
        <v>1009.7045087812782</v>
      </c>
      <c r="AA123" s="37">
        <v>3069.0429171360997</v>
      </c>
      <c r="AB123" s="37">
        <v>4091.6970667865344</v>
      </c>
      <c r="AC123" s="37">
        <v>1217.0145984636042</v>
      </c>
      <c r="AD123" s="37">
        <v>697.6778791742054</v>
      </c>
      <c r="AE123" s="37">
        <v>348.23829114610965</v>
      </c>
      <c r="AF123" s="37">
        <v>4735.753966183511</v>
      </c>
      <c r="AG123" s="37">
        <v>4396.2872393028765</v>
      </c>
      <c r="AH123" s="37">
        <v>1230.8729510223764</v>
      </c>
      <c r="AI123" s="37">
        <v>61.762437365618524</v>
      </c>
      <c r="AJ123" s="37">
        <v>23.58755914330275</v>
      </c>
      <c r="AK123" s="37">
        <v>160.1878963622586</v>
      </c>
      <c r="AL123" s="37">
        <v>1197.3734443723454</v>
      </c>
      <c r="AM123" s="37">
        <v>2882.3106535943284</v>
      </c>
      <c r="AN123" s="37">
        <v>532.9504187009669</v>
      </c>
      <c r="AO123" s="37">
        <v>1192.6062030468247</v>
      </c>
      <c r="AP123" s="37">
        <v>72.88666618134997</v>
      </c>
      <c r="AQ123" s="37">
        <v>183.92124880960955</v>
      </c>
      <c r="AR123" s="37">
        <v>3834.242069185827</v>
      </c>
      <c r="AS123" s="37">
        <v>443.23660891334305</v>
      </c>
      <c r="AT123" s="37">
        <v>762.2033992268192</v>
      </c>
      <c r="AU123" s="37">
        <v>2244.5138790129554</v>
      </c>
      <c r="AV123" s="37">
        <v>6212.262671335949</v>
      </c>
      <c r="AW123" s="37">
        <v>1636.223272568677</v>
      </c>
      <c r="AX123" s="37">
        <v>33310.246390511886</v>
      </c>
      <c r="AY123" s="37">
        <v>3726.370002954284</v>
      </c>
      <c r="AZ123" s="37">
        <v>3045.912878119871</v>
      </c>
      <c r="BA123" s="37">
        <v>5118.864817356818</v>
      </c>
      <c r="BB123" s="37">
        <v>197.06361644370665</v>
      </c>
      <c r="BC123" s="37">
        <v>19571.070451135318</v>
      </c>
      <c r="BD123" s="37">
        <v>9343.846921571623</v>
      </c>
      <c r="BE123" s="37">
        <v>2267.149787342848</v>
      </c>
      <c r="BF123" s="37">
        <v>48.39838402262624</v>
      </c>
      <c r="BG123" s="37">
        <v>77.15461536971948</v>
      </c>
      <c r="BH123" s="37">
        <v>0</v>
      </c>
      <c r="BI123" s="37">
        <v>254.5351371826467</v>
      </c>
      <c r="BJ123" s="37">
        <v>1726.0609068063145</v>
      </c>
      <c r="BK123" s="37">
        <v>1703.2981782735856</v>
      </c>
      <c r="BL123" s="37">
        <v>3423.300674287706</v>
      </c>
      <c r="BM123" s="37">
        <v>3542.4487541446742</v>
      </c>
      <c r="BN123" s="37">
        <v>1378.413777550592</v>
      </c>
      <c r="BO123" s="37">
        <v>10519.074762492759</v>
      </c>
      <c r="BP123" s="37">
        <v>3941.8834624500064</v>
      </c>
      <c r="BQ123" s="37">
        <v>797.8428719766806</v>
      </c>
      <c r="BR123" s="37">
        <v>3077.237299691027</v>
      </c>
      <c r="BS123" s="37">
        <v>1025.7387764737557</v>
      </c>
      <c r="BT123" s="37">
        <v>2.766078439818324</v>
      </c>
      <c r="BU123" s="37">
        <v>280.5842065621055</v>
      </c>
      <c r="BV123" s="37">
        <v>134.29760188241397</v>
      </c>
      <c r="BW123" s="37">
        <v>118.20042338065535</v>
      </c>
      <c r="BX123" s="37">
        <v>0</v>
      </c>
      <c r="BY123" s="37">
        <v>42.316007207848834</v>
      </c>
      <c r="BZ123" s="37">
        <v>125.31633491933599</v>
      </c>
      <c r="CA123" s="37">
        <v>86.2297492545819</v>
      </c>
      <c r="CB123" s="37">
        <v>0</v>
      </c>
      <c r="CC123" s="37">
        <v>6.631598165643858</v>
      </c>
      <c r="CD123" s="37">
        <v>197.39314925422653</v>
      </c>
      <c r="CE123" s="37">
        <v>499.3031215783393</v>
      </c>
      <c r="CF123" s="37">
        <v>0</v>
      </c>
      <c r="CG123" s="37">
        <v>503.4192859570148</v>
      </c>
      <c r="CH123" s="37">
        <v>95.69133525359945</v>
      </c>
      <c r="CI123" s="37">
        <v>347.97466489769374</v>
      </c>
      <c r="CJ123" s="37">
        <v>4358.65559092578</v>
      </c>
      <c r="CK123" s="37">
        <v>0</v>
      </c>
      <c r="CL123" s="37">
        <v>347.8019098182394</v>
      </c>
      <c r="CM123" s="37">
        <v>46.431173002250034</v>
      </c>
      <c r="CN123" s="37">
        <v>509.4727038278374</v>
      </c>
      <c r="CO123" s="37">
        <v>0</v>
      </c>
      <c r="CP123" s="37">
        <v>120.84767029183166</v>
      </c>
      <c r="CQ123" s="37">
        <v>29532.723488701053</v>
      </c>
      <c r="CR123" s="37">
        <v>4306.643330414453</v>
      </c>
      <c r="CS123" s="37">
        <v>149.1485072664719</v>
      </c>
      <c r="CT123" s="37">
        <v>0</v>
      </c>
      <c r="CU123" s="37">
        <v>2701.9117116307957</v>
      </c>
      <c r="CV123" s="37">
        <v>4422.905377468532</v>
      </c>
      <c r="CW123" s="37">
        <v>5251.204531781096</v>
      </c>
      <c r="CX123" s="37">
        <v>5687.517924961619</v>
      </c>
      <c r="CY123" s="37">
        <v>67.52214397159658</v>
      </c>
      <c r="CZ123" s="37">
        <v>79.50705937405517</v>
      </c>
      <c r="DA123" s="37">
        <v>16.46209017312379</v>
      </c>
      <c r="DB123" s="37">
        <v>194.77483195996817</v>
      </c>
      <c r="DC123" s="37">
        <v>716.0019733901175</v>
      </c>
      <c r="DD123" s="37">
        <v>29722.820133465302</v>
      </c>
      <c r="DE123" s="37">
        <v>160.69218142078145</v>
      </c>
      <c r="DF123" s="37">
        <v>732.0431583900565</v>
      </c>
      <c r="DG123" s="37">
        <v>0</v>
      </c>
      <c r="DH123" s="37">
        <v>9875.937157789147</v>
      </c>
      <c r="DI123" s="37">
        <v>118318.15711119695</v>
      </c>
      <c r="DJ123" s="37">
        <v>3741.712720552085</v>
      </c>
      <c r="DK123" s="37">
        <v>83072.96993873481</v>
      </c>
      <c r="DL123" s="37">
        <v>14662.542690338547</v>
      </c>
      <c r="DM123" s="37">
        <v>31034.710031438637</v>
      </c>
      <c r="DN123" s="37">
        <v>655.1091613982824</v>
      </c>
      <c r="DO123" s="38">
        <v>337.7048109828336</v>
      </c>
      <c r="DP123" s="38">
        <v>0</v>
      </c>
      <c r="DQ123" s="38">
        <v>0</v>
      </c>
      <c r="DR123" s="38">
        <v>0</v>
      </c>
      <c r="DS123" s="38">
        <v>11095.075492809345</v>
      </c>
      <c r="DT123" s="38">
        <v>14.93763813635987</v>
      </c>
      <c r="DU123" s="38">
        <v>62725.56313170159</v>
      </c>
      <c r="DV123" s="38">
        <v>0</v>
      </c>
      <c r="DW123" s="37">
        <f t="shared" si="9"/>
        <v>662685.3752050333</v>
      </c>
      <c r="DX123" s="37">
        <v>0</v>
      </c>
      <c r="DY123" s="37">
        <v>0</v>
      </c>
      <c r="DZ123" s="37">
        <f>SUM(DX123:DY123)</f>
        <v>0</v>
      </c>
      <c r="EA123" s="37">
        <v>2747104.06165664</v>
      </c>
      <c r="EB123" s="37">
        <v>1300718.147802911</v>
      </c>
      <c r="EC123" s="37">
        <f>SUM(EA123:EB123)</f>
        <v>4047822.2094595507</v>
      </c>
      <c r="ED123" s="37">
        <v>0</v>
      </c>
      <c r="EE123" s="37">
        <v>0</v>
      </c>
      <c r="EF123" s="37">
        <f>SUM(EC123:EE123)</f>
        <v>4047822.2094595507</v>
      </c>
      <c r="EG123" s="37">
        <v>0</v>
      </c>
      <c r="EH123" s="37">
        <v>0</v>
      </c>
      <c r="EI123" s="37">
        <f>SUM(EG123:EH123)</f>
        <v>0</v>
      </c>
      <c r="EJ123" s="37">
        <f t="shared" si="10"/>
        <v>4047822.2094595507</v>
      </c>
      <c r="EK123" s="37">
        <f t="shared" si="11"/>
        <v>4710507.584664584</v>
      </c>
      <c r="EL123" s="37">
        <v>0</v>
      </c>
      <c r="EM123" s="37">
        <f t="shared" si="12"/>
        <v>4710507.584664584</v>
      </c>
      <c r="EN123" s="23"/>
    </row>
    <row r="124" spans="1:144" ht="12.75" customHeight="1">
      <c r="A124" s="19">
        <f t="shared" si="13"/>
        <v>116</v>
      </c>
      <c r="B124" s="49" t="s">
        <v>139</v>
      </c>
      <c r="C124" s="37">
        <v>0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7">
        <v>0</v>
      </c>
      <c r="AD124" s="37">
        <v>0</v>
      </c>
      <c r="AE124" s="37">
        <v>0</v>
      </c>
      <c r="AF124" s="37">
        <v>0</v>
      </c>
      <c r="AG124" s="37">
        <v>0</v>
      </c>
      <c r="AH124" s="37">
        <v>0</v>
      </c>
      <c r="AI124" s="37">
        <v>0</v>
      </c>
      <c r="AJ124" s="37">
        <v>0</v>
      </c>
      <c r="AK124" s="37">
        <v>0</v>
      </c>
      <c r="AL124" s="37">
        <v>0</v>
      </c>
      <c r="AM124" s="37">
        <v>0</v>
      </c>
      <c r="AN124" s="37">
        <v>0</v>
      </c>
      <c r="AO124" s="37">
        <v>0</v>
      </c>
      <c r="AP124" s="37">
        <v>0</v>
      </c>
      <c r="AQ124" s="37">
        <v>0</v>
      </c>
      <c r="AR124" s="37">
        <v>0</v>
      </c>
      <c r="AS124" s="37">
        <v>0</v>
      </c>
      <c r="AT124" s="37">
        <v>0</v>
      </c>
      <c r="AU124" s="37">
        <v>0</v>
      </c>
      <c r="AV124" s="37">
        <v>0</v>
      </c>
      <c r="AW124" s="37">
        <v>0</v>
      </c>
      <c r="AX124" s="37">
        <v>0</v>
      </c>
      <c r="AY124" s="37">
        <v>0</v>
      </c>
      <c r="AZ124" s="37">
        <v>0</v>
      </c>
      <c r="BA124" s="37">
        <v>0</v>
      </c>
      <c r="BB124" s="37">
        <v>0</v>
      </c>
      <c r="BC124" s="37">
        <v>0</v>
      </c>
      <c r="BD124" s="37">
        <v>0</v>
      </c>
      <c r="BE124" s="37">
        <v>0</v>
      </c>
      <c r="BF124" s="37">
        <v>0</v>
      </c>
      <c r="BG124" s="37">
        <v>0</v>
      </c>
      <c r="BH124" s="37">
        <v>0</v>
      </c>
      <c r="BI124" s="37">
        <v>0</v>
      </c>
      <c r="BJ124" s="37">
        <v>0</v>
      </c>
      <c r="BK124" s="37">
        <v>0</v>
      </c>
      <c r="BL124" s="37">
        <v>0</v>
      </c>
      <c r="BM124" s="37">
        <v>0</v>
      </c>
      <c r="BN124" s="37">
        <v>0</v>
      </c>
      <c r="BO124" s="37">
        <v>0</v>
      </c>
      <c r="BP124" s="37">
        <v>0</v>
      </c>
      <c r="BQ124" s="37">
        <v>0</v>
      </c>
      <c r="BR124" s="37">
        <v>0</v>
      </c>
      <c r="BS124" s="37">
        <v>0</v>
      </c>
      <c r="BT124" s="37">
        <v>0</v>
      </c>
      <c r="BU124" s="37">
        <v>0</v>
      </c>
      <c r="BV124" s="37">
        <v>0</v>
      </c>
      <c r="BW124" s="37">
        <v>0</v>
      </c>
      <c r="BX124" s="37">
        <v>0</v>
      </c>
      <c r="BY124" s="37">
        <v>0</v>
      </c>
      <c r="BZ124" s="37">
        <v>0</v>
      </c>
      <c r="CA124" s="37">
        <v>0</v>
      </c>
      <c r="CB124" s="37">
        <v>0</v>
      </c>
      <c r="CC124" s="37">
        <v>0</v>
      </c>
      <c r="CD124" s="37">
        <v>0</v>
      </c>
      <c r="CE124" s="37">
        <v>0</v>
      </c>
      <c r="CF124" s="37">
        <v>0</v>
      </c>
      <c r="CG124" s="37">
        <v>0</v>
      </c>
      <c r="CH124" s="37">
        <v>0</v>
      </c>
      <c r="CI124" s="37">
        <v>0</v>
      </c>
      <c r="CJ124" s="37">
        <v>0</v>
      </c>
      <c r="CK124" s="37">
        <v>0</v>
      </c>
      <c r="CL124" s="37">
        <v>0</v>
      </c>
      <c r="CM124" s="37">
        <v>0</v>
      </c>
      <c r="CN124" s="37">
        <v>0</v>
      </c>
      <c r="CO124" s="37">
        <v>0</v>
      </c>
      <c r="CP124" s="37">
        <v>0</v>
      </c>
      <c r="CQ124" s="37">
        <v>0</v>
      </c>
      <c r="CR124" s="37">
        <v>0</v>
      </c>
      <c r="CS124" s="37">
        <v>0</v>
      </c>
      <c r="CT124" s="37">
        <v>0</v>
      </c>
      <c r="CU124" s="37">
        <v>0</v>
      </c>
      <c r="CV124" s="37">
        <v>0</v>
      </c>
      <c r="CW124" s="37">
        <v>0</v>
      </c>
      <c r="CX124" s="37">
        <v>0</v>
      </c>
      <c r="CY124" s="37">
        <v>0</v>
      </c>
      <c r="CZ124" s="37">
        <v>0</v>
      </c>
      <c r="DA124" s="37">
        <v>0</v>
      </c>
      <c r="DB124" s="37">
        <v>0</v>
      </c>
      <c r="DC124" s="37">
        <v>0</v>
      </c>
      <c r="DD124" s="37">
        <v>0</v>
      </c>
      <c r="DE124" s="37">
        <v>0</v>
      </c>
      <c r="DF124" s="37">
        <v>0</v>
      </c>
      <c r="DG124" s="37">
        <v>0</v>
      </c>
      <c r="DH124" s="37">
        <v>0</v>
      </c>
      <c r="DI124" s="37">
        <v>0</v>
      </c>
      <c r="DJ124" s="37">
        <v>0</v>
      </c>
      <c r="DK124" s="37">
        <v>0</v>
      </c>
      <c r="DL124" s="37">
        <v>0</v>
      </c>
      <c r="DM124" s="37">
        <v>0</v>
      </c>
      <c r="DN124" s="37">
        <v>0</v>
      </c>
      <c r="DO124" s="37">
        <v>0</v>
      </c>
      <c r="DP124" s="37">
        <v>0</v>
      </c>
      <c r="DQ124" s="37">
        <v>0</v>
      </c>
      <c r="DR124" s="37">
        <v>0</v>
      </c>
      <c r="DS124" s="37">
        <v>0</v>
      </c>
      <c r="DT124" s="37">
        <v>0</v>
      </c>
      <c r="DU124" s="37">
        <v>0</v>
      </c>
      <c r="DV124" s="37">
        <v>0</v>
      </c>
      <c r="DW124" s="37">
        <f t="shared" si="9"/>
        <v>0</v>
      </c>
      <c r="DX124" s="37">
        <v>0</v>
      </c>
      <c r="DY124" s="37">
        <v>0</v>
      </c>
      <c r="DZ124" s="37">
        <f>SUM(DX124:DY124)</f>
        <v>0</v>
      </c>
      <c r="EA124" s="37">
        <v>345795.6428732313</v>
      </c>
      <c r="EB124" s="37">
        <v>0</v>
      </c>
      <c r="EC124" s="37">
        <f>SUM(EA124:EB124)</f>
        <v>345795.6428732313</v>
      </c>
      <c r="ED124" s="37">
        <v>0</v>
      </c>
      <c r="EE124" s="37">
        <v>4457680.213355785</v>
      </c>
      <c r="EF124" s="37">
        <f>SUM(EC124:EE124)</f>
        <v>4803475.856229017</v>
      </c>
      <c r="EG124" s="37">
        <v>0</v>
      </c>
      <c r="EH124" s="37">
        <v>0</v>
      </c>
      <c r="EI124" s="37">
        <f>SUM(EG124:EH124)</f>
        <v>0</v>
      </c>
      <c r="EJ124" s="37">
        <f t="shared" si="10"/>
        <v>4803475.856229017</v>
      </c>
      <c r="EK124" s="37">
        <f t="shared" si="11"/>
        <v>4803475.856229017</v>
      </c>
      <c r="EL124" s="37">
        <v>0</v>
      </c>
      <c r="EM124" s="37">
        <f t="shared" si="12"/>
        <v>4803475.856229017</v>
      </c>
      <c r="EN124" s="23"/>
    </row>
    <row r="125" spans="1:144" ht="12.75" customHeight="1">
      <c r="A125" s="19">
        <f t="shared" si="13"/>
        <v>117</v>
      </c>
      <c r="B125" s="49" t="s">
        <v>140</v>
      </c>
      <c r="C125" s="37">
        <v>2588.2692015842035</v>
      </c>
      <c r="D125" s="37">
        <v>946.8032404226517</v>
      </c>
      <c r="E125" s="37">
        <v>1428.2360210850695</v>
      </c>
      <c r="F125" s="37">
        <v>2835.128870676763</v>
      </c>
      <c r="G125" s="37">
        <v>247.43758269396525</v>
      </c>
      <c r="H125" s="37">
        <v>2444.537651523514</v>
      </c>
      <c r="I125" s="37">
        <v>833.9666422637592</v>
      </c>
      <c r="J125" s="37">
        <v>207.1166780681359</v>
      </c>
      <c r="K125" s="37">
        <v>3.256765325816784</v>
      </c>
      <c r="L125" s="37">
        <v>370.6324506722856</v>
      </c>
      <c r="M125" s="37">
        <v>534.2408347173993</v>
      </c>
      <c r="N125" s="37">
        <v>2674.870056363107</v>
      </c>
      <c r="O125" s="37">
        <v>0</v>
      </c>
      <c r="P125" s="37">
        <v>162.02171774517637</v>
      </c>
      <c r="Q125" s="37">
        <v>308.43166649131626</v>
      </c>
      <c r="R125" s="37">
        <v>507.7909663262054</v>
      </c>
      <c r="S125" s="37">
        <v>28.154316750564934</v>
      </c>
      <c r="T125" s="37">
        <v>1178.5079598604525</v>
      </c>
      <c r="U125" s="37">
        <v>1047.948887114826</v>
      </c>
      <c r="V125" s="37">
        <v>397.3897026231992</v>
      </c>
      <c r="W125" s="37">
        <v>105.77239970556333</v>
      </c>
      <c r="X125" s="37">
        <v>648.4030452543063</v>
      </c>
      <c r="Y125" s="37">
        <v>200.8154172159486</v>
      </c>
      <c r="Z125" s="37">
        <v>103.58756931635975</v>
      </c>
      <c r="AA125" s="37">
        <v>314.78545901925855</v>
      </c>
      <c r="AB125" s="37">
        <v>419.77125795102086</v>
      </c>
      <c r="AC125" s="37">
        <v>124.85548169254987</v>
      </c>
      <c r="AD125" s="37">
        <v>71.57552223467711</v>
      </c>
      <c r="AE125" s="37">
        <v>35.72649593277675</v>
      </c>
      <c r="AF125" s="37">
        <v>485.8388424639639</v>
      </c>
      <c r="AG125" s="37">
        <v>451.0263835589237</v>
      </c>
      <c r="AH125" s="37">
        <v>126.28039130768096</v>
      </c>
      <c r="AI125" s="37">
        <v>6.3360058614566315</v>
      </c>
      <c r="AJ125" s="37">
        <v>2.419974790191405</v>
      </c>
      <c r="AK125" s="37">
        <v>16.433891684635878</v>
      </c>
      <c r="AL125" s="37">
        <v>122.82681356504357</v>
      </c>
      <c r="AM125" s="37">
        <v>295.7082710652221</v>
      </c>
      <c r="AN125" s="37">
        <v>54.67226018444675</v>
      </c>
      <c r="AO125" s="37">
        <v>122.34360912551577</v>
      </c>
      <c r="AP125" s="37">
        <v>7.477316960954824</v>
      </c>
      <c r="AQ125" s="37">
        <v>18.870664993174877</v>
      </c>
      <c r="AR125" s="37">
        <v>393.36201081232934</v>
      </c>
      <c r="AS125" s="37">
        <v>45.47260101879465</v>
      </c>
      <c r="AT125" s="37">
        <v>78.19710290804282</v>
      </c>
      <c r="AU125" s="37">
        <v>230.27903024948768</v>
      </c>
      <c r="AV125" s="37">
        <v>637.3278809225525</v>
      </c>
      <c r="AW125" s="37">
        <v>167.86166495866271</v>
      </c>
      <c r="AX125" s="37">
        <v>0</v>
      </c>
      <c r="AY125" s="37">
        <v>382.281905739885</v>
      </c>
      <c r="AZ125" s="37">
        <v>312.48892082564413</v>
      </c>
      <c r="BA125" s="37">
        <v>525.1552805824349</v>
      </c>
      <c r="BB125" s="37">
        <v>20.21751090539655</v>
      </c>
      <c r="BC125" s="37">
        <v>2007.8468580885392</v>
      </c>
      <c r="BD125" s="37">
        <v>958.5995443202579</v>
      </c>
      <c r="BE125" s="37">
        <v>232.58932059635066</v>
      </c>
      <c r="BF125" s="37">
        <v>4.965444393920707</v>
      </c>
      <c r="BG125" s="37">
        <v>7.917042882406509</v>
      </c>
      <c r="BH125" s="37">
        <v>0</v>
      </c>
      <c r="BI125" s="37">
        <v>26.1137908454015</v>
      </c>
      <c r="BJ125" s="37">
        <v>177.0771344945243</v>
      </c>
      <c r="BK125" s="37">
        <v>174.7688204439375</v>
      </c>
      <c r="BL125" s="37">
        <v>351.2076112412533</v>
      </c>
      <c r="BM125" s="37">
        <v>363.4280392650577</v>
      </c>
      <c r="BN125" s="37">
        <v>141.38127115402847</v>
      </c>
      <c r="BO125" s="37">
        <v>1079.1733801304479</v>
      </c>
      <c r="BP125" s="37">
        <v>404.4016018111119</v>
      </c>
      <c r="BQ125" s="37">
        <v>81.84238138947038</v>
      </c>
      <c r="BR125" s="37">
        <v>315.65898197333337</v>
      </c>
      <c r="BS125" s="37">
        <v>105.22690707745716</v>
      </c>
      <c r="BT125" s="37">
        <v>0.2845866637709778</v>
      </c>
      <c r="BU125" s="37">
        <v>28.78574341080679</v>
      </c>
      <c r="BV125" s="37">
        <v>13.778737637578178</v>
      </c>
      <c r="BW125" s="37">
        <v>12.12754209882365</v>
      </c>
      <c r="BX125" s="37">
        <v>0</v>
      </c>
      <c r="BY125" s="37">
        <v>4.3409347706455055</v>
      </c>
      <c r="BZ125" s="37">
        <v>12.855807276598686</v>
      </c>
      <c r="CA125" s="37">
        <v>8.845902132214562</v>
      </c>
      <c r="CB125" s="37">
        <v>0</v>
      </c>
      <c r="CC125" s="37">
        <v>0.6808340671465407</v>
      </c>
      <c r="CD125" s="37">
        <v>20.251107942091735</v>
      </c>
      <c r="CE125" s="37">
        <v>51.23152836760457</v>
      </c>
      <c r="CF125" s="37">
        <v>0</v>
      </c>
      <c r="CG125" s="37">
        <v>51.64655058560392</v>
      </c>
      <c r="CH125" s="37">
        <v>9.816263603822547</v>
      </c>
      <c r="CI125" s="37">
        <v>35.70080408118631</v>
      </c>
      <c r="CJ125" s="37">
        <v>447.1627243389775</v>
      </c>
      <c r="CK125" s="37">
        <v>0</v>
      </c>
      <c r="CL125" s="37">
        <v>35.68400556283873</v>
      </c>
      <c r="CM125" s="37">
        <v>4.766826618163879</v>
      </c>
      <c r="CN125" s="37">
        <v>52.26315502377437</v>
      </c>
      <c r="CO125" s="37">
        <v>0</v>
      </c>
      <c r="CP125" s="37">
        <v>12.393353947970848</v>
      </c>
      <c r="CQ125" s="37">
        <v>2947.5539981565835</v>
      </c>
      <c r="CR125" s="37">
        <v>511.9773370128181</v>
      </c>
      <c r="CS125" s="37">
        <v>54.266111536727486</v>
      </c>
      <c r="CT125" s="37">
        <v>0</v>
      </c>
      <c r="CU125" s="37">
        <v>647.2505675368056</v>
      </c>
      <c r="CV125" s="37">
        <v>1051.8187153326471</v>
      </c>
      <c r="CW125" s="37">
        <v>4056.6054076886044</v>
      </c>
      <c r="CX125" s="37">
        <v>1429.1092447179747</v>
      </c>
      <c r="CY125" s="37">
        <v>942.8905873407674</v>
      </c>
      <c r="CZ125" s="37">
        <v>77.7158747647912</v>
      </c>
      <c r="DA125" s="37">
        <v>5.989557446110848</v>
      </c>
      <c r="DB125" s="37">
        <v>101.94725125038514</v>
      </c>
      <c r="DC125" s="37">
        <v>71.53456686885194</v>
      </c>
      <c r="DD125" s="37">
        <v>3633.19590568654</v>
      </c>
      <c r="DE125" s="37">
        <v>58.465760886588356</v>
      </c>
      <c r="DF125" s="37">
        <v>786.5659179225638</v>
      </c>
      <c r="DG125" s="37">
        <v>0</v>
      </c>
      <c r="DH125" s="37">
        <v>192.34610432737875</v>
      </c>
      <c r="DI125" s="37">
        <v>1901.2717747356166</v>
      </c>
      <c r="DJ125" s="37">
        <v>0</v>
      </c>
      <c r="DK125" s="37">
        <v>37280.629964747495</v>
      </c>
      <c r="DL125" s="37">
        <v>28038.738003608407</v>
      </c>
      <c r="DM125" s="37">
        <v>21367.20752066725</v>
      </c>
      <c r="DN125" s="37">
        <v>296274.6440214941</v>
      </c>
      <c r="DO125" s="37">
        <v>1488255.1578520162</v>
      </c>
      <c r="DP125" s="37">
        <v>6463.057405697097</v>
      </c>
      <c r="DQ125" s="37">
        <v>11159.688521095608</v>
      </c>
      <c r="DR125" s="37">
        <v>0</v>
      </c>
      <c r="DS125" s="37">
        <v>1398.7282066012879</v>
      </c>
      <c r="DT125" s="37">
        <v>108.22150711420868</v>
      </c>
      <c r="DU125" s="37">
        <v>35541.78747409109</v>
      </c>
      <c r="DV125" s="37">
        <v>0</v>
      </c>
      <c r="DW125" s="37">
        <f t="shared" si="9"/>
        <v>1976866.0918936967</v>
      </c>
      <c r="DX125" s="37">
        <v>0</v>
      </c>
      <c r="DY125" s="37">
        <v>0</v>
      </c>
      <c r="DZ125" s="37">
        <f>SUM(DX125:DY125)</f>
        <v>0</v>
      </c>
      <c r="EA125" s="37">
        <v>1791297.3537749313</v>
      </c>
      <c r="EB125" s="37">
        <v>7520469.80804752</v>
      </c>
      <c r="EC125" s="37">
        <f>SUM(EA125:EB125)</f>
        <v>9311767.161822451</v>
      </c>
      <c r="ED125" s="37">
        <v>0</v>
      </c>
      <c r="EE125" s="37">
        <v>0</v>
      </c>
      <c r="EF125" s="37">
        <f>SUM(EC125:EE125)</f>
        <v>9311767.161822451</v>
      </c>
      <c r="EG125" s="37">
        <v>0</v>
      </c>
      <c r="EH125" s="37">
        <v>0</v>
      </c>
      <c r="EI125" s="37">
        <f>SUM(EG125:EH125)</f>
        <v>0</v>
      </c>
      <c r="EJ125" s="37">
        <f t="shared" si="10"/>
        <v>9311767.161822451</v>
      </c>
      <c r="EK125" s="37">
        <f t="shared" si="11"/>
        <v>11288633.253716148</v>
      </c>
      <c r="EL125" s="37">
        <v>0</v>
      </c>
      <c r="EM125" s="37">
        <f t="shared" si="12"/>
        <v>11288633.253716148</v>
      </c>
      <c r="EN125" s="23"/>
    </row>
    <row r="126" spans="1:144" ht="12.75" customHeight="1">
      <c r="A126" s="19">
        <f t="shared" si="13"/>
        <v>118</v>
      </c>
      <c r="B126" s="49" t="s">
        <v>141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1184.5080083359876</v>
      </c>
      <c r="I126" s="37">
        <v>1456.5483373528496</v>
      </c>
      <c r="J126" s="37">
        <v>0</v>
      </c>
      <c r="K126" s="37">
        <v>0</v>
      </c>
      <c r="L126" s="37">
        <v>0</v>
      </c>
      <c r="M126" s="37">
        <v>152.7065014827431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7">
        <v>0</v>
      </c>
      <c r="AL126" s="37">
        <v>0</v>
      </c>
      <c r="AM126" s="37">
        <v>0</v>
      </c>
      <c r="AN126" s="37">
        <v>0</v>
      </c>
      <c r="AO126" s="37">
        <v>0</v>
      </c>
      <c r="AP126" s="37">
        <v>0</v>
      </c>
      <c r="AQ126" s="37">
        <v>0</v>
      </c>
      <c r="AR126" s="37">
        <v>0</v>
      </c>
      <c r="AS126" s="37">
        <v>0</v>
      </c>
      <c r="AT126" s="37">
        <v>0</v>
      </c>
      <c r="AU126" s="37">
        <v>0</v>
      </c>
      <c r="AV126" s="37">
        <v>0</v>
      </c>
      <c r="AW126" s="37">
        <v>0</v>
      </c>
      <c r="AX126" s="37">
        <v>0</v>
      </c>
      <c r="AY126" s="37">
        <v>0</v>
      </c>
      <c r="AZ126" s="37">
        <v>0</v>
      </c>
      <c r="BA126" s="37">
        <v>0</v>
      </c>
      <c r="BB126" s="37">
        <v>0</v>
      </c>
      <c r="BC126" s="37">
        <v>0</v>
      </c>
      <c r="BD126" s="37">
        <v>0</v>
      </c>
      <c r="BE126" s="37">
        <v>0</v>
      </c>
      <c r="BF126" s="37">
        <v>0</v>
      </c>
      <c r="BG126" s="37">
        <v>0</v>
      </c>
      <c r="BH126" s="37">
        <v>0</v>
      </c>
      <c r="BI126" s="37">
        <v>0</v>
      </c>
      <c r="BJ126" s="37">
        <v>0</v>
      </c>
      <c r="BK126" s="37">
        <v>0</v>
      </c>
      <c r="BL126" s="37">
        <v>0</v>
      </c>
      <c r="BM126" s="37">
        <v>0</v>
      </c>
      <c r="BN126" s="37">
        <v>0</v>
      </c>
      <c r="BO126" s="37">
        <v>0</v>
      </c>
      <c r="BP126" s="37">
        <v>0</v>
      </c>
      <c r="BQ126" s="37">
        <v>0</v>
      </c>
      <c r="BR126" s="37">
        <v>0</v>
      </c>
      <c r="BS126" s="37">
        <v>0</v>
      </c>
      <c r="BT126" s="37">
        <v>0</v>
      </c>
      <c r="BU126" s="37">
        <v>0</v>
      </c>
      <c r="BV126" s="37">
        <v>0</v>
      </c>
      <c r="BW126" s="37">
        <v>0</v>
      </c>
      <c r="BX126" s="37">
        <v>0</v>
      </c>
      <c r="BY126" s="37">
        <v>0</v>
      </c>
      <c r="BZ126" s="37">
        <v>0</v>
      </c>
      <c r="CA126" s="37">
        <v>0</v>
      </c>
      <c r="CB126" s="37">
        <v>0</v>
      </c>
      <c r="CC126" s="37">
        <v>0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8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7">
        <v>0</v>
      </c>
      <c r="DA126" s="37">
        <v>0</v>
      </c>
      <c r="DB126" s="37">
        <v>0</v>
      </c>
      <c r="DC126" s="37">
        <v>0</v>
      </c>
      <c r="DD126" s="37">
        <v>0</v>
      </c>
      <c r="DE126" s="37">
        <v>0</v>
      </c>
      <c r="DF126" s="37">
        <v>0</v>
      </c>
      <c r="DG126" s="37">
        <v>0</v>
      </c>
      <c r="DH126" s="37">
        <v>0</v>
      </c>
      <c r="DI126" s="37">
        <v>0</v>
      </c>
      <c r="DJ126" s="37">
        <v>0</v>
      </c>
      <c r="DK126" s="37">
        <v>0</v>
      </c>
      <c r="DL126" s="37">
        <v>0</v>
      </c>
      <c r="DM126" s="37">
        <v>0</v>
      </c>
      <c r="DN126" s="37">
        <v>0</v>
      </c>
      <c r="DO126" s="38">
        <v>0</v>
      </c>
      <c r="DP126" s="38">
        <v>24629.230617951056</v>
      </c>
      <c r="DQ126" s="38">
        <v>0</v>
      </c>
      <c r="DR126" s="38">
        <v>0</v>
      </c>
      <c r="DS126" s="38">
        <v>0</v>
      </c>
      <c r="DT126" s="38">
        <v>0</v>
      </c>
      <c r="DU126" s="38">
        <v>0</v>
      </c>
      <c r="DV126" s="38">
        <v>0</v>
      </c>
      <c r="DW126" s="37">
        <f t="shared" si="9"/>
        <v>27422.993465122636</v>
      </c>
      <c r="DX126" s="37">
        <v>0</v>
      </c>
      <c r="DY126" s="37">
        <v>0</v>
      </c>
      <c r="DZ126" s="37">
        <f>SUM(DX126:DY126)</f>
        <v>0</v>
      </c>
      <c r="EA126" s="37">
        <v>124145.65178279241</v>
      </c>
      <c r="EB126" s="37">
        <v>0</v>
      </c>
      <c r="EC126" s="37">
        <f>SUM(EA126:EB126)</f>
        <v>124145.65178279241</v>
      </c>
      <c r="ED126" s="37">
        <v>0</v>
      </c>
      <c r="EE126" s="37">
        <v>0</v>
      </c>
      <c r="EF126" s="37">
        <f>SUM(EC126:EE126)</f>
        <v>124145.65178279241</v>
      </c>
      <c r="EG126" s="37">
        <v>0</v>
      </c>
      <c r="EH126" s="37">
        <v>0</v>
      </c>
      <c r="EI126" s="37">
        <f>SUM(EG126:EH126)</f>
        <v>0</v>
      </c>
      <c r="EJ126" s="37">
        <f t="shared" si="10"/>
        <v>124145.65178279241</v>
      </c>
      <c r="EK126" s="37">
        <f t="shared" si="11"/>
        <v>151568.64524791506</v>
      </c>
      <c r="EL126" s="37">
        <v>0</v>
      </c>
      <c r="EM126" s="37">
        <f t="shared" si="12"/>
        <v>151568.64524791506</v>
      </c>
      <c r="EN126" s="23"/>
    </row>
    <row r="127" spans="1:144" ht="12.75" customHeight="1">
      <c r="A127" s="19">
        <f t="shared" si="13"/>
        <v>119</v>
      </c>
      <c r="B127" s="49" t="s">
        <v>142</v>
      </c>
      <c r="C127" s="37">
        <v>0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7">
        <v>0</v>
      </c>
      <c r="AD127" s="37">
        <v>0</v>
      </c>
      <c r="AE127" s="37">
        <v>0</v>
      </c>
      <c r="AF127" s="38">
        <v>0</v>
      </c>
      <c r="AG127" s="37">
        <v>0</v>
      </c>
      <c r="AH127" s="37">
        <v>0</v>
      </c>
      <c r="AI127" s="37">
        <v>0</v>
      </c>
      <c r="AJ127" s="37">
        <v>0</v>
      </c>
      <c r="AK127" s="37">
        <v>0</v>
      </c>
      <c r="AL127" s="37">
        <v>0</v>
      </c>
      <c r="AM127" s="37">
        <v>0</v>
      </c>
      <c r="AN127" s="37">
        <v>0</v>
      </c>
      <c r="AO127" s="37">
        <v>0</v>
      </c>
      <c r="AP127" s="37">
        <v>0</v>
      </c>
      <c r="AQ127" s="37">
        <v>0</v>
      </c>
      <c r="AR127" s="37">
        <v>0</v>
      </c>
      <c r="AS127" s="37">
        <v>0</v>
      </c>
      <c r="AT127" s="37">
        <v>0</v>
      </c>
      <c r="AU127" s="37">
        <v>0</v>
      </c>
      <c r="AV127" s="37">
        <v>0</v>
      </c>
      <c r="AW127" s="37">
        <v>0</v>
      </c>
      <c r="AX127" s="37">
        <v>0</v>
      </c>
      <c r="AY127" s="37">
        <v>0</v>
      </c>
      <c r="AZ127" s="37">
        <v>0</v>
      </c>
      <c r="BA127" s="37">
        <v>0</v>
      </c>
      <c r="BB127" s="37">
        <v>0</v>
      </c>
      <c r="BC127" s="37">
        <v>0</v>
      </c>
      <c r="BD127" s="37">
        <v>0</v>
      </c>
      <c r="BE127" s="37">
        <v>0</v>
      </c>
      <c r="BF127" s="37">
        <v>0</v>
      </c>
      <c r="BG127" s="37">
        <v>0</v>
      </c>
      <c r="BH127" s="37">
        <v>0</v>
      </c>
      <c r="BI127" s="37">
        <v>0</v>
      </c>
      <c r="BJ127" s="37">
        <v>0</v>
      </c>
      <c r="BK127" s="37">
        <v>0</v>
      </c>
      <c r="BL127" s="37">
        <v>0</v>
      </c>
      <c r="BM127" s="37">
        <v>0</v>
      </c>
      <c r="BN127" s="37">
        <v>0</v>
      </c>
      <c r="BO127" s="37">
        <v>0</v>
      </c>
      <c r="BP127" s="37">
        <v>0</v>
      </c>
      <c r="BQ127" s="37">
        <v>0</v>
      </c>
      <c r="BR127" s="37">
        <v>0</v>
      </c>
      <c r="BS127" s="37">
        <v>0</v>
      </c>
      <c r="BT127" s="37">
        <v>0</v>
      </c>
      <c r="BU127" s="37">
        <v>0</v>
      </c>
      <c r="BV127" s="37">
        <v>0</v>
      </c>
      <c r="BW127" s="37">
        <v>0</v>
      </c>
      <c r="BX127" s="37">
        <v>0</v>
      </c>
      <c r="BY127" s="37">
        <v>0</v>
      </c>
      <c r="BZ127" s="37">
        <v>0</v>
      </c>
      <c r="CA127" s="37">
        <v>0</v>
      </c>
      <c r="CB127" s="37">
        <v>0</v>
      </c>
      <c r="CC127" s="37">
        <v>0</v>
      </c>
      <c r="CD127" s="37">
        <v>0</v>
      </c>
      <c r="CE127" s="37">
        <v>0</v>
      </c>
      <c r="CF127" s="37">
        <v>0</v>
      </c>
      <c r="CG127" s="37">
        <v>0</v>
      </c>
      <c r="CH127" s="37">
        <v>0</v>
      </c>
      <c r="CI127" s="37">
        <v>0</v>
      </c>
      <c r="CJ127" s="37">
        <v>0</v>
      </c>
      <c r="CK127" s="37">
        <v>0</v>
      </c>
      <c r="CL127" s="37">
        <v>0</v>
      </c>
      <c r="CM127" s="37">
        <v>0</v>
      </c>
      <c r="CN127" s="37">
        <v>0</v>
      </c>
      <c r="CO127" s="37">
        <v>0</v>
      </c>
      <c r="CP127" s="37">
        <v>0</v>
      </c>
      <c r="CQ127" s="37">
        <v>0</v>
      </c>
      <c r="CR127" s="37">
        <v>0</v>
      </c>
      <c r="CS127" s="37">
        <v>0</v>
      </c>
      <c r="CT127" s="37">
        <v>0</v>
      </c>
      <c r="CU127" s="37">
        <v>0</v>
      </c>
      <c r="CV127" s="37">
        <v>0</v>
      </c>
      <c r="CW127" s="37">
        <v>0</v>
      </c>
      <c r="CX127" s="37">
        <v>0</v>
      </c>
      <c r="CY127" s="37">
        <v>0</v>
      </c>
      <c r="CZ127" s="37">
        <v>0</v>
      </c>
      <c r="DA127" s="37">
        <v>0</v>
      </c>
      <c r="DB127" s="37">
        <v>0</v>
      </c>
      <c r="DC127" s="37">
        <v>0</v>
      </c>
      <c r="DD127" s="37">
        <v>0</v>
      </c>
      <c r="DE127" s="37">
        <v>0</v>
      </c>
      <c r="DF127" s="37">
        <v>0</v>
      </c>
      <c r="DG127" s="37">
        <v>0</v>
      </c>
      <c r="DH127" s="37">
        <v>0</v>
      </c>
      <c r="DI127" s="37">
        <v>0</v>
      </c>
      <c r="DJ127" s="37">
        <v>0</v>
      </c>
      <c r="DK127" s="37">
        <v>0</v>
      </c>
      <c r="DL127" s="37">
        <v>0</v>
      </c>
      <c r="DM127" s="37">
        <v>0</v>
      </c>
      <c r="DN127" s="37">
        <v>0</v>
      </c>
      <c r="DO127" s="38">
        <v>0</v>
      </c>
      <c r="DP127" s="38">
        <v>0</v>
      </c>
      <c r="DQ127" s="38">
        <v>0</v>
      </c>
      <c r="DR127" s="38">
        <v>0</v>
      </c>
      <c r="DS127" s="38">
        <v>0</v>
      </c>
      <c r="DT127" s="38">
        <v>0</v>
      </c>
      <c r="DU127" s="38">
        <v>0</v>
      </c>
      <c r="DV127" s="38">
        <v>0</v>
      </c>
      <c r="DW127" s="37">
        <f t="shared" si="9"/>
        <v>0</v>
      </c>
      <c r="DX127" s="37">
        <v>0</v>
      </c>
      <c r="DY127" s="37">
        <v>0</v>
      </c>
      <c r="DZ127" s="37">
        <f>SUM(DX127:DY127)</f>
        <v>0</v>
      </c>
      <c r="EA127" s="37">
        <v>345397.2414080138</v>
      </c>
      <c r="EB127" s="37">
        <v>366439.39754855086</v>
      </c>
      <c r="EC127" s="37">
        <f>SUM(EA127:EB127)</f>
        <v>711836.6389565647</v>
      </c>
      <c r="ED127" s="37">
        <v>0</v>
      </c>
      <c r="EE127" s="37">
        <v>0</v>
      </c>
      <c r="EF127" s="37">
        <f>SUM(EC127:EE127)</f>
        <v>711836.6389565647</v>
      </c>
      <c r="EG127" s="37">
        <v>0</v>
      </c>
      <c r="EH127" s="37">
        <v>0</v>
      </c>
      <c r="EI127" s="37">
        <f>SUM(EG127:EH127)</f>
        <v>0</v>
      </c>
      <c r="EJ127" s="37">
        <f t="shared" si="10"/>
        <v>711836.6389565647</v>
      </c>
      <c r="EK127" s="37">
        <f t="shared" si="11"/>
        <v>711836.6389565647</v>
      </c>
      <c r="EL127" s="37">
        <v>0</v>
      </c>
      <c r="EM127" s="37">
        <f t="shared" si="12"/>
        <v>711836.6389565647</v>
      </c>
      <c r="EN127" s="23"/>
    </row>
    <row r="128" spans="1:144" ht="12.75" customHeight="1">
      <c r="A128" s="20">
        <f t="shared" si="13"/>
        <v>120</v>
      </c>
      <c r="B128" s="49" t="s">
        <v>143</v>
      </c>
      <c r="C128" s="37">
        <v>23.82316214934204</v>
      </c>
      <c r="D128" s="37">
        <v>5.285746003914511</v>
      </c>
      <c r="E128" s="37">
        <v>3.489631397665211</v>
      </c>
      <c r="F128" s="37">
        <v>5.98828084978211</v>
      </c>
      <c r="G128" s="37">
        <v>2.9173551698174522</v>
      </c>
      <c r="H128" s="37">
        <v>26.07632383445308</v>
      </c>
      <c r="I128" s="37">
        <v>5.518249115582006</v>
      </c>
      <c r="J128" s="37">
        <v>4.050287572988426</v>
      </c>
      <c r="K128" s="37">
        <v>0.03729733536971137</v>
      </c>
      <c r="L128" s="37">
        <v>2.1288561903625562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0</v>
      </c>
      <c r="AK128" s="37">
        <v>0</v>
      </c>
      <c r="AL128" s="38">
        <v>0</v>
      </c>
      <c r="AM128" s="38">
        <v>0</v>
      </c>
      <c r="AN128" s="38">
        <v>0</v>
      </c>
      <c r="AO128" s="38">
        <v>0</v>
      </c>
      <c r="AP128" s="38">
        <v>0</v>
      </c>
      <c r="AQ128" s="38">
        <v>0</v>
      </c>
      <c r="AR128" s="38">
        <v>0</v>
      </c>
      <c r="AS128" s="38">
        <v>0</v>
      </c>
      <c r="AT128" s="38">
        <v>0</v>
      </c>
      <c r="AU128" s="38">
        <v>0</v>
      </c>
      <c r="AV128" s="38">
        <v>0</v>
      </c>
      <c r="AW128" s="38">
        <v>0</v>
      </c>
      <c r="AX128" s="38">
        <v>0</v>
      </c>
      <c r="AY128" s="38">
        <v>0</v>
      </c>
      <c r="AZ128" s="38">
        <v>0</v>
      </c>
      <c r="BA128" s="38">
        <v>0</v>
      </c>
      <c r="BB128" s="38">
        <v>0</v>
      </c>
      <c r="BC128" s="38">
        <v>0</v>
      </c>
      <c r="BD128" s="38">
        <v>0</v>
      </c>
      <c r="BE128" s="38">
        <v>0</v>
      </c>
      <c r="BF128" s="38">
        <v>0</v>
      </c>
      <c r="BG128" s="38">
        <v>0</v>
      </c>
      <c r="BH128" s="38">
        <v>0</v>
      </c>
      <c r="BI128" s="38">
        <v>0</v>
      </c>
      <c r="BJ128" s="38">
        <v>0</v>
      </c>
      <c r="BK128" s="38">
        <v>0</v>
      </c>
      <c r="BL128" s="38">
        <v>0</v>
      </c>
      <c r="BM128" s="38">
        <v>0</v>
      </c>
      <c r="BN128" s="38">
        <v>0</v>
      </c>
      <c r="BO128" s="38">
        <v>0</v>
      </c>
      <c r="BP128" s="38">
        <v>0</v>
      </c>
      <c r="BQ128" s="38">
        <v>0</v>
      </c>
      <c r="BR128" s="38">
        <v>0</v>
      </c>
      <c r="BS128" s="38">
        <v>0</v>
      </c>
      <c r="BT128" s="38">
        <v>0</v>
      </c>
      <c r="BU128" s="38">
        <v>0</v>
      </c>
      <c r="BV128" s="38">
        <v>0</v>
      </c>
      <c r="BW128" s="38">
        <v>0</v>
      </c>
      <c r="BX128" s="38">
        <v>0</v>
      </c>
      <c r="BY128" s="38">
        <v>0</v>
      </c>
      <c r="BZ128" s="38">
        <v>0</v>
      </c>
      <c r="CA128" s="38">
        <v>0</v>
      </c>
      <c r="CB128" s="38">
        <v>0</v>
      </c>
      <c r="CC128" s="38">
        <v>0</v>
      </c>
      <c r="CD128" s="38">
        <v>0</v>
      </c>
      <c r="CE128" s="38">
        <v>0</v>
      </c>
      <c r="CF128" s="38">
        <v>0</v>
      </c>
      <c r="CG128" s="38">
        <v>0</v>
      </c>
      <c r="CH128" s="38">
        <v>0</v>
      </c>
      <c r="CI128" s="38">
        <v>0</v>
      </c>
      <c r="CJ128" s="38">
        <v>0</v>
      </c>
      <c r="CK128" s="38">
        <v>0</v>
      </c>
      <c r="CL128" s="38">
        <v>0</v>
      </c>
      <c r="CM128" s="38">
        <v>0</v>
      </c>
      <c r="CN128" s="38">
        <v>0</v>
      </c>
      <c r="CO128" s="38">
        <v>0</v>
      </c>
      <c r="CP128" s="38">
        <v>0</v>
      </c>
      <c r="CQ128" s="38">
        <v>0</v>
      </c>
      <c r="CR128" s="38">
        <v>0</v>
      </c>
      <c r="CS128" s="38">
        <v>0</v>
      </c>
      <c r="CT128" s="38">
        <v>27310.439680903193</v>
      </c>
      <c r="CU128" s="38">
        <v>0</v>
      </c>
      <c r="CV128" s="38">
        <v>0</v>
      </c>
      <c r="CW128" s="38">
        <v>0</v>
      </c>
      <c r="CX128" s="38">
        <v>0</v>
      </c>
      <c r="CY128" s="38">
        <v>0</v>
      </c>
      <c r="CZ128" s="38">
        <v>0</v>
      </c>
      <c r="DA128" s="38">
        <v>0</v>
      </c>
      <c r="DB128" s="38">
        <v>0</v>
      </c>
      <c r="DC128" s="38">
        <v>0</v>
      </c>
      <c r="DD128" s="38">
        <v>0</v>
      </c>
      <c r="DE128" s="38">
        <v>0</v>
      </c>
      <c r="DF128" s="38">
        <v>0</v>
      </c>
      <c r="DG128" s="38">
        <v>0</v>
      </c>
      <c r="DH128" s="38">
        <v>0</v>
      </c>
      <c r="DI128" s="38">
        <v>0</v>
      </c>
      <c r="DJ128" s="38">
        <v>0</v>
      </c>
      <c r="DK128" s="38">
        <v>0</v>
      </c>
      <c r="DL128" s="38">
        <v>0</v>
      </c>
      <c r="DM128" s="38">
        <v>0</v>
      </c>
      <c r="DN128" s="38">
        <v>0</v>
      </c>
      <c r="DO128" s="38">
        <v>0</v>
      </c>
      <c r="DP128" s="38">
        <v>0</v>
      </c>
      <c r="DQ128" s="38">
        <v>0</v>
      </c>
      <c r="DR128" s="38">
        <v>0</v>
      </c>
      <c r="DS128" s="38">
        <v>0</v>
      </c>
      <c r="DT128" s="38">
        <v>0</v>
      </c>
      <c r="DU128" s="38">
        <v>0</v>
      </c>
      <c r="DV128" s="38">
        <v>0</v>
      </c>
      <c r="DW128" s="37">
        <f t="shared" si="9"/>
        <v>27389.75487052247</v>
      </c>
      <c r="DX128" s="37">
        <v>0</v>
      </c>
      <c r="DY128" s="37">
        <v>0</v>
      </c>
      <c r="DZ128" s="37">
        <f>SUM(DX128:DY128)</f>
        <v>0</v>
      </c>
      <c r="EA128" s="37">
        <v>0</v>
      </c>
      <c r="EB128" s="37">
        <v>0</v>
      </c>
      <c r="EC128" s="37">
        <f>SUM(EA128:EB128)</f>
        <v>0</v>
      </c>
      <c r="ED128" s="37">
        <v>0</v>
      </c>
      <c r="EE128" s="37">
        <v>2090341.9363959907</v>
      </c>
      <c r="EF128" s="37">
        <f>SUM(EC128:EE128)</f>
        <v>2090341.9363959907</v>
      </c>
      <c r="EG128" s="37">
        <v>0</v>
      </c>
      <c r="EH128" s="37">
        <v>0</v>
      </c>
      <c r="EI128" s="37">
        <f>SUM(EG128:EH128)</f>
        <v>0</v>
      </c>
      <c r="EJ128" s="37">
        <f t="shared" si="10"/>
        <v>2090341.9363959907</v>
      </c>
      <c r="EK128" s="37">
        <f t="shared" si="11"/>
        <v>2117731.691266513</v>
      </c>
      <c r="EL128" s="37">
        <v>0</v>
      </c>
      <c r="EM128" s="37">
        <f t="shared" si="12"/>
        <v>2117731.691266513</v>
      </c>
      <c r="EN128" s="23"/>
    </row>
    <row r="129" spans="1:144" ht="12.75" customHeight="1">
      <c r="A129" s="20">
        <f t="shared" si="13"/>
        <v>121</v>
      </c>
      <c r="B129" s="49" t="s">
        <v>144</v>
      </c>
      <c r="C129" s="37">
        <v>1593.9755750996455</v>
      </c>
      <c r="D129" s="37">
        <v>353.6621198144756</v>
      </c>
      <c r="E129" s="37">
        <v>233.48651951029134</v>
      </c>
      <c r="F129" s="37">
        <v>400.6677766600879</v>
      </c>
      <c r="G129" s="37">
        <v>195.19629071189985</v>
      </c>
      <c r="H129" s="37">
        <v>1744.731577611115</v>
      </c>
      <c r="I129" s="37">
        <v>507.54896126523136</v>
      </c>
      <c r="J129" s="37">
        <v>270.9992663023317</v>
      </c>
      <c r="K129" s="37">
        <v>2.4955142907954384</v>
      </c>
      <c r="L129" s="37">
        <v>142.43888989486288</v>
      </c>
      <c r="M129" s="37">
        <v>0</v>
      </c>
      <c r="N129" s="37">
        <v>0</v>
      </c>
      <c r="O129" s="37">
        <v>0</v>
      </c>
      <c r="P129" s="37">
        <v>0</v>
      </c>
      <c r="Q129" s="38">
        <v>123.83995696895363</v>
      </c>
      <c r="R129" s="38">
        <v>0</v>
      </c>
      <c r="S129" s="38">
        <v>13.301454855763113</v>
      </c>
      <c r="T129" s="38">
        <v>398.6301105248419</v>
      </c>
      <c r="U129" s="38">
        <v>468.52450027030346</v>
      </c>
      <c r="V129" s="38">
        <v>193.44829392181742</v>
      </c>
      <c r="W129" s="38">
        <v>0</v>
      </c>
      <c r="X129" s="38">
        <v>0</v>
      </c>
      <c r="Y129" s="38">
        <v>93.70488944379383</v>
      </c>
      <c r="Z129" s="38">
        <v>41.4342589354114</v>
      </c>
      <c r="AA129" s="38">
        <v>0</v>
      </c>
      <c r="AB129" s="38">
        <v>0</v>
      </c>
      <c r="AC129" s="38">
        <v>30.857414488068056</v>
      </c>
      <c r="AD129" s="38">
        <v>35.11335165062622</v>
      </c>
      <c r="AE129" s="38">
        <v>15.130505695965034</v>
      </c>
      <c r="AF129" s="38">
        <v>234.12874645329492</v>
      </c>
      <c r="AG129" s="38">
        <v>221.18034822489346</v>
      </c>
      <c r="AH129" s="38">
        <v>59.42179116930699</v>
      </c>
      <c r="AI129" s="38">
        <v>0</v>
      </c>
      <c r="AJ129" s="38">
        <v>0</v>
      </c>
      <c r="AK129" s="38">
        <v>0</v>
      </c>
      <c r="AL129" s="38">
        <v>0</v>
      </c>
      <c r="AM129" s="38">
        <v>0</v>
      </c>
      <c r="AN129" s="38">
        <v>0</v>
      </c>
      <c r="AO129" s="38">
        <v>53.7309745777109</v>
      </c>
      <c r="AP129" s="38">
        <v>0</v>
      </c>
      <c r="AQ129" s="38">
        <v>0</v>
      </c>
      <c r="AR129" s="38">
        <v>165.58016294718894</v>
      </c>
      <c r="AS129" s="38">
        <v>0</v>
      </c>
      <c r="AT129" s="38">
        <v>0</v>
      </c>
      <c r="AU129" s="38">
        <v>0</v>
      </c>
      <c r="AV129" s="38">
        <v>309.9421265776219</v>
      </c>
      <c r="AW129" s="38">
        <v>0</v>
      </c>
      <c r="AX129" s="38">
        <v>0</v>
      </c>
      <c r="AY129" s="38">
        <v>180.91650781883578</v>
      </c>
      <c r="AZ129" s="38">
        <v>142.76886895901765</v>
      </c>
      <c r="BA129" s="38">
        <v>239.77377974370202</v>
      </c>
      <c r="BB129" s="38">
        <v>9.91439244045172</v>
      </c>
      <c r="BC129" s="38">
        <v>963.5446935062424</v>
      </c>
      <c r="BD129" s="38">
        <v>446.4467101897391</v>
      </c>
      <c r="BE129" s="38">
        <v>0</v>
      </c>
      <c r="BF129" s="38">
        <v>2.434790971113113</v>
      </c>
      <c r="BG129" s="38">
        <v>3.8809703342799793</v>
      </c>
      <c r="BH129" s="38">
        <v>0</v>
      </c>
      <c r="BI129" s="38">
        <v>0</v>
      </c>
      <c r="BJ129" s="38">
        <v>86.83951631879658</v>
      </c>
      <c r="BK129" s="38">
        <v>0</v>
      </c>
      <c r="BL129" s="38">
        <v>0</v>
      </c>
      <c r="BM129" s="38">
        <v>178.2244178781203</v>
      </c>
      <c r="BN129" s="38">
        <v>0</v>
      </c>
      <c r="BO129" s="38">
        <v>526.9828792152842</v>
      </c>
      <c r="BP129" s="38">
        <v>188.51319358217702</v>
      </c>
      <c r="BQ129" s="38">
        <v>0</v>
      </c>
      <c r="BR129" s="38">
        <v>0</v>
      </c>
      <c r="BS129" s="38">
        <v>0</v>
      </c>
      <c r="BT129" s="38">
        <v>0</v>
      </c>
      <c r="BU129" s="38">
        <v>0</v>
      </c>
      <c r="BV129" s="38">
        <v>6.756564839089108</v>
      </c>
      <c r="BW129" s="38">
        <v>0</v>
      </c>
      <c r="BX129" s="38">
        <v>0.001</v>
      </c>
      <c r="BY129" s="38">
        <v>0</v>
      </c>
      <c r="BZ129" s="38">
        <v>6.230136452416154</v>
      </c>
      <c r="CA129" s="38">
        <v>4.338007576161219</v>
      </c>
      <c r="CB129" s="38">
        <v>0</v>
      </c>
      <c r="CC129" s="38">
        <v>0</v>
      </c>
      <c r="CD129" s="38">
        <v>7.960299606156477</v>
      </c>
      <c r="CE129" s="38">
        <v>0</v>
      </c>
      <c r="CF129" s="38">
        <v>0</v>
      </c>
      <c r="CG129" s="38">
        <v>24.92356973569911</v>
      </c>
      <c r="CH129" s="38">
        <v>3.6140690732347673</v>
      </c>
      <c r="CI129" s="38">
        <v>0</v>
      </c>
      <c r="CJ129" s="38">
        <v>207.9670116348022</v>
      </c>
      <c r="CK129" s="38">
        <v>0</v>
      </c>
      <c r="CL129" s="38">
        <v>0</v>
      </c>
      <c r="CM129" s="38">
        <v>0</v>
      </c>
      <c r="CN129" s="38">
        <v>0</v>
      </c>
      <c r="CO129" s="38">
        <v>0</v>
      </c>
      <c r="CP129" s="38">
        <v>0</v>
      </c>
      <c r="CQ129" s="38">
        <v>0</v>
      </c>
      <c r="CR129" s="38">
        <v>0</v>
      </c>
      <c r="CS129" s="38">
        <v>0</v>
      </c>
      <c r="CT129" s="38">
        <v>0</v>
      </c>
      <c r="CU129" s="38">
        <v>0</v>
      </c>
      <c r="CV129" s="38">
        <v>0</v>
      </c>
      <c r="CW129" s="38">
        <v>0</v>
      </c>
      <c r="CX129" s="38">
        <v>0</v>
      </c>
      <c r="CY129" s="38">
        <v>0</v>
      </c>
      <c r="CZ129" s="38">
        <v>0</v>
      </c>
      <c r="DA129" s="38">
        <v>0</v>
      </c>
      <c r="DB129" s="38">
        <v>0</v>
      </c>
      <c r="DC129" s="38">
        <v>0</v>
      </c>
      <c r="DD129" s="38">
        <v>5187.901784323553</v>
      </c>
      <c r="DE129" s="38">
        <v>0</v>
      </c>
      <c r="DF129" s="38">
        <v>0</v>
      </c>
      <c r="DG129" s="38">
        <v>0</v>
      </c>
      <c r="DH129" s="38">
        <v>0</v>
      </c>
      <c r="DI129" s="38">
        <v>239500.04028048384</v>
      </c>
      <c r="DJ129" s="38">
        <v>6108.05779327693</v>
      </c>
      <c r="DK129" s="38">
        <v>0</v>
      </c>
      <c r="DL129" s="38">
        <v>0</v>
      </c>
      <c r="DM129" s="38">
        <v>0</v>
      </c>
      <c r="DN129" s="38">
        <v>0</v>
      </c>
      <c r="DO129" s="38">
        <v>248776.4092339429</v>
      </c>
      <c r="DP129" s="38">
        <v>2851.3043541810175</v>
      </c>
      <c r="DQ129" s="38">
        <v>0</v>
      </c>
      <c r="DR129" s="38">
        <v>0</v>
      </c>
      <c r="DS129" s="38">
        <v>0</v>
      </c>
      <c r="DT129" s="38">
        <v>1975.1874125183604</v>
      </c>
      <c r="DU129" s="38">
        <v>0</v>
      </c>
      <c r="DV129" s="38">
        <v>0</v>
      </c>
      <c r="DW129" s="37">
        <f t="shared" si="9"/>
        <v>515534.1036164682</v>
      </c>
      <c r="DX129" s="37">
        <v>0</v>
      </c>
      <c r="DY129" s="37">
        <v>0</v>
      </c>
      <c r="DZ129" s="37">
        <f>SUM(DX129:DY129)</f>
        <v>0</v>
      </c>
      <c r="EA129" s="37">
        <v>0</v>
      </c>
      <c r="EB129" s="37">
        <v>0</v>
      </c>
      <c r="EC129" s="37">
        <f>SUM(EA129:EB129)</f>
        <v>0</v>
      </c>
      <c r="ED129" s="37">
        <v>3821343.648187475</v>
      </c>
      <c r="EE129" s="37">
        <v>0</v>
      </c>
      <c r="EF129" s="37">
        <f>SUM(EC129:EE129)</f>
        <v>3821343.648187475</v>
      </c>
      <c r="EG129" s="37">
        <v>0</v>
      </c>
      <c r="EH129" s="37">
        <v>-0.00026658090064302087</v>
      </c>
      <c r="EI129" s="37">
        <f>SUM(EG129:EH129)</f>
        <v>-0.00026658090064302087</v>
      </c>
      <c r="EJ129" s="37">
        <f t="shared" si="10"/>
        <v>3821343.647920894</v>
      </c>
      <c r="EK129" s="37">
        <f t="shared" si="11"/>
        <v>4336877.751537362</v>
      </c>
      <c r="EL129" s="37">
        <v>0</v>
      </c>
      <c r="EM129" s="37">
        <f t="shared" si="12"/>
        <v>4336877.751537362</v>
      </c>
      <c r="EN129" s="23"/>
    </row>
    <row r="130" spans="1:144" ht="12.75" customHeight="1">
      <c r="A130" s="20">
        <f t="shared" si="13"/>
        <v>122</v>
      </c>
      <c r="B130" s="49" t="s">
        <v>145</v>
      </c>
      <c r="C130" s="37">
        <v>699.6519987215114</v>
      </c>
      <c r="D130" s="37">
        <v>138.3383562314747</v>
      </c>
      <c r="E130" s="37">
        <v>89.55582401144393</v>
      </c>
      <c r="F130" s="37">
        <v>157.87307315227778</v>
      </c>
      <c r="G130" s="37">
        <v>71.18284633483763</v>
      </c>
      <c r="H130" s="37">
        <v>742.4928627470074</v>
      </c>
      <c r="I130" s="37">
        <v>735.6009870375941</v>
      </c>
      <c r="J130" s="37">
        <v>98.54439184395608</v>
      </c>
      <c r="K130" s="37">
        <v>1.0395994484587974</v>
      </c>
      <c r="L130" s="37">
        <v>551.7178713169908</v>
      </c>
      <c r="M130" s="37">
        <v>57.65129221644577</v>
      </c>
      <c r="N130" s="37">
        <v>5551.06423326427</v>
      </c>
      <c r="O130" s="37">
        <v>0</v>
      </c>
      <c r="P130" s="37">
        <v>0.15547596679831346</v>
      </c>
      <c r="Q130" s="37">
        <v>9322.204719248495</v>
      </c>
      <c r="R130" s="37">
        <v>449.48190269381746</v>
      </c>
      <c r="S130" s="37">
        <v>6160.46988511961</v>
      </c>
      <c r="T130" s="37">
        <v>6327.449754404477</v>
      </c>
      <c r="U130" s="37">
        <v>20400.86757537759</v>
      </c>
      <c r="V130" s="37">
        <v>3716.476616534505</v>
      </c>
      <c r="W130" s="37">
        <v>1593.4663056904665</v>
      </c>
      <c r="X130" s="37">
        <v>17081.265236577066</v>
      </c>
      <c r="Y130" s="37">
        <v>869.5732634100184</v>
      </c>
      <c r="Z130" s="37">
        <v>8846.151502847737</v>
      </c>
      <c r="AA130" s="37">
        <v>3460.728354090985</v>
      </c>
      <c r="AB130" s="37">
        <v>38048.96966527203</v>
      </c>
      <c r="AC130" s="37">
        <v>2747.446389445513</v>
      </c>
      <c r="AD130" s="37">
        <v>13749.61337871244</v>
      </c>
      <c r="AE130" s="37">
        <v>17225.27130946169</v>
      </c>
      <c r="AF130" s="37">
        <v>35196.709935198916</v>
      </c>
      <c r="AG130" s="37">
        <v>14540.078806699312</v>
      </c>
      <c r="AH130" s="37">
        <v>1102.6236989319184</v>
      </c>
      <c r="AI130" s="37">
        <v>198.1792427344022</v>
      </c>
      <c r="AJ130" s="37">
        <v>2104.2128553341363</v>
      </c>
      <c r="AK130" s="37">
        <v>1240.7429130381772</v>
      </c>
      <c r="AL130" s="37">
        <v>9609.921045915225</v>
      </c>
      <c r="AM130" s="37">
        <v>855.0104598024941</v>
      </c>
      <c r="AN130" s="37">
        <v>271.838821658974</v>
      </c>
      <c r="AO130" s="37">
        <v>6441.467155640819</v>
      </c>
      <c r="AP130" s="37">
        <v>310.5796066437712</v>
      </c>
      <c r="AQ130" s="37">
        <v>1101.665681144953</v>
      </c>
      <c r="AR130" s="37">
        <v>1735.2131233066211</v>
      </c>
      <c r="AS130" s="37">
        <v>1488.3119588705415</v>
      </c>
      <c r="AT130" s="37">
        <v>9689.757041510476</v>
      </c>
      <c r="AU130" s="37">
        <v>4422.631628167117</v>
      </c>
      <c r="AV130" s="37">
        <v>19708.795741010843</v>
      </c>
      <c r="AW130" s="37">
        <v>8249.946955439167</v>
      </c>
      <c r="AX130" s="37">
        <v>14324.85166838341</v>
      </c>
      <c r="AY130" s="37">
        <v>1815.836860673604</v>
      </c>
      <c r="AZ130" s="37">
        <v>6213.943263583993</v>
      </c>
      <c r="BA130" s="37">
        <v>1485.9529731881862</v>
      </c>
      <c r="BB130" s="37">
        <v>5024.854808907667</v>
      </c>
      <c r="BC130" s="37">
        <v>64791.669765269085</v>
      </c>
      <c r="BD130" s="37">
        <v>62486.22010127977</v>
      </c>
      <c r="BE130" s="37">
        <v>3354.6617565163433</v>
      </c>
      <c r="BF130" s="37">
        <v>230.3928229545937</v>
      </c>
      <c r="BG130" s="37">
        <v>2161.382368255826</v>
      </c>
      <c r="BH130" s="37">
        <v>909.299081708857</v>
      </c>
      <c r="BI130" s="37">
        <v>7014.538877825282</v>
      </c>
      <c r="BJ130" s="37">
        <v>832.0191056888384</v>
      </c>
      <c r="BK130" s="37">
        <v>1312.616182635507</v>
      </c>
      <c r="BL130" s="37">
        <v>3445.090400801606</v>
      </c>
      <c r="BM130" s="37">
        <v>1940.6835120684304</v>
      </c>
      <c r="BN130" s="37">
        <v>1089.8109462616394</v>
      </c>
      <c r="BO130" s="37">
        <v>3673.941906520714</v>
      </c>
      <c r="BP130" s="37">
        <v>1323.084393784066</v>
      </c>
      <c r="BQ130" s="37">
        <v>356.5502283533095</v>
      </c>
      <c r="BR130" s="37">
        <v>1380.3864135947506</v>
      </c>
      <c r="BS130" s="37">
        <v>459.64086103631826</v>
      </c>
      <c r="BT130" s="37">
        <v>1063.2286158559718</v>
      </c>
      <c r="BU130" s="37">
        <v>4584.018443734144</v>
      </c>
      <c r="BV130" s="37">
        <v>1196.0858688634698</v>
      </c>
      <c r="BW130" s="37">
        <v>1954.7124006361357</v>
      </c>
      <c r="BX130" s="37">
        <v>3425.255609289594</v>
      </c>
      <c r="BY130" s="37">
        <v>1070.6016514411485</v>
      </c>
      <c r="BZ130" s="37">
        <v>5756.0648164968</v>
      </c>
      <c r="CA130" s="37">
        <v>90.32379322492505</v>
      </c>
      <c r="CB130" s="37">
        <v>792.3573852348322</v>
      </c>
      <c r="CC130" s="37">
        <v>1359.1346475006205</v>
      </c>
      <c r="CD130" s="37">
        <v>192.27376409263195</v>
      </c>
      <c r="CE130" s="37">
        <v>690.5260444182207</v>
      </c>
      <c r="CF130" s="37">
        <v>540.5360311398692</v>
      </c>
      <c r="CG130" s="37">
        <v>1235.3156500236703</v>
      </c>
      <c r="CH130" s="37">
        <v>2077.0860916679376</v>
      </c>
      <c r="CI130" s="37">
        <v>1698.7427523898318</v>
      </c>
      <c r="CJ130" s="37">
        <v>20076.783146028545</v>
      </c>
      <c r="CK130" s="37">
        <v>828.045172068383</v>
      </c>
      <c r="CL130" s="37">
        <v>2356.1474580437944</v>
      </c>
      <c r="CM130" s="37">
        <v>94.22190955652574</v>
      </c>
      <c r="CN130" s="37">
        <v>460.50615299324016</v>
      </c>
      <c r="CO130" s="37">
        <v>5571.906717479851</v>
      </c>
      <c r="CP130" s="37">
        <v>2205.636624434509</v>
      </c>
      <c r="CQ130" s="37">
        <v>2989.6639499276416</v>
      </c>
      <c r="CR130" s="37">
        <v>917.0045361976286</v>
      </c>
      <c r="CS130" s="37">
        <v>3148.1786397874034</v>
      </c>
      <c r="CT130" s="37">
        <v>0</v>
      </c>
      <c r="CU130" s="37">
        <v>75665.38101136204</v>
      </c>
      <c r="CV130" s="38">
        <v>124908.79176675985</v>
      </c>
      <c r="CW130" s="38">
        <v>5065.857658632152</v>
      </c>
      <c r="CX130" s="38">
        <v>11904.755698681785</v>
      </c>
      <c r="CY130" s="38">
        <v>2501.4086564420595</v>
      </c>
      <c r="CZ130" s="38">
        <v>3097.675294896273</v>
      </c>
      <c r="DA130" s="38">
        <v>298.9124567413082</v>
      </c>
      <c r="DB130" s="38">
        <v>122.39779705439615</v>
      </c>
      <c r="DC130" s="38">
        <v>3668.3956829492845</v>
      </c>
      <c r="DD130" s="38">
        <v>8632.869093079595</v>
      </c>
      <c r="DE130" s="38">
        <v>6122.7694437732125</v>
      </c>
      <c r="DF130" s="38">
        <v>87201.15589122551</v>
      </c>
      <c r="DG130" s="38">
        <v>91329.45099382327</v>
      </c>
      <c r="DH130" s="38">
        <v>42605.090832764945</v>
      </c>
      <c r="DI130" s="38">
        <v>69562.03297413015</v>
      </c>
      <c r="DJ130" s="38">
        <v>3884.9560553345395</v>
      </c>
      <c r="DK130" s="38">
        <v>53469.800540961274</v>
      </c>
      <c r="DL130" s="38">
        <v>2191.3472038670907</v>
      </c>
      <c r="DM130" s="38">
        <v>6274.43419540765</v>
      </c>
      <c r="DN130" s="38">
        <v>673.9708500234262</v>
      </c>
      <c r="DO130" s="38">
        <v>9904.335872651343</v>
      </c>
      <c r="DP130" s="38">
        <v>232.7251522344679</v>
      </c>
      <c r="DQ130" s="38">
        <v>1117.2580887702902</v>
      </c>
      <c r="DR130" s="38">
        <v>1646.812051200115</v>
      </c>
      <c r="DS130" s="38">
        <v>25253.310847873086</v>
      </c>
      <c r="DT130" s="38">
        <v>115466.38235601541</v>
      </c>
      <c r="DU130" s="38">
        <v>22616.556612558757</v>
      </c>
      <c r="DV130" s="38">
        <v>0</v>
      </c>
      <c r="DW130" s="37">
        <f t="shared" si="9"/>
        <v>1304582.61259326</v>
      </c>
      <c r="DX130" s="37">
        <v>0</v>
      </c>
      <c r="DY130" s="37">
        <v>19007.707278095535</v>
      </c>
      <c r="DZ130" s="37">
        <f>SUM(DX130:DY130)</f>
        <v>19007.707278095535</v>
      </c>
      <c r="EA130" s="37">
        <v>1228818.947670392</v>
      </c>
      <c r="EB130" s="37">
        <v>3220.497678687494</v>
      </c>
      <c r="EC130" s="37">
        <f>SUM(EA130:EB130)</f>
        <v>1232039.4453490796</v>
      </c>
      <c r="ED130" s="37">
        <v>0</v>
      </c>
      <c r="EE130" s="37">
        <v>124.67625951898191</v>
      </c>
      <c r="EF130" s="37">
        <f>SUM(EC130:EE130)</f>
        <v>1232164.1216085986</v>
      </c>
      <c r="EG130" s="37">
        <v>93271.19115826098</v>
      </c>
      <c r="EH130" s="37">
        <v>0</v>
      </c>
      <c r="EI130" s="37">
        <f>SUM(EG130:EH130)</f>
        <v>93271.19115826098</v>
      </c>
      <c r="EJ130" s="37">
        <f t="shared" si="10"/>
        <v>1344443.020044955</v>
      </c>
      <c r="EK130" s="37">
        <f t="shared" si="11"/>
        <v>2649025.632638215</v>
      </c>
      <c r="EL130" s="37">
        <v>0</v>
      </c>
      <c r="EM130" s="37">
        <f t="shared" si="12"/>
        <v>2649025.632638215</v>
      </c>
      <c r="EN130" s="23"/>
    </row>
    <row r="131" spans="1:144" ht="12.75" customHeight="1">
      <c r="A131" s="20">
        <f t="shared" si="13"/>
        <v>123</v>
      </c>
      <c r="B131" s="49" t="s">
        <v>146</v>
      </c>
      <c r="C131" s="37">
        <v>35186.65508525454</v>
      </c>
      <c r="D131" s="37">
        <v>99.35208391745472</v>
      </c>
      <c r="E131" s="37">
        <v>808.6820881415831</v>
      </c>
      <c r="F131" s="37">
        <v>9759.612708744498</v>
      </c>
      <c r="G131" s="37">
        <v>1152.2633004570287</v>
      </c>
      <c r="H131" s="37">
        <v>34257.94140574161</v>
      </c>
      <c r="I131" s="37">
        <v>2358.819449475507</v>
      </c>
      <c r="J131" s="37">
        <v>33796.57478348283</v>
      </c>
      <c r="K131" s="37">
        <v>889.7592908678218</v>
      </c>
      <c r="L131" s="37">
        <v>4380.331520068466</v>
      </c>
      <c r="M131" s="37">
        <v>0.09674848875122988</v>
      </c>
      <c r="N131" s="37">
        <v>279290.3082640669</v>
      </c>
      <c r="O131" s="37">
        <v>13991.340951107682</v>
      </c>
      <c r="P131" s="37">
        <v>204327.09619987488</v>
      </c>
      <c r="Q131" s="37">
        <v>9161.286999814702</v>
      </c>
      <c r="R131" s="37">
        <v>697.4510130626004</v>
      </c>
      <c r="S131" s="37">
        <v>2579.522756305862</v>
      </c>
      <c r="T131" s="37">
        <v>27936.163152440364</v>
      </c>
      <c r="U131" s="37">
        <v>30720.19682596771</v>
      </c>
      <c r="V131" s="37">
        <v>12562.819399520122</v>
      </c>
      <c r="W131" s="37">
        <v>3367.0841590514788</v>
      </c>
      <c r="X131" s="37">
        <v>21351.42482960694</v>
      </c>
      <c r="Y131" s="37">
        <v>6490.715090101325</v>
      </c>
      <c r="Z131" s="37">
        <v>3148.432572329149</v>
      </c>
      <c r="AA131" s="37">
        <v>9873.965505836095</v>
      </c>
      <c r="AB131" s="37">
        <v>14395.132277416376</v>
      </c>
      <c r="AC131" s="37">
        <v>2711.8268368460735</v>
      </c>
      <c r="AD131" s="37">
        <v>2577.8226610225556</v>
      </c>
      <c r="AE131" s="37">
        <v>1003.7336606346594</v>
      </c>
      <c r="AF131" s="37">
        <v>16196.884509813479</v>
      </c>
      <c r="AG131" s="37">
        <v>13932.79902234722</v>
      </c>
      <c r="AH131" s="37">
        <v>4669.700930269351</v>
      </c>
      <c r="AI131" s="37">
        <v>207.43666667375643</v>
      </c>
      <c r="AJ131" s="37">
        <v>652.5616513439664</v>
      </c>
      <c r="AK131" s="37">
        <v>559.4890607050721</v>
      </c>
      <c r="AL131" s="37">
        <v>4504.788241913879</v>
      </c>
      <c r="AM131" s="37">
        <v>9197.324889758669</v>
      </c>
      <c r="AN131" s="37">
        <v>1698.6529490457742</v>
      </c>
      <c r="AO131" s="37">
        <v>3620.6634660670366</v>
      </c>
      <c r="AP131" s="37">
        <v>212.53771687375857</v>
      </c>
      <c r="AQ131" s="37">
        <v>923.2707271915804</v>
      </c>
      <c r="AR131" s="37">
        <v>10990.123564697109</v>
      </c>
      <c r="AS131" s="37">
        <v>2169.6722222598733</v>
      </c>
      <c r="AT131" s="37">
        <v>2972.880456383206</v>
      </c>
      <c r="AU131" s="37">
        <v>1544.9133609759401</v>
      </c>
      <c r="AV131" s="37">
        <v>4351.50126408624</v>
      </c>
      <c r="AW131" s="37">
        <v>1142.702424885376</v>
      </c>
      <c r="AX131" s="37">
        <v>228520.1245688855</v>
      </c>
      <c r="AY131" s="37">
        <v>12149.062086341617</v>
      </c>
      <c r="AZ131" s="37">
        <v>9280.511209319993</v>
      </c>
      <c r="BA131" s="37">
        <v>15437.160635770184</v>
      </c>
      <c r="BB131" s="37">
        <v>1509.5008233931449</v>
      </c>
      <c r="BC131" s="37">
        <v>65791.67853145169</v>
      </c>
      <c r="BD131" s="37">
        <v>30419.751470474548</v>
      </c>
      <c r="BE131" s="37">
        <v>7930.420778176389</v>
      </c>
      <c r="BF131" s="37">
        <v>588.4118113373953</v>
      </c>
      <c r="BG131" s="37">
        <v>54.051321400880774</v>
      </c>
      <c r="BH131" s="37">
        <v>0</v>
      </c>
      <c r="BI131" s="37">
        <v>2825.076743354168</v>
      </c>
      <c r="BJ131" s="37">
        <v>1209.111024312111</v>
      </c>
      <c r="BK131" s="37">
        <v>6010.56651591915</v>
      </c>
      <c r="BL131" s="37">
        <v>10860.367660701744</v>
      </c>
      <c r="BM131" s="37">
        <v>11321.247342546088</v>
      </c>
      <c r="BN131" s="37">
        <v>4587.521321623328</v>
      </c>
      <c r="BO131" s="37">
        <v>34832.74064685241</v>
      </c>
      <c r="BP131" s="37">
        <v>12940.922836172085</v>
      </c>
      <c r="BQ131" s="37">
        <v>558.9013873710481</v>
      </c>
      <c r="BR131" s="37">
        <v>2155.578356016987</v>
      </c>
      <c r="BS131" s="37">
        <v>718.5152413145281</v>
      </c>
      <c r="BT131" s="37">
        <v>1.9379001772821651</v>
      </c>
      <c r="BU131" s="37">
        <v>803.0330261151473</v>
      </c>
      <c r="BV131" s="37">
        <v>1021.0454466700643</v>
      </c>
      <c r="BW131" s="37">
        <v>1371.5022970217653</v>
      </c>
      <c r="BX131" s="37">
        <v>286.3198843225753</v>
      </c>
      <c r="BY131" s="37">
        <v>287.2700158166282</v>
      </c>
      <c r="BZ131" s="37">
        <v>1546.916564742915</v>
      </c>
      <c r="CA131" s="37">
        <v>273.0893630446068</v>
      </c>
      <c r="CB131" s="37">
        <v>411.8590221819877</v>
      </c>
      <c r="CC131" s="37">
        <v>574.3266909752749</v>
      </c>
      <c r="CD131" s="37">
        <v>1237.9759476226404</v>
      </c>
      <c r="CE131" s="37">
        <v>1995.953153948094</v>
      </c>
      <c r="CF131" s="37">
        <v>0</v>
      </c>
      <c r="CG131" s="37">
        <v>352.6451759650912</v>
      </c>
      <c r="CH131" s="37">
        <v>67.03369514880436</v>
      </c>
      <c r="CI131" s="37">
        <v>243.75936340167254</v>
      </c>
      <c r="CJ131" s="37">
        <v>3053.259254709242</v>
      </c>
      <c r="CK131" s="37">
        <v>0</v>
      </c>
      <c r="CL131" s="37">
        <v>243.63699312641359</v>
      </c>
      <c r="CM131" s="37">
        <v>31.909381671497087</v>
      </c>
      <c r="CN131" s="37">
        <v>356.8903120595279</v>
      </c>
      <c r="CO131" s="37">
        <v>562.0159727766279</v>
      </c>
      <c r="CP131" s="37">
        <v>84.65946461428004</v>
      </c>
      <c r="CQ131" s="37">
        <v>120281.4164794188</v>
      </c>
      <c r="CR131" s="37">
        <v>19158.51829438164</v>
      </c>
      <c r="CS131" s="38">
        <v>47174.31713963907</v>
      </c>
      <c r="CT131" s="38">
        <v>1545.432451301176</v>
      </c>
      <c r="CU131" s="38">
        <v>75459.64323302664</v>
      </c>
      <c r="CV131" s="38">
        <v>139825.13368935656</v>
      </c>
      <c r="CW131" s="38">
        <v>5355.191814019308</v>
      </c>
      <c r="CX131" s="38">
        <v>28907.604895730932</v>
      </c>
      <c r="CY131" s="38">
        <v>170455.80380642746</v>
      </c>
      <c r="CZ131" s="38">
        <v>228305.50838116763</v>
      </c>
      <c r="DA131" s="38">
        <v>28691.276894373597</v>
      </c>
      <c r="DB131" s="38">
        <v>55.443182981991946</v>
      </c>
      <c r="DC131" s="38">
        <v>12535.196272530664</v>
      </c>
      <c r="DD131" s="38">
        <v>156121.0592129899</v>
      </c>
      <c r="DE131" s="38">
        <v>112851.51655596597</v>
      </c>
      <c r="DF131" s="38">
        <v>344142.6596093502</v>
      </c>
      <c r="DG131" s="38">
        <v>57151.41419781456</v>
      </c>
      <c r="DH131" s="38">
        <v>29187.087911859504</v>
      </c>
      <c r="DI131" s="38">
        <v>786993.6818224835</v>
      </c>
      <c r="DJ131" s="38">
        <v>30922.379945864195</v>
      </c>
      <c r="DK131" s="38">
        <v>428828.3372918842</v>
      </c>
      <c r="DL131" s="38">
        <v>15714.630072530726</v>
      </c>
      <c r="DM131" s="38">
        <v>34004.69501557924</v>
      </c>
      <c r="DN131" s="38">
        <v>28187.708272613534</v>
      </c>
      <c r="DO131" s="38">
        <v>71940.59296497777</v>
      </c>
      <c r="DP131" s="38">
        <v>26.361579478677626</v>
      </c>
      <c r="DQ131" s="38">
        <v>11479.296601291151</v>
      </c>
      <c r="DR131" s="38">
        <v>15195.6841818333</v>
      </c>
      <c r="DS131" s="38">
        <v>216010.98163639978</v>
      </c>
      <c r="DT131" s="38">
        <v>299814.3020187444</v>
      </c>
      <c r="DU131" s="38">
        <v>278052.49564646475</v>
      </c>
      <c r="DV131" s="38">
        <v>0</v>
      </c>
      <c r="DW131" s="37">
        <f t="shared" si="9"/>
        <v>5117307.947056265</v>
      </c>
      <c r="DX131" s="37">
        <v>0</v>
      </c>
      <c r="DY131" s="37">
        <v>61002.61624592117</v>
      </c>
      <c r="DZ131" s="37">
        <f>SUM(DX131:DY131)</f>
        <v>61002.61624592117</v>
      </c>
      <c r="EA131" s="37">
        <v>6897631.218579799</v>
      </c>
      <c r="EB131" s="37">
        <v>581730.0231002767</v>
      </c>
      <c r="EC131" s="37">
        <f>SUM(EA131:EB131)</f>
        <v>7479361.241680075</v>
      </c>
      <c r="ED131" s="37">
        <v>0</v>
      </c>
      <c r="EE131" s="37">
        <v>64832.74279599249</v>
      </c>
      <c r="EF131" s="37">
        <f>SUM(EC131:EE131)</f>
        <v>7544193.984476068</v>
      </c>
      <c r="EG131" s="37">
        <v>299341.03034005867</v>
      </c>
      <c r="EH131" s="37">
        <v>0</v>
      </c>
      <c r="EI131" s="37">
        <f>SUM(EG131:EH131)</f>
        <v>299341.03034005867</v>
      </c>
      <c r="EJ131" s="37">
        <f t="shared" si="10"/>
        <v>7904537.631062048</v>
      </c>
      <c r="EK131" s="37">
        <f t="shared" si="11"/>
        <v>13021845.578118313</v>
      </c>
      <c r="EL131" s="37">
        <v>0</v>
      </c>
      <c r="EM131" s="37">
        <f t="shared" si="12"/>
        <v>13021845.578118313</v>
      </c>
      <c r="EN131" s="23"/>
    </row>
    <row r="132" spans="1:144" ht="12.75" customHeight="1">
      <c r="A132" s="51">
        <f t="shared" si="13"/>
        <v>124</v>
      </c>
      <c r="B132" s="49" t="s">
        <v>147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0</v>
      </c>
      <c r="AT132" s="37">
        <v>0</v>
      </c>
      <c r="AU132" s="37">
        <v>0</v>
      </c>
      <c r="AV132" s="37">
        <v>0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0</v>
      </c>
      <c r="BD132" s="37">
        <v>0</v>
      </c>
      <c r="BE132" s="37">
        <v>0</v>
      </c>
      <c r="BF132" s="37">
        <v>0</v>
      </c>
      <c r="BG132" s="37">
        <v>0</v>
      </c>
      <c r="BH132" s="37">
        <v>0</v>
      </c>
      <c r="BI132" s="37">
        <v>0</v>
      </c>
      <c r="BJ132" s="37">
        <v>0</v>
      </c>
      <c r="BK132" s="37">
        <v>0</v>
      </c>
      <c r="BL132" s="37">
        <v>0</v>
      </c>
      <c r="BM132" s="37">
        <v>0</v>
      </c>
      <c r="BN132" s="37">
        <v>0</v>
      </c>
      <c r="BO132" s="37">
        <v>0</v>
      </c>
      <c r="BP132" s="37">
        <v>0</v>
      </c>
      <c r="BQ132" s="37">
        <v>0</v>
      </c>
      <c r="BR132" s="37">
        <v>0</v>
      </c>
      <c r="BS132" s="37">
        <v>0</v>
      </c>
      <c r="BT132" s="37">
        <v>0</v>
      </c>
      <c r="BU132" s="37">
        <v>0</v>
      </c>
      <c r="BV132" s="37">
        <v>0</v>
      </c>
      <c r="BW132" s="37">
        <v>0</v>
      </c>
      <c r="BX132" s="37">
        <v>0</v>
      </c>
      <c r="BY132" s="37">
        <v>0</v>
      </c>
      <c r="BZ132" s="37">
        <v>0</v>
      </c>
      <c r="CA132" s="37">
        <v>0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7">
        <v>0</v>
      </c>
      <c r="DA132" s="37">
        <v>0</v>
      </c>
      <c r="DB132" s="37">
        <v>0</v>
      </c>
      <c r="DC132" s="37">
        <v>0</v>
      </c>
      <c r="DD132" s="37">
        <v>0</v>
      </c>
      <c r="DE132" s="37">
        <v>0</v>
      </c>
      <c r="DF132" s="37">
        <v>0</v>
      </c>
      <c r="DG132" s="37">
        <v>0</v>
      </c>
      <c r="DH132" s="37">
        <v>0</v>
      </c>
      <c r="DI132" s="37">
        <v>0</v>
      </c>
      <c r="DJ132" s="37">
        <v>0</v>
      </c>
      <c r="DK132" s="37">
        <v>0</v>
      </c>
      <c r="DL132" s="37">
        <v>0</v>
      </c>
      <c r="DM132" s="37">
        <v>0</v>
      </c>
      <c r="DN132" s="37">
        <v>0</v>
      </c>
      <c r="DO132" s="37">
        <v>0</v>
      </c>
      <c r="DP132" s="37">
        <v>0</v>
      </c>
      <c r="DQ132" s="37">
        <v>0</v>
      </c>
      <c r="DR132" s="37">
        <v>0</v>
      </c>
      <c r="DS132" s="37">
        <v>0</v>
      </c>
      <c r="DT132" s="37">
        <v>0</v>
      </c>
      <c r="DU132" s="37">
        <v>0</v>
      </c>
      <c r="DV132" s="37">
        <v>0</v>
      </c>
      <c r="DW132" s="37">
        <f t="shared" si="9"/>
        <v>0</v>
      </c>
      <c r="DX132" s="37">
        <v>0</v>
      </c>
      <c r="DY132" s="37">
        <v>0</v>
      </c>
      <c r="DZ132" s="37">
        <f>SUM(DX132:DY132)</f>
        <v>0</v>
      </c>
      <c r="EA132" s="37">
        <v>4530446.892972108</v>
      </c>
      <c r="EB132" s="37">
        <v>0</v>
      </c>
      <c r="EC132" s="37">
        <f>SUM(EA132:EB132)</f>
        <v>4530446.892972108</v>
      </c>
      <c r="ED132" s="37">
        <v>0</v>
      </c>
      <c r="EE132" s="37">
        <v>0</v>
      </c>
      <c r="EF132" s="37">
        <f>SUM(EC132:EE132)</f>
        <v>4530446.892972108</v>
      </c>
      <c r="EG132" s="37">
        <v>0</v>
      </c>
      <c r="EH132" s="37">
        <v>0</v>
      </c>
      <c r="EI132" s="37">
        <f>SUM(EG132:EH132)</f>
        <v>0</v>
      </c>
      <c r="EJ132" s="37">
        <f t="shared" si="10"/>
        <v>4530446.892972108</v>
      </c>
      <c r="EK132" s="37">
        <f t="shared" si="11"/>
        <v>4530446.892972108</v>
      </c>
      <c r="EL132" s="37">
        <v>0</v>
      </c>
      <c r="EM132" s="37">
        <f t="shared" si="12"/>
        <v>4530446.892972108</v>
      </c>
      <c r="EN132" s="23"/>
    </row>
    <row r="133" spans="1:144" ht="12.75" customHeight="1">
      <c r="A133" s="41"/>
      <c r="B133" s="43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23"/>
    </row>
    <row r="134" spans="1:144" ht="14.25" customHeight="1">
      <c r="A134" s="42"/>
      <c r="B134" s="45" t="s">
        <v>10</v>
      </c>
      <c r="C134" s="22">
        <f aca="true" t="shared" si="14" ref="C134:AH134">SUM(C9:C132)</f>
        <v>3313710.8087326437</v>
      </c>
      <c r="D134" s="22">
        <f t="shared" si="14"/>
        <v>401350.7628368067</v>
      </c>
      <c r="E134" s="22">
        <f t="shared" si="14"/>
        <v>273769.3574743073</v>
      </c>
      <c r="F134" s="22">
        <f t="shared" si="14"/>
        <v>554869.3117499354</v>
      </c>
      <c r="G134" s="22">
        <f t="shared" si="14"/>
        <v>122277.4163938735</v>
      </c>
      <c r="H134" s="22">
        <f t="shared" si="14"/>
        <v>3527187.3187210695</v>
      </c>
      <c r="I134" s="22">
        <f t="shared" si="14"/>
        <v>975386.7197022307</v>
      </c>
      <c r="J134" s="22">
        <f t="shared" si="14"/>
        <v>295514.21733750537</v>
      </c>
      <c r="K134" s="22">
        <f t="shared" si="14"/>
        <v>4546.977595658148</v>
      </c>
      <c r="L134" s="22">
        <f t="shared" si="14"/>
        <v>142046.77728338883</v>
      </c>
      <c r="M134" s="22">
        <f t="shared" si="14"/>
        <v>419533.9405965512</v>
      </c>
      <c r="N134" s="22">
        <f t="shared" si="14"/>
        <v>1829535.8757692901</v>
      </c>
      <c r="O134" s="22">
        <f t="shared" si="14"/>
        <v>97851.13886730396</v>
      </c>
      <c r="P134" s="22">
        <f t="shared" si="14"/>
        <v>619246.1905620394</v>
      </c>
      <c r="Q134" s="22">
        <f t="shared" si="14"/>
        <v>7541775.86399681</v>
      </c>
      <c r="R134" s="22">
        <f t="shared" si="14"/>
        <v>401209.5093291847</v>
      </c>
      <c r="S134" s="22">
        <f t="shared" si="14"/>
        <v>1236604.3327001606</v>
      </c>
      <c r="T134" s="22">
        <f t="shared" si="14"/>
        <v>4675136.22271176</v>
      </c>
      <c r="U134" s="22">
        <f t="shared" si="14"/>
        <v>3468584.0175288157</v>
      </c>
      <c r="V134" s="22">
        <f t="shared" si="14"/>
        <v>1551555.789149405</v>
      </c>
      <c r="W134" s="22">
        <f t="shared" si="14"/>
        <v>454616.4308714913</v>
      </c>
      <c r="X134" s="22">
        <f t="shared" si="14"/>
        <v>2298492.2517262124</v>
      </c>
      <c r="Y134" s="22">
        <f t="shared" si="14"/>
        <v>425565.06479943905</v>
      </c>
      <c r="Z134" s="22">
        <f t="shared" si="14"/>
        <v>620113.6396529741</v>
      </c>
      <c r="AA134" s="22">
        <f t="shared" si="14"/>
        <v>515204.3004991176</v>
      </c>
      <c r="AB134" s="22">
        <f t="shared" si="14"/>
        <v>1127435.0953527591</v>
      </c>
      <c r="AC134" s="22">
        <f t="shared" si="14"/>
        <v>106999.77097779058</v>
      </c>
      <c r="AD134" s="22">
        <f t="shared" si="14"/>
        <v>1461648.5735366014</v>
      </c>
      <c r="AE134" s="22">
        <f t="shared" si="14"/>
        <v>363622.4528703025</v>
      </c>
      <c r="AF134" s="22">
        <f t="shared" si="14"/>
        <v>1813635.300342633</v>
      </c>
      <c r="AG134" s="22">
        <f t="shared" si="14"/>
        <v>622716.2866030929</v>
      </c>
      <c r="AH134" s="22">
        <f t="shared" si="14"/>
        <v>1824488.441068658</v>
      </c>
      <c r="AI134" s="22">
        <f aca="true" t="shared" si="15" ref="AI134:BN134">SUM(AI9:AI132)</f>
        <v>293769.015855646</v>
      </c>
      <c r="AJ134" s="22">
        <f t="shared" si="15"/>
        <v>550752.3896837146</v>
      </c>
      <c r="AK134" s="22">
        <f t="shared" si="15"/>
        <v>632690.2483368185</v>
      </c>
      <c r="AL134" s="22">
        <f t="shared" si="15"/>
        <v>1990240.2107995346</v>
      </c>
      <c r="AM134" s="22">
        <f t="shared" si="15"/>
        <v>1105293.8761103149</v>
      </c>
      <c r="AN134" s="22">
        <f t="shared" si="15"/>
        <v>218600.7788668406</v>
      </c>
      <c r="AO134" s="22">
        <f t="shared" si="15"/>
        <v>759134.2419412554</v>
      </c>
      <c r="AP134" s="22">
        <f t="shared" si="15"/>
        <v>440354.75379195536</v>
      </c>
      <c r="AQ134" s="22">
        <f t="shared" si="15"/>
        <v>785153.2909892431</v>
      </c>
      <c r="AR134" s="22">
        <f t="shared" si="15"/>
        <v>562026.3269710031</v>
      </c>
      <c r="AS134" s="22">
        <f t="shared" si="15"/>
        <v>683189.9873991541</v>
      </c>
      <c r="AT134" s="22">
        <f t="shared" si="15"/>
        <v>813106.3634229024</v>
      </c>
      <c r="AU134" s="22">
        <f t="shared" si="15"/>
        <v>218818.15075033932</v>
      </c>
      <c r="AV134" s="22">
        <f t="shared" si="15"/>
        <v>708902.3312567659</v>
      </c>
      <c r="AW134" s="22">
        <f t="shared" si="15"/>
        <v>1156121.032200861</v>
      </c>
      <c r="AX134" s="22">
        <f t="shared" si="15"/>
        <v>4418711.031183635</v>
      </c>
      <c r="AY134" s="22">
        <f t="shared" si="15"/>
        <v>723431.7898591459</v>
      </c>
      <c r="AZ134" s="22">
        <f t="shared" si="15"/>
        <v>539964.41806598</v>
      </c>
      <c r="BA134" s="22">
        <f t="shared" si="15"/>
        <v>941375.852322409</v>
      </c>
      <c r="BB134" s="22">
        <f t="shared" si="15"/>
        <v>398213.1797134043</v>
      </c>
      <c r="BC134" s="22">
        <f t="shared" si="15"/>
        <v>1424946.321156343</v>
      </c>
      <c r="BD134" s="22">
        <f t="shared" si="15"/>
        <v>1562825.9382617234</v>
      </c>
      <c r="BE134" s="22">
        <f t="shared" si="15"/>
        <v>405256.2182680842</v>
      </c>
      <c r="BF134" s="22">
        <f t="shared" si="15"/>
        <v>155089.67885522606</v>
      </c>
      <c r="BG134" s="22">
        <f t="shared" si="15"/>
        <v>206808.80881781393</v>
      </c>
      <c r="BH134" s="22">
        <f t="shared" si="15"/>
        <v>172012.8936845021</v>
      </c>
      <c r="BI134" s="22">
        <f t="shared" si="15"/>
        <v>2328206.1876372285</v>
      </c>
      <c r="BJ134" s="22">
        <f t="shared" si="15"/>
        <v>269369.4222453584</v>
      </c>
      <c r="BK134" s="22">
        <f t="shared" si="15"/>
        <v>234590.67635982457</v>
      </c>
      <c r="BL134" s="22">
        <f t="shared" si="15"/>
        <v>420485.0178428755</v>
      </c>
      <c r="BM134" s="22">
        <f t="shared" si="15"/>
        <v>424093.6439951551</v>
      </c>
      <c r="BN134" s="22">
        <f t="shared" si="15"/>
        <v>373025.20675588364</v>
      </c>
      <c r="BO134" s="22">
        <f aca="true" t="shared" si="16" ref="BO134:CT134">SUM(BO9:BO132)</f>
        <v>2417703.0142514873</v>
      </c>
      <c r="BP134" s="22">
        <f t="shared" si="16"/>
        <v>560187.5679221174</v>
      </c>
      <c r="BQ134" s="22">
        <f t="shared" si="16"/>
        <v>395489.82417720446</v>
      </c>
      <c r="BR134" s="22">
        <f t="shared" si="16"/>
        <v>635799.4913186858</v>
      </c>
      <c r="BS134" s="22">
        <f t="shared" si="16"/>
        <v>324277.4832578842</v>
      </c>
      <c r="BT134" s="22">
        <f t="shared" si="16"/>
        <v>250642.2287295763</v>
      </c>
      <c r="BU134" s="22">
        <f t="shared" si="16"/>
        <v>1065992.9631176628</v>
      </c>
      <c r="BV134" s="22">
        <f t="shared" si="16"/>
        <v>415703.2978465731</v>
      </c>
      <c r="BW134" s="22">
        <f t="shared" si="16"/>
        <v>756801.5056494344</v>
      </c>
      <c r="BX134" s="22">
        <f t="shared" si="16"/>
        <v>527663.1492883479</v>
      </c>
      <c r="BY134" s="22">
        <f t="shared" si="16"/>
        <v>351103.7193046443</v>
      </c>
      <c r="BZ134" s="22">
        <f t="shared" si="16"/>
        <v>867779.322623275</v>
      </c>
      <c r="CA134" s="22">
        <f t="shared" si="16"/>
        <v>52216.398855344545</v>
      </c>
      <c r="CB134" s="22">
        <f t="shared" si="16"/>
        <v>156106.58609586407</v>
      </c>
      <c r="CC134" s="22">
        <f t="shared" si="16"/>
        <v>123075.2229069164</v>
      </c>
      <c r="CD134" s="22">
        <f t="shared" si="16"/>
        <v>298611.6482292397</v>
      </c>
      <c r="CE134" s="22">
        <f t="shared" si="16"/>
        <v>238624.68471230636</v>
      </c>
      <c r="CF134" s="22">
        <f t="shared" si="16"/>
        <v>159164.02170274814</v>
      </c>
      <c r="CG134" s="22">
        <f t="shared" si="16"/>
        <v>237042.02242299798</v>
      </c>
      <c r="CH134" s="22">
        <f t="shared" si="16"/>
        <v>165469.83137067885</v>
      </c>
      <c r="CI134" s="22">
        <f t="shared" si="16"/>
        <v>235285.7545423811</v>
      </c>
      <c r="CJ134" s="22">
        <f t="shared" si="16"/>
        <v>2548406.551141163</v>
      </c>
      <c r="CK134" s="22">
        <f t="shared" si="16"/>
        <v>400619.73785876157</v>
      </c>
      <c r="CL134" s="22">
        <f t="shared" si="16"/>
        <v>1194750.7575145815</v>
      </c>
      <c r="CM134" s="22">
        <f t="shared" si="16"/>
        <v>134825.11436956836</v>
      </c>
      <c r="CN134" s="22">
        <f t="shared" si="16"/>
        <v>84720.26703588442</v>
      </c>
      <c r="CO134" s="22">
        <f t="shared" si="16"/>
        <v>1593785.2671638874</v>
      </c>
      <c r="CP134" s="22">
        <f t="shared" si="16"/>
        <v>201339.8310095299</v>
      </c>
      <c r="CQ134" s="22">
        <f t="shared" si="16"/>
        <v>3393297.1361074834</v>
      </c>
      <c r="CR134" s="22">
        <f t="shared" si="16"/>
        <v>1359247.5139383168</v>
      </c>
      <c r="CS134" s="22">
        <f t="shared" si="16"/>
        <v>401025.72434270376</v>
      </c>
      <c r="CT134" s="22">
        <f t="shared" si="16"/>
        <v>14170886.69990063</v>
      </c>
      <c r="CU134" s="22">
        <f aca="true" t="shared" si="17" ref="CU134:DZ134">SUM(CU9:CU132)</f>
        <v>4105608.0674582073</v>
      </c>
      <c r="CV134" s="22">
        <f t="shared" si="17"/>
        <v>6838024.843461427</v>
      </c>
      <c r="CW134" s="22">
        <f t="shared" si="17"/>
        <v>908885.415868256</v>
      </c>
      <c r="CX134" s="22">
        <f t="shared" si="17"/>
        <v>5427383.7892408455</v>
      </c>
      <c r="CY134" s="22">
        <f t="shared" si="17"/>
        <v>1615079.9410366684</v>
      </c>
      <c r="CZ134" s="22">
        <f t="shared" si="17"/>
        <v>3282134.054381522</v>
      </c>
      <c r="DA134" s="22">
        <f t="shared" si="17"/>
        <v>123208.84605700908</v>
      </c>
      <c r="DB134" s="22">
        <f t="shared" si="17"/>
        <v>115744.32423354493</v>
      </c>
      <c r="DC134" s="22">
        <f t="shared" si="17"/>
        <v>444448.16512584325</v>
      </c>
      <c r="DD134" s="22">
        <f t="shared" si="17"/>
        <v>2567733.5139853605</v>
      </c>
      <c r="DE134" s="22">
        <f t="shared" si="17"/>
        <v>353865.85092177294</v>
      </c>
      <c r="DF134" s="22">
        <f t="shared" si="17"/>
        <v>2453212.2884271936</v>
      </c>
      <c r="DG134" s="22">
        <f t="shared" si="17"/>
        <v>3483979.165390738</v>
      </c>
      <c r="DH134" s="22">
        <f t="shared" si="17"/>
        <v>1731016.5908298679</v>
      </c>
      <c r="DI134" s="22">
        <f t="shared" si="17"/>
        <v>5951474.883251518</v>
      </c>
      <c r="DJ134" s="22">
        <f t="shared" si="17"/>
        <v>2909229.9197271513</v>
      </c>
      <c r="DK134" s="22">
        <f t="shared" si="17"/>
        <v>5661747.8358810125</v>
      </c>
      <c r="DL134" s="22">
        <f t="shared" si="17"/>
        <v>427081.6247457472</v>
      </c>
      <c r="DM134" s="22">
        <f t="shared" si="17"/>
        <v>887752.135380466</v>
      </c>
      <c r="DN134" s="22">
        <f t="shared" si="17"/>
        <v>1214253.9617861824</v>
      </c>
      <c r="DO134" s="22">
        <f t="shared" si="17"/>
        <v>4469491.459191611</v>
      </c>
      <c r="DP134" s="22">
        <f t="shared" si="17"/>
        <v>81232.82532051779</v>
      </c>
      <c r="DQ134" s="22">
        <f t="shared" si="17"/>
        <v>223075.6486402848</v>
      </c>
      <c r="DR134" s="22">
        <f t="shared" si="17"/>
        <v>808910.2544454784</v>
      </c>
      <c r="DS134" s="22">
        <f t="shared" si="17"/>
        <v>2104879.6916097035</v>
      </c>
      <c r="DT134" s="22">
        <f t="shared" si="17"/>
        <v>1014043.6666191953</v>
      </c>
      <c r="DU134" s="22">
        <f t="shared" si="17"/>
        <v>3932208.167860916</v>
      </c>
      <c r="DV134" s="22">
        <f t="shared" si="17"/>
        <v>0</v>
      </c>
      <c r="DW134" s="22">
        <f t="shared" si="17"/>
        <v>167856140.71032667</v>
      </c>
      <c r="DX134" s="22">
        <f t="shared" si="17"/>
        <v>26230379.776286148</v>
      </c>
      <c r="DY134" s="22">
        <f t="shared" si="17"/>
        <v>1562234.7651708936</v>
      </c>
      <c r="DZ134" s="22">
        <f t="shared" si="17"/>
        <v>27792614.541457046</v>
      </c>
      <c r="EA134" s="22">
        <f>SUM(EA9:EA132)</f>
        <v>149696750.37913144</v>
      </c>
      <c r="EB134" s="22">
        <f>SUM(EB9:EB132)</f>
        <v>12552973.155437464</v>
      </c>
      <c r="EC134" s="22">
        <f>SUM(EC9:EC132)</f>
        <v>162249723.53456888</v>
      </c>
      <c r="ED134" s="22">
        <f>SUM(ED9:ED132)</f>
        <v>3821343.648187475</v>
      </c>
      <c r="EE134" s="22">
        <f>SUM(EE9:EE132)</f>
        <v>37045959.28513004</v>
      </c>
      <c r="EF134" s="22">
        <f>SUM(EF9:EF132)</f>
        <v>203117026.46788636</v>
      </c>
      <c r="EG134" s="22">
        <f>SUM(EG9:EG132)</f>
        <v>42640025.06514221</v>
      </c>
      <c r="EH134" s="22">
        <f>SUM(EH9:EH132)</f>
        <v>2463185.458928344</v>
      </c>
      <c r="EI134" s="22">
        <f>SUM(EI9:EI132)</f>
        <v>45103210.524070546</v>
      </c>
      <c r="EJ134" s="22">
        <f>SUM(EJ9:EJ132)</f>
        <v>276012851.533414</v>
      </c>
      <c r="EK134" s="22">
        <f>SUM(EK9:EK132)</f>
        <v>443868992.2437407</v>
      </c>
      <c r="EL134" s="22">
        <f>SUM(EL9:EL132)</f>
        <v>373500.00000000023</v>
      </c>
      <c r="EM134" s="22">
        <f>SUM(EM9:EM132)</f>
        <v>444242492.24374074</v>
      </c>
      <c r="EN134" s="23"/>
    </row>
    <row r="135" spans="2:144" ht="14.25" customHeight="1">
      <c r="B135" s="24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5"/>
      <c r="DX135" s="23"/>
      <c r="DY135" s="23"/>
      <c r="DZ135" s="26"/>
      <c r="EA135" s="23"/>
      <c r="EB135" s="23"/>
      <c r="EC135" s="23"/>
      <c r="ED135" s="23"/>
      <c r="EE135" s="23"/>
      <c r="EF135" s="23"/>
      <c r="EG135" s="23"/>
      <c r="EH135" s="23"/>
      <c r="EI135" s="26"/>
      <c r="EJ135" s="23"/>
      <c r="EK135" s="23"/>
      <c r="EL135" s="23"/>
      <c r="EM135" s="23"/>
      <c r="EN135" s="23"/>
    </row>
    <row r="136" spans="3:143" ht="14.25" customHeight="1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7"/>
      <c r="EL136" s="23"/>
      <c r="EM136" s="23"/>
    </row>
    <row r="137" spans="2:143" ht="14.25" customHeight="1">
      <c r="B137" s="45" t="s">
        <v>11</v>
      </c>
      <c r="C137" s="29">
        <f>SUM(C139:C140)</f>
        <v>0</v>
      </c>
      <c r="D137" s="29">
        <f aca="true" t="shared" si="18" ref="D137:BO137">SUM(D139:D140)</f>
        <v>0</v>
      </c>
      <c r="E137" s="29">
        <f t="shared" si="18"/>
        <v>0</v>
      </c>
      <c r="F137" s="29">
        <f t="shared" si="18"/>
        <v>0</v>
      </c>
      <c r="G137" s="29">
        <f t="shared" si="18"/>
        <v>0</v>
      </c>
      <c r="H137" s="29">
        <f t="shared" si="18"/>
        <v>0</v>
      </c>
      <c r="I137" s="29">
        <f t="shared" si="18"/>
        <v>0</v>
      </c>
      <c r="J137" s="29">
        <f t="shared" si="18"/>
        <v>0</v>
      </c>
      <c r="K137" s="29">
        <f t="shared" si="18"/>
        <v>0</v>
      </c>
      <c r="L137" s="29">
        <f t="shared" si="18"/>
        <v>0</v>
      </c>
      <c r="M137" s="29">
        <f t="shared" si="18"/>
        <v>0</v>
      </c>
      <c r="N137" s="29">
        <f t="shared" si="18"/>
        <v>0</v>
      </c>
      <c r="O137" s="29">
        <f t="shared" si="18"/>
        <v>0</v>
      </c>
      <c r="P137" s="29">
        <f t="shared" si="18"/>
        <v>0</v>
      </c>
      <c r="Q137" s="29">
        <f t="shared" si="18"/>
        <v>0</v>
      </c>
      <c r="R137" s="29">
        <f t="shared" si="18"/>
        <v>0</v>
      </c>
      <c r="S137" s="29">
        <f t="shared" si="18"/>
        <v>0</v>
      </c>
      <c r="T137" s="29">
        <f t="shared" si="18"/>
        <v>0</v>
      </c>
      <c r="U137" s="29">
        <f t="shared" si="18"/>
        <v>0</v>
      </c>
      <c r="V137" s="29">
        <f t="shared" si="18"/>
        <v>0</v>
      </c>
      <c r="W137" s="29">
        <f t="shared" si="18"/>
        <v>0</v>
      </c>
      <c r="X137" s="29">
        <f t="shared" si="18"/>
        <v>0</v>
      </c>
      <c r="Y137" s="29">
        <f t="shared" si="18"/>
        <v>0</v>
      </c>
      <c r="Z137" s="29">
        <f t="shared" si="18"/>
        <v>0</v>
      </c>
      <c r="AA137" s="29">
        <f t="shared" si="18"/>
        <v>0</v>
      </c>
      <c r="AB137" s="29">
        <f t="shared" si="18"/>
        <v>0</v>
      </c>
      <c r="AC137" s="29">
        <f t="shared" si="18"/>
        <v>0</v>
      </c>
      <c r="AD137" s="29">
        <f t="shared" si="18"/>
        <v>0</v>
      </c>
      <c r="AE137" s="29">
        <f t="shared" si="18"/>
        <v>0</v>
      </c>
      <c r="AF137" s="29">
        <f t="shared" si="18"/>
        <v>0</v>
      </c>
      <c r="AG137" s="29">
        <f t="shared" si="18"/>
        <v>0</v>
      </c>
      <c r="AH137" s="29">
        <f t="shared" si="18"/>
        <v>0</v>
      </c>
      <c r="AI137" s="29">
        <f t="shared" si="18"/>
        <v>0</v>
      </c>
      <c r="AJ137" s="29">
        <f t="shared" si="18"/>
        <v>0</v>
      </c>
      <c r="AK137" s="29">
        <f t="shared" si="18"/>
        <v>0</v>
      </c>
      <c r="AL137" s="29">
        <f t="shared" si="18"/>
        <v>0</v>
      </c>
      <c r="AM137" s="29">
        <f t="shared" si="18"/>
        <v>0</v>
      </c>
      <c r="AN137" s="29">
        <f t="shared" si="18"/>
        <v>0</v>
      </c>
      <c r="AO137" s="29">
        <f t="shared" si="18"/>
        <v>0</v>
      </c>
      <c r="AP137" s="29">
        <f t="shared" si="18"/>
        <v>0</v>
      </c>
      <c r="AQ137" s="29">
        <f t="shared" si="18"/>
        <v>0</v>
      </c>
      <c r="AR137" s="29">
        <f t="shared" si="18"/>
        <v>0</v>
      </c>
      <c r="AS137" s="29">
        <f t="shared" si="18"/>
        <v>0</v>
      </c>
      <c r="AT137" s="29">
        <f t="shared" si="18"/>
        <v>0</v>
      </c>
      <c r="AU137" s="29">
        <f t="shared" si="18"/>
        <v>0</v>
      </c>
      <c r="AV137" s="29">
        <f t="shared" si="18"/>
        <v>0</v>
      </c>
      <c r="AW137" s="29">
        <f t="shared" si="18"/>
        <v>0</v>
      </c>
      <c r="AX137" s="29">
        <f t="shared" si="18"/>
        <v>0</v>
      </c>
      <c r="AY137" s="29">
        <f t="shared" si="18"/>
        <v>0</v>
      </c>
      <c r="AZ137" s="29">
        <f t="shared" si="18"/>
        <v>0</v>
      </c>
      <c r="BA137" s="29">
        <f t="shared" si="18"/>
        <v>0</v>
      </c>
      <c r="BB137" s="29">
        <f t="shared" si="18"/>
        <v>0</v>
      </c>
      <c r="BC137" s="29">
        <f t="shared" si="18"/>
        <v>0</v>
      </c>
      <c r="BD137" s="29">
        <f t="shared" si="18"/>
        <v>0</v>
      </c>
      <c r="BE137" s="29">
        <f t="shared" si="18"/>
        <v>0</v>
      </c>
      <c r="BF137" s="29">
        <f t="shared" si="18"/>
        <v>0</v>
      </c>
      <c r="BG137" s="29">
        <f t="shared" si="18"/>
        <v>0</v>
      </c>
      <c r="BH137" s="29">
        <f t="shared" si="18"/>
        <v>0</v>
      </c>
      <c r="BI137" s="29">
        <f t="shared" si="18"/>
        <v>0</v>
      </c>
      <c r="BJ137" s="29">
        <f t="shared" si="18"/>
        <v>0</v>
      </c>
      <c r="BK137" s="29">
        <f t="shared" si="18"/>
        <v>0</v>
      </c>
      <c r="BL137" s="29">
        <f t="shared" si="18"/>
        <v>0</v>
      </c>
      <c r="BM137" s="29">
        <f t="shared" si="18"/>
        <v>0</v>
      </c>
      <c r="BN137" s="29">
        <f t="shared" si="18"/>
        <v>0</v>
      </c>
      <c r="BO137" s="29">
        <f t="shared" si="18"/>
        <v>0</v>
      </c>
      <c r="BP137" s="29">
        <f aca="true" t="shared" si="19" ref="BP137:EA137">SUM(BP139:BP140)</f>
        <v>0</v>
      </c>
      <c r="BQ137" s="29">
        <f t="shared" si="19"/>
        <v>0</v>
      </c>
      <c r="BR137" s="29">
        <f t="shared" si="19"/>
        <v>0</v>
      </c>
      <c r="BS137" s="29">
        <f t="shared" si="19"/>
        <v>0</v>
      </c>
      <c r="BT137" s="29">
        <f t="shared" si="19"/>
        <v>0</v>
      </c>
      <c r="BU137" s="29">
        <f t="shared" si="19"/>
        <v>0</v>
      </c>
      <c r="BV137" s="29">
        <f t="shared" si="19"/>
        <v>0</v>
      </c>
      <c r="BW137" s="29">
        <f t="shared" si="19"/>
        <v>0</v>
      </c>
      <c r="BX137" s="29">
        <f t="shared" si="19"/>
        <v>0</v>
      </c>
      <c r="BY137" s="29">
        <f t="shared" si="19"/>
        <v>0</v>
      </c>
      <c r="BZ137" s="29">
        <f t="shared" si="19"/>
        <v>0</v>
      </c>
      <c r="CA137" s="29">
        <f t="shared" si="19"/>
        <v>0</v>
      </c>
      <c r="CB137" s="29">
        <f t="shared" si="19"/>
        <v>0</v>
      </c>
      <c r="CC137" s="29">
        <f t="shared" si="19"/>
        <v>0</v>
      </c>
      <c r="CD137" s="29">
        <f t="shared" si="19"/>
        <v>0</v>
      </c>
      <c r="CE137" s="29">
        <f t="shared" si="19"/>
        <v>0</v>
      </c>
      <c r="CF137" s="29">
        <f t="shared" si="19"/>
        <v>0</v>
      </c>
      <c r="CG137" s="29">
        <f t="shared" si="19"/>
        <v>0</v>
      </c>
      <c r="CH137" s="29">
        <f t="shared" si="19"/>
        <v>0</v>
      </c>
      <c r="CI137" s="29">
        <f t="shared" si="19"/>
        <v>0</v>
      </c>
      <c r="CJ137" s="29">
        <f t="shared" si="19"/>
        <v>0</v>
      </c>
      <c r="CK137" s="29">
        <f t="shared" si="19"/>
        <v>0</v>
      </c>
      <c r="CL137" s="29">
        <f t="shared" si="19"/>
        <v>0</v>
      </c>
      <c r="CM137" s="29">
        <f t="shared" si="19"/>
        <v>0</v>
      </c>
      <c r="CN137" s="29">
        <f t="shared" si="19"/>
        <v>0</v>
      </c>
      <c r="CO137" s="29">
        <f t="shared" si="19"/>
        <v>0</v>
      </c>
      <c r="CP137" s="29">
        <f t="shared" si="19"/>
        <v>0</v>
      </c>
      <c r="CQ137" s="29">
        <f t="shared" si="19"/>
        <v>0</v>
      </c>
      <c r="CR137" s="29">
        <f t="shared" si="19"/>
        <v>0</v>
      </c>
      <c r="CS137" s="29">
        <f t="shared" si="19"/>
        <v>0</v>
      </c>
      <c r="CT137" s="29">
        <f t="shared" si="19"/>
        <v>0</v>
      </c>
      <c r="CU137" s="29">
        <f t="shared" si="19"/>
        <v>0</v>
      </c>
      <c r="CV137" s="29">
        <f t="shared" si="19"/>
        <v>0</v>
      </c>
      <c r="CW137" s="29">
        <f t="shared" si="19"/>
        <v>0</v>
      </c>
      <c r="CX137" s="29">
        <f t="shared" si="19"/>
        <v>0</v>
      </c>
      <c r="CY137" s="29">
        <f t="shared" si="19"/>
        <v>0</v>
      </c>
      <c r="CZ137" s="29">
        <f t="shared" si="19"/>
        <v>0</v>
      </c>
      <c r="DA137" s="29">
        <f t="shared" si="19"/>
        <v>0</v>
      </c>
      <c r="DB137" s="29">
        <f t="shared" si="19"/>
        <v>0</v>
      </c>
      <c r="DC137" s="29">
        <f t="shared" si="19"/>
        <v>0</v>
      </c>
      <c r="DD137" s="29">
        <f t="shared" si="19"/>
        <v>0</v>
      </c>
      <c r="DE137" s="29">
        <f t="shared" si="19"/>
        <v>0</v>
      </c>
      <c r="DF137" s="29">
        <f t="shared" si="19"/>
        <v>0</v>
      </c>
      <c r="DG137" s="29">
        <f t="shared" si="19"/>
        <v>0</v>
      </c>
      <c r="DH137" s="29">
        <f t="shared" si="19"/>
        <v>0</v>
      </c>
      <c r="DI137" s="29">
        <f t="shared" si="19"/>
        <v>0</v>
      </c>
      <c r="DJ137" s="29">
        <f t="shared" si="19"/>
        <v>0</v>
      </c>
      <c r="DK137" s="29">
        <f t="shared" si="19"/>
        <v>0</v>
      </c>
      <c r="DL137" s="29">
        <f t="shared" si="19"/>
        <v>0</v>
      </c>
      <c r="DM137" s="29">
        <f t="shared" si="19"/>
        <v>0</v>
      </c>
      <c r="DN137" s="29">
        <f t="shared" si="19"/>
        <v>0</v>
      </c>
      <c r="DO137" s="29">
        <f t="shared" si="19"/>
        <v>0</v>
      </c>
      <c r="DP137" s="29">
        <f t="shared" si="19"/>
        <v>0</v>
      </c>
      <c r="DQ137" s="29">
        <f t="shared" si="19"/>
        <v>0</v>
      </c>
      <c r="DR137" s="29">
        <f t="shared" si="19"/>
        <v>0</v>
      </c>
      <c r="DS137" s="29">
        <f t="shared" si="19"/>
        <v>0</v>
      </c>
      <c r="DT137" s="29">
        <f t="shared" si="19"/>
        <v>0</v>
      </c>
      <c r="DU137" s="29">
        <f t="shared" si="19"/>
        <v>0</v>
      </c>
      <c r="DV137" s="29">
        <f t="shared" si="19"/>
        <v>0</v>
      </c>
      <c r="DW137" s="29">
        <f t="shared" si="19"/>
        <v>0</v>
      </c>
      <c r="DX137" s="29">
        <f t="shared" si="19"/>
        <v>536600</v>
      </c>
      <c r="DY137" s="29">
        <f t="shared" si="19"/>
        <v>2392900</v>
      </c>
      <c r="DZ137" s="29">
        <f t="shared" si="19"/>
        <v>2929500</v>
      </c>
      <c r="EA137" s="29">
        <f t="shared" si="19"/>
        <v>1193199.3806111347</v>
      </c>
      <c r="EB137" s="29">
        <f aca="true" t="shared" si="20" ref="EB137:EK137">SUM(EB139:EB140)</f>
        <v>0</v>
      </c>
      <c r="EC137" s="29">
        <f t="shared" si="20"/>
        <v>1193199.3806111347</v>
      </c>
      <c r="ED137" s="29">
        <f t="shared" si="20"/>
        <v>0</v>
      </c>
      <c r="EE137" s="29">
        <f t="shared" si="20"/>
        <v>0</v>
      </c>
      <c r="EF137" s="29">
        <f t="shared" si="20"/>
        <v>1193199.3806111347</v>
      </c>
      <c r="EG137" s="29">
        <f t="shared" si="20"/>
        <v>0</v>
      </c>
      <c r="EH137" s="29">
        <f t="shared" si="20"/>
        <v>0</v>
      </c>
      <c r="EI137" s="29">
        <f t="shared" si="20"/>
        <v>0</v>
      </c>
      <c r="EJ137" s="29">
        <f t="shared" si="20"/>
        <v>4122699.3806111347</v>
      </c>
      <c r="EK137" s="29">
        <f t="shared" si="20"/>
        <v>4122699.3806111347</v>
      </c>
      <c r="EL137" s="29"/>
      <c r="EM137" s="29"/>
    </row>
    <row r="138" spans="2:143" ht="14.25" customHeight="1">
      <c r="B138" s="21"/>
      <c r="C138" s="27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7"/>
      <c r="EK138" s="27"/>
      <c r="EL138" s="28"/>
      <c r="EM138" s="28"/>
    </row>
    <row r="139" spans="2:143" ht="14.25" customHeight="1">
      <c r="B139" s="46" t="s">
        <v>12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0</v>
      </c>
      <c r="AE139" s="26">
        <v>0</v>
      </c>
      <c r="AF139" s="26">
        <v>0</v>
      </c>
      <c r="AG139" s="26">
        <v>0</v>
      </c>
      <c r="AH139" s="26">
        <v>0</v>
      </c>
      <c r="AI139" s="26">
        <v>0</v>
      </c>
      <c r="AJ139" s="26">
        <v>0</v>
      </c>
      <c r="AK139" s="26">
        <v>0</v>
      </c>
      <c r="AL139" s="26">
        <v>0</v>
      </c>
      <c r="AM139" s="26">
        <v>0</v>
      </c>
      <c r="AN139" s="26">
        <v>0</v>
      </c>
      <c r="AO139" s="26">
        <v>0</v>
      </c>
      <c r="AP139" s="26">
        <v>0</v>
      </c>
      <c r="AQ139" s="26">
        <v>0</v>
      </c>
      <c r="AR139" s="26">
        <v>0</v>
      </c>
      <c r="AS139" s="26">
        <v>0</v>
      </c>
      <c r="AT139" s="26">
        <v>0</v>
      </c>
      <c r="AU139" s="26">
        <v>0</v>
      </c>
      <c r="AV139" s="26">
        <v>0</v>
      </c>
      <c r="AW139" s="26">
        <v>0</v>
      </c>
      <c r="AX139" s="26">
        <v>0</v>
      </c>
      <c r="AY139" s="26">
        <v>0</v>
      </c>
      <c r="AZ139" s="26">
        <v>0</v>
      </c>
      <c r="BA139" s="26">
        <v>0</v>
      </c>
      <c r="BB139" s="26">
        <v>0</v>
      </c>
      <c r="BC139" s="26">
        <v>0</v>
      </c>
      <c r="BD139" s="26">
        <v>0</v>
      </c>
      <c r="BE139" s="26">
        <v>0</v>
      </c>
      <c r="BF139" s="26">
        <v>0</v>
      </c>
      <c r="BG139" s="26">
        <v>0</v>
      </c>
      <c r="BH139" s="26">
        <v>0</v>
      </c>
      <c r="BI139" s="26">
        <v>0</v>
      </c>
      <c r="BJ139" s="26">
        <v>0</v>
      </c>
      <c r="BK139" s="26">
        <v>0</v>
      </c>
      <c r="BL139" s="26">
        <v>0</v>
      </c>
      <c r="BM139" s="26">
        <v>0</v>
      </c>
      <c r="BN139" s="26">
        <v>0</v>
      </c>
      <c r="BO139" s="26">
        <v>0</v>
      </c>
      <c r="BP139" s="26">
        <v>0</v>
      </c>
      <c r="BQ139" s="26">
        <v>0</v>
      </c>
      <c r="BR139" s="26">
        <v>0</v>
      </c>
      <c r="BS139" s="26">
        <v>0</v>
      </c>
      <c r="BT139" s="26">
        <v>0</v>
      </c>
      <c r="BU139" s="26">
        <v>0</v>
      </c>
      <c r="BV139" s="26">
        <v>0</v>
      </c>
      <c r="BW139" s="26">
        <v>0</v>
      </c>
      <c r="BX139" s="26">
        <v>0</v>
      </c>
      <c r="BY139" s="26">
        <v>0</v>
      </c>
      <c r="BZ139" s="26">
        <v>0</v>
      </c>
      <c r="CA139" s="26">
        <v>0</v>
      </c>
      <c r="CB139" s="26">
        <v>0</v>
      </c>
      <c r="CC139" s="26">
        <v>0</v>
      </c>
      <c r="CD139" s="26">
        <v>0</v>
      </c>
      <c r="CE139" s="26">
        <v>0</v>
      </c>
      <c r="CF139" s="26">
        <v>0</v>
      </c>
      <c r="CG139" s="26">
        <v>0</v>
      </c>
      <c r="CH139" s="26">
        <v>0</v>
      </c>
      <c r="CI139" s="26">
        <v>0</v>
      </c>
      <c r="CJ139" s="26">
        <v>0</v>
      </c>
      <c r="CK139" s="26">
        <v>0</v>
      </c>
      <c r="CL139" s="26">
        <v>0</v>
      </c>
      <c r="CM139" s="26">
        <v>0</v>
      </c>
      <c r="CN139" s="26">
        <v>0</v>
      </c>
      <c r="CO139" s="26">
        <v>0</v>
      </c>
      <c r="CP139" s="26">
        <v>0</v>
      </c>
      <c r="CQ139" s="26">
        <v>0</v>
      </c>
      <c r="CR139" s="26">
        <v>0</v>
      </c>
      <c r="CS139" s="26">
        <v>0</v>
      </c>
      <c r="CT139" s="26">
        <v>0</v>
      </c>
      <c r="CU139" s="26">
        <v>0</v>
      </c>
      <c r="CV139" s="26">
        <v>0</v>
      </c>
      <c r="CW139" s="26">
        <v>0</v>
      </c>
      <c r="CX139" s="26">
        <v>0</v>
      </c>
      <c r="CY139" s="26">
        <v>0</v>
      </c>
      <c r="CZ139" s="26">
        <v>0</v>
      </c>
      <c r="DA139" s="26">
        <v>0</v>
      </c>
      <c r="DB139" s="26">
        <v>0</v>
      </c>
      <c r="DC139" s="26">
        <v>0</v>
      </c>
      <c r="DD139" s="26">
        <v>0</v>
      </c>
      <c r="DE139" s="26">
        <v>0</v>
      </c>
      <c r="DF139" s="26">
        <v>0</v>
      </c>
      <c r="DG139" s="26">
        <v>0</v>
      </c>
      <c r="DH139" s="26">
        <v>0</v>
      </c>
      <c r="DI139" s="26">
        <v>0</v>
      </c>
      <c r="DJ139" s="26">
        <v>0</v>
      </c>
      <c r="DK139" s="26">
        <v>0</v>
      </c>
      <c r="DL139" s="26">
        <v>0</v>
      </c>
      <c r="DM139" s="26">
        <v>0</v>
      </c>
      <c r="DN139" s="26">
        <v>0</v>
      </c>
      <c r="DO139" s="26">
        <v>0</v>
      </c>
      <c r="DP139" s="26">
        <v>0</v>
      </c>
      <c r="DQ139" s="26">
        <v>0</v>
      </c>
      <c r="DR139" s="26">
        <v>0</v>
      </c>
      <c r="DS139" s="26">
        <v>0</v>
      </c>
      <c r="DT139" s="26">
        <v>0</v>
      </c>
      <c r="DU139" s="26">
        <v>0</v>
      </c>
      <c r="DV139" s="26">
        <v>0</v>
      </c>
      <c r="DW139" s="26">
        <f>SUM(C139:DV139)</f>
        <v>0</v>
      </c>
      <c r="DX139" s="26">
        <v>0</v>
      </c>
      <c r="DY139" s="26">
        <v>0</v>
      </c>
      <c r="DZ139" s="26">
        <f>SUM(DX139:DY139)</f>
        <v>0</v>
      </c>
      <c r="EA139" s="26">
        <v>4122699.3806111347</v>
      </c>
      <c r="EB139" s="26">
        <v>0</v>
      </c>
      <c r="EC139" s="26">
        <f>SUM(EA139:EB139)</f>
        <v>4122699.3806111347</v>
      </c>
      <c r="ED139" s="26">
        <v>0</v>
      </c>
      <c r="EE139" s="26">
        <v>0</v>
      </c>
      <c r="EF139" s="26">
        <f>SUM(EC139:EE139)</f>
        <v>4122699.3806111347</v>
      </c>
      <c r="EG139" s="26">
        <v>0</v>
      </c>
      <c r="EH139" s="26">
        <v>0</v>
      </c>
      <c r="EI139" s="26">
        <f>SUM(EG139:EH139)</f>
        <v>0</v>
      </c>
      <c r="EJ139" s="26">
        <f>+EI139+EF139+DZ139</f>
        <v>4122699.3806111347</v>
      </c>
      <c r="EK139" s="26">
        <f>+EJ139+DW139</f>
        <v>4122699.3806111347</v>
      </c>
      <c r="EL139" s="28"/>
      <c r="EM139" s="28"/>
    </row>
    <row r="140" spans="2:143" ht="14.25" customHeight="1">
      <c r="B140" s="46" t="s">
        <v>13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  <c r="Z140" s="26">
        <v>0</v>
      </c>
      <c r="AA140" s="26">
        <v>0</v>
      </c>
      <c r="AB140" s="26">
        <v>0</v>
      </c>
      <c r="AC140" s="26">
        <v>0</v>
      </c>
      <c r="AD140" s="26">
        <v>0</v>
      </c>
      <c r="AE140" s="26">
        <v>0</v>
      </c>
      <c r="AF140" s="26">
        <v>0</v>
      </c>
      <c r="AG140" s="26">
        <v>0</v>
      </c>
      <c r="AH140" s="26">
        <v>0</v>
      </c>
      <c r="AI140" s="26">
        <v>0</v>
      </c>
      <c r="AJ140" s="26">
        <v>0</v>
      </c>
      <c r="AK140" s="26">
        <v>0</v>
      </c>
      <c r="AL140" s="26">
        <v>0</v>
      </c>
      <c r="AM140" s="26">
        <v>0</v>
      </c>
      <c r="AN140" s="26">
        <v>0</v>
      </c>
      <c r="AO140" s="26">
        <v>0</v>
      </c>
      <c r="AP140" s="26">
        <v>0</v>
      </c>
      <c r="AQ140" s="26">
        <v>0</v>
      </c>
      <c r="AR140" s="26">
        <v>0</v>
      </c>
      <c r="AS140" s="26">
        <v>0</v>
      </c>
      <c r="AT140" s="26">
        <v>0</v>
      </c>
      <c r="AU140" s="26">
        <v>0</v>
      </c>
      <c r="AV140" s="26">
        <v>0</v>
      </c>
      <c r="AW140" s="26">
        <v>0</v>
      </c>
      <c r="AX140" s="26">
        <v>0</v>
      </c>
      <c r="AY140" s="26">
        <v>0</v>
      </c>
      <c r="AZ140" s="26">
        <v>0</v>
      </c>
      <c r="BA140" s="26">
        <v>0</v>
      </c>
      <c r="BB140" s="26">
        <v>0</v>
      </c>
      <c r="BC140" s="26">
        <v>0</v>
      </c>
      <c r="BD140" s="26">
        <v>0</v>
      </c>
      <c r="BE140" s="26">
        <v>0</v>
      </c>
      <c r="BF140" s="26">
        <v>0</v>
      </c>
      <c r="BG140" s="26">
        <v>0</v>
      </c>
      <c r="BH140" s="26">
        <v>0</v>
      </c>
      <c r="BI140" s="26">
        <v>0</v>
      </c>
      <c r="BJ140" s="26">
        <v>0</v>
      </c>
      <c r="BK140" s="26">
        <v>0</v>
      </c>
      <c r="BL140" s="26">
        <v>0</v>
      </c>
      <c r="BM140" s="26">
        <v>0</v>
      </c>
      <c r="BN140" s="26">
        <v>0</v>
      </c>
      <c r="BO140" s="26">
        <v>0</v>
      </c>
      <c r="BP140" s="26">
        <v>0</v>
      </c>
      <c r="BQ140" s="26">
        <v>0</v>
      </c>
      <c r="BR140" s="26">
        <v>0</v>
      </c>
      <c r="BS140" s="26">
        <v>0</v>
      </c>
      <c r="BT140" s="26">
        <v>0</v>
      </c>
      <c r="BU140" s="26">
        <v>0</v>
      </c>
      <c r="BV140" s="26">
        <v>0</v>
      </c>
      <c r="BW140" s="26">
        <v>0</v>
      </c>
      <c r="BX140" s="26">
        <v>0</v>
      </c>
      <c r="BY140" s="26">
        <v>0</v>
      </c>
      <c r="BZ140" s="26">
        <v>0</v>
      </c>
      <c r="CA140" s="26">
        <v>0</v>
      </c>
      <c r="CB140" s="26">
        <v>0</v>
      </c>
      <c r="CC140" s="26">
        <v>0</v>
      </c>
      <c r="CD140" s="26">
        <v>0</v>
      </c>
      <c r="CE140" s="26">
        <v>0</v>
      </c>
      <c r="CF140" s="26">
        <v>0</v>
      </c>
      <c r="CG140" s="26">
        <v>0</v>
      </c>
      <c r="CH140" s="26">
        <v>0</v>
      </c>
      <c r="CI140" s="26">
        <v>0</v>
      </c>
      <c r="CJ140" s="26">
        <v>0</v>
      </c>
      <c r="CK140" s="26">
        <v>0</v>
      </c>
      <c r="CL140" s="26">
        <v>0</v>
      </c>
      <c r="CM140" s="26">
        <v>0</v>
      </c>
      <c r="CN140" s="26">
        <v>0</v>
      </c>
      <c r="CO140" s="26">
        <v>0</v>
      </c>
      <c r="CP140" s="26">
        <v>0</v>
      </c>
      <c r="CQ140" s="26">
        <v>0</v>
      </c>
      <c r="CR140" s="26">
        <v>0</v>
      </c>
      <c r="CS140" s="26">
        <v>0</v>
      </c>
      <c r="CT140" s="26">
        <v>0</v>
      </c>
      <c r="CU140" s="26">
        <v>0</v>
      </c>
      <c r="CV140" s="26">
        <v>0</v>
      </c>
      <c r="CW140" s="26">
        <v>0</v>
      </c>
      <c r="CX140" s="26">
        <v>0</v>
      </c>
      <c r="CY140" s="26">
        <v>0</v>
      </c>
      <c r="CZ140" s="26">
        <v>0</v>
      </c>
      <c r="DA140" s="26">
        <v>0</v>
      </c>
      <c r="DB140" s="26">
        <v>0</v>
      </c>
      <c r="DC140" s="26">
        <v>0</v>
      </c>
      <c r="DD140" s="26">
        <v>0</v>
      </c>
      <c r="DE140" s="26">
        <v>0</v>
      </c>
      <c r="DF140" s="26">
        <v>0</v>
      </c>
      <c r="DG140" s="26">
        <v>0</v>
      </c>
      <c r="DH140" s="26">
        <v>0</v>
      </c>
      <c r="DI140" s="26">
        <v>0</v>
      </c>
      <c r="DJ140" s="26">
        <v>0</v>
      </c>
      <c r="DK140" s="26">
        <v>0</v>
      </c>
      <c r="DL140" s="26">
        <v>0</v>
      </c>
      <c r="DM140" s="26">
        <v>0</v>
      </c>
      <c r="DN140" s="26">
        <v>0</v>
      </c>
      <c r="DO140" s="26">
        <v>0</v>
      </c>
      <c r="DP140" s="26">
        <v>0</v>
      </c>
      <c r="DQ140" s="26">
        <v>0</v>
      </c>
      <c r="DR140" s="26">
        <v>0</v>
      </c>
      <c r="DS140" s="26">
        <v>0</v>
      </c>
      <c r="DT140" s="26">
        <v>0</v>
      </c>
      <c r="DU140" s="26">
        <v>0</v>
      </c>
      <c r="DV140" s="26">
        <v>0</v>
      </c>
      <c r="DW140" s="26">
        <f>SUM(C140:DV140)</f>
        <v>0</v>
      </c>
      <c r="DX140" s="26">
        <v>536600</v>
      </c>
      <c r="DY140" s="26">
        <v>2392900</v>
      </c>
      <c r="DZ140" s="26">
        <f>SUM(DX140:DY140)</f>
        <v>2929500</v>
      </c>
      <c r="EA140" s="26">
        <v>-2929500</v>
      </c>
      <c r="EB140" s="26">
        <v>0</v>
      </c>
      <c r="EC140" s="26">
        <f>SUM(EA140:EB140)</f>
        <v>-2929500</v>
      </c>
      <c r="ED140" s="26">
        <v>0</v>
      </c>
      <c r="EE140" s="26">
        <v>0</v>
      </c>
      <c r="EF140" s="26">
        <f>SUM(EC140:EE140)</f>
        <v>-2929500</v>
      </c>
      <c r="EG140" s="26">
        <v>0</v>
      </c>
      <c r="EH140" s="26">
        <v>0</v>
      </c>
      <c r="EI140" s="26">
        <f>SUM(EG140:EH140)</f>
        <v>0</v>
      </c>
      <c r="EJ140" s="26">
        <f>+EI140+EF140+DZ140</f>
        <v>0</v>
      </c>
      <c r="EK140" s="26">
        <f>+EJ140+DW140</f>
        <v>0</v>
      </c>
      <c r="EL140" s="28"/>
      <c r="EM140" s="28"/>
    </row>
    <row r="141" spans="3:143" ht="14.25" customHeight="1">
      <c r="C141" s="27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7"/>
      <c r="EL141" s="28"/>
      <c r="EM141" s="28"/>
    </row>
    <row r="142" spans="2:143" ht="14.25" customHeight="1">
      <c r="B142" s="47" t="s">
        <v>14</v>
      </c>
      <c r="C142" s="29">
        <f>+C137+C134</f>
        <v>3313710.8087326437</v>
      </c>
      <c r="D142" s="29">
        <f aca="true" t="shared" si="21" ref="D142:BO142">+D137+D134</f>
        <v>401350.7628368067</v>
      </c>
      <c r="E142" s="29">
        <f t="shared" si="21"/>
        <v>273769.3574743073</v>
      </c>
      <c r="F142" s="29">
        <f t="shared" si="21"/>
        <v>554869.3117499354</v>
      </c>
      <c r="G142" s="29">
        <f t="shared" si="21"/>
        <v>122277.4163938735</v>
      </c>
      <c r="H142" s="29">
        <f t="shared" si="21"/>
        <v>3527187.3187210695</v>
      </c>
      <c r="I142" s="29">
        <f t="shared" si="21"/>
        <v>975386.7197022307</v>
      </c>
      <c r="J142" s="29">
        <f t="shared" si="21"/>
        <v>295514.21733750537</v>
      </c>
      <c r="K142" s="29">
        <f t="shared" si="21"/>
        <v>4546.977595658148</v>
      </c>
      <c r="L142" s="29">
        <f t="shared" si="21"/>
        <v>142046.77728338883</v>
      </c>
      <c r="M142" s="29">
        <f t="shared" si="21"/>
        <v>419533.9405965512</v>
      </c>
      <c r="N142" s="29">
        <f t="shared" si="21"/>
        <v>1829535.8757692901</v>
      </c>
      <c r="O142" s="29">
        <f t="shared" si="21"/>
        <v>97851.13886730396</v>
      </c>
      <c r="P142" s="29">
        <f t="shared" si="21"/>
        <v>619246.1905620394</v>
      </c>
      <c r="Q142" s="29">
        <f t="shared" si="21"/>
        <v>7541775.86399681</v>
      </c>
      <c r="R142" s="29">
        <f t="shared" si="21"/>
        <v>401209.5093291847</v>
      </c>
      <c r="S142" s="29">
        <f t="shared" si="21"/>
        <v>1236604.3327001606</v>
      </c>
      <c r="T142" s="29">
        <f t="shared" si="21"/>
        <v>4675136.22271176</v>
      </c>
      <c r="U142" s="29">
        <f t="shared" si="21"/>
        <v>3468584.0175288157</v>
      </c>
      <c r="V142" s="29">
        <f t="shared" si="21"/>
        <v>1551555.789149405</v>
      </c>
      <c r="W142" s="29">
        <f t="shared" si="21"/>
        <v>454616.4308714913</v>
      </c>
      <c r="X142" s="29">
        <f t="shared" si="21"/>
        <v>2298492.2517262124</v>
      </c>
      <c r="Y142" s="29">
        <f t="shared" si="21"/>
        <v>425565.06479943905</v>
      </c>
      <c r="Z142" s="29">
        <f t="shared" si="21"/>
        <v>620113.6396529741</v>
      </c>
      <c r="AA142" s="29">
        <f t="shared" si="21"/>
        <v>515204.3004991176</v>
      </c>
      <c r="AB142" s="29">
        <f t="shared" si="21"/>
        <v>1127435.0953527591</v>
      </c>
      <c r="AC142" s="29">
        <f t="shared" si="21"/>
        <v>106999.77097779058</v>
      </c>
      <c r="AD142" s="29">
        <f t="shared" si="21"/>
        <v>1461648.5735366014</v>
      </c>
      <c r="AE142" s="29">
        <f t="shared" si="21"/>
        <v>363622.4528703025</v>
      </c>
      <c r="AF142" s="29">
        <f t="shared" si="21"/>
        <v>1813635.300342633</v>
      </c>
      <c r="AG142" s="29">
        <f t="shared" si="21"/>
        <v>622716.2866030929</v>
      </c>
      <c r="AH142" s="29">
        <f t="shared" si="21"/>
        <v>1824488.441068658</v>
      </c>
      <c r="AI142" s="29">
        <f t="shared" si="21"/>
        <v>293769.015855646</v>
      </c>
      <c r="AJ142" s="29">
        <f t="shared" si="21"/>
        <v>550752.3896837146</v>
      </c>
      <c r="AK142" s="29">
        <f t="shared" si="21"/>
        <v>632690.2483368185</v>
      </c>
      <c r="AL142" s="29">
        <f t="shared" si="21"/>
        <v>1990240.2107995346</v>
      </c>
      <c r="AM142" s="29">
        <f t="shared" si="21"/>
        <v>1105293.8761103149</v>
      </c>
      <c r="AN142" s="29">
        <f t="shared" si="21"/>
        <v>218600.7788668406</v>
      </c>
      <c r="AO142" s="29">
        <f t="shared" si="21"/>
        <v>759134.2419412554</v>
      </c>
      <c r="AP142" s="29">
        <f t="shared" si="21"/>
        <v>440354.75379195536</v>
      </c>
      <c r="AQ142" s="29">
        <f t="shared" si="21"/>
        <v>785153.2909892431</v>
      </c>
      <c r="AR142" s="29">
        <f t="shared" si="21"/>
        <v>562026.3269710031</v>
      </c>
      <c r="AS142" s="29">
        <f t="shared" si="21"/>
        <v>683189.9873991541</v>
      </c>
      <c r="AT142" s="29">
        <f t="shared" si="21"/>
        <v>813106.3634229024</v>
      </c>
      <c r="AU142" s="29">
        <f t="shared" si="21"/>
        <v>218818.15075033932</v>
      </c>
      <c r="AV142" s="29">
        <f t="shared" si="21"/>
        <v>708902.3312567659</v>
      </c>
      <c r="AW142" s="29">
        <f t="shared" si="21"/>
        <v>1156121.032200861</v>
      </c>
      <c r="AX142" s="29">
        <f t="shared" si="21"/>
        <v>4418711.031183635</v>
      </c>
      <c r="AY142" s="29">
        <f t="shared" si="21"/>
        <v>723431.7898591459</v>
      </c>
      <c r="AZ142" s="29">
        <f t="shared" si="21"/>
        <v>539964.41806598</v>
      </c>
      <c r="BA142" s="29">
        <f t="shared" si="21"/>
        <v>941375.852322409</v>
      </c>
      <c r="BB142" s="29">
        <f t="shared" si="21"/>
        <v>398213.1797134043</v>
      </c>
      <c r="BC142" s="29">
        <f t="shared" si="21"/>
        <v>1424946.321156343</v>
      </c>
      <c r="BD142" s="29">
        <f t="shared" si="21"/>
        <v>1562825.9382617234</v>
      </c>
      <c r="BE142" s="29">
        <f t="shared" si="21"/>
        <v>405256.2182680842</v>
      </c>
      <c r="BF142" s="29">
        <f t="shared" si="21"/>
        <v>155089.67885522606</v>
      </c>
      <c r="BG142" s="29">
        <f t="shared" si="21"/>
        <v>206808.80881781393</v>
      </c>
      <c r="BH142" s="29">
        <f t="shared" si="21"/>
        <v>172012.8936845021</v>
      </c>
      <c r="BI142" s="29">
        <f t="shared" si="21"/>
        <v>2328206.1876372285</v>
      </c>
      <c r="BJ142" s="29">
        <f t="shared" si="21"/>
        <v>269369.4222453584</v>
      </c>
      <c r="BK142" s="29">
        <f t="shared" si="21"/>
        <v>234590.67635982457</v>
      </c>
      <c r="BL142" s="29">
        <f t="shared" si="21"/>
        <v>420485.0178428755</v>
      </c>
      <c r="BM142" s="29">
        <f t="shared" si="21"/>
        <v>424093.6439951551</v>
      </c>
      <c r="BN142" s="29">
        <f t="shared" si="21"/>
        <v>373025.20675588364</v>
      </c>
      <c r="BO142" s="29">
        <f t="shared" si="21"/>
        <v>2417703.0142514873</v>
      </c>
      <c r="BP142" s="29">
        <f aca="true" t="shared" si="22" ref="BP142:EA142">+BP137+BP134</f>
        <v>560187.5679221174</v>
      </c>
      <c r="BQ142" s="29">
        <f t="shared" si="22"/>
        <v>395489.82417720446</v>
      </c>
      <c r="BR142" s="29">
        <f t="shared" si="22"/>
        <v>635799.4913186858</v>
      </c>
      <c r="BS142" s="29">
        <f t="shared" si="22"/>
        <v>324277.4832578842</v>
      </c>
      <c r="BT142" s="29">
        <f t="shared" si="22"/>
        <v>250642.2287295763</v>
      </c>
      <c r="BU142" s="29">
        <f t="shared" si="22"/>
        <v>1065992.9631176628</v>
      </c>
      <c r="BV142" s="29">
        <f t="shared" si="22"/>
        <v>415703.2978465731</v>
      </c>
      <c r="BW142" s="29">
        <f t="shared" si="22"/>
        <v>756801.5056494344</v>
      </c>
      <c r="BX142" s="29">
        <f t="shared" si="22"/>
        <v>527663.1492883479</v>
      </c>
      <c r="BY142" s="29">
        <f t="shared" si="22"/>
        <v>351103.7193046443</v>
      </c>
      <c r="BZ142" s="29">
        <f t="shared" si="22"/>
        <v>867779.322623275</v>
      </c>
      <c r="CA142" s="29">
        <f t="shared" si="22"/>
        <v>52216.398855344545</v>
      </c>
      <c r="CB142" s="29">
        <f t="shared" si="22"/>
        <v>156106.58609586407</v>
      </c>
      <c r="CC142" s="29">
        <f t="shared" si="22"/>
        <v>123075.2229069164</v>
      </c>
      <c r="CD142" s="29">
        <f t="shared" si="22"/>
        <v>298611.6482292397</v>
      </c>
      <c r="CE142" s="29">
        <f t="shared" si="22"/>
        <v>238624.68471230636</v>
      </c>
      <c r="CF142" s="29">
        <f t="shared" si="22"/>
        <v>159164.02170274814</v>
      </c>
      <c r="CG142" s="29">
        <f t="shared" si="22"/>
        <v>237042.02242299798</v>
      </c>
      <c r="CH142" s="29">
        <f t="shared" si="22"/>
        <v>165469.83137067885</v>
      </c>
      <c r="CI142" s="29">
        <f t="shared" si="22"/>
        <v>235285.7545423811</v>
      </c>
      <c r="CJ142" s="29">
        <f t="shared" si="22"/>
        <v>2548406.551141163</v>
      </c>
      <c r="CK142" s="29">
        <f t="shared" si="22"/>
        <v>400619.73785876157</v>
      </c>
      <c r="CL142" s="29">
        <f t="shared" si="22"/>
        <v>1194750.7575145815</v>
      </c>
      <c r="CM142" s="29">
        <f t="shared" si="22"/>
        <v>134825.11436956836</v>
      </c>
      <c r="CN142" s="29">
        <f t="shared" si="22"/>
        <v>84720.26703588442</v>
      </c>
      <c r="CO142" s="29">
        <f t="shared" si="22"/>
        <v>1593785.2671638874</v>
      </c>
      <c r="CP142" s="29">
        <f t="shared" si="22"/>
        <v>201339.8310095299</v>
      </c>
      <c r="CQ142" s="29">
        <f t="shared" si="22"/>
        <v>3393297.1361074834</v>
      </c>
      <c r="CR142" s="29">
        <f t="shared" si="22"/>
        <v>1359247.5139383168</v>
      </c>
      <c r="CS142" s="29">
        <f t="shared" si="22"/>
        <v>401025.72434270376</v>
      </c>
      <c r="CT142" s="29">
        <f t="shared" si="22"/>
        <v>14170886.69990063</v>
      </c>
      <c r="CU142" s="29">
        <f t="shared" si="22"/>
        <v>4105608.0674582073</v>
      </c>
      <c r="CV142" s="29">
        <f t="shared" si="22"/>
        <v>6838024.843461427</v>
      </c>
      <c r="CW142" s="29">
        <f t="shared" si="22"/>
        <v>908885.415868256</v>
      </c>
      <c r="CX142" s="29">
        <f t="shared" si="22"/>
        <v>5427383.7892408455</v>
      </c>
      <c r="CY142" s="29">
        <f t="shared" si="22"/>
        <v>1615079.9410366684</v>
      </c>
      <c r="CZ142" s="29">
        <f t="shared" si="22"/>
        <v>3282134.054381522</v>
      </c>
      <c r="DA142" s="29">
        <f t="shared" si="22"/>
        <v>123208.84605700908</v>
      </c>
      <c r="DB142" s="29">
        <f t="shared" si="22"/>
        <v>115744.32423354493</v>
      </c>
      <c r="DC142" s="29">
        <f t="shared" si="22"/>
        <v>444448.16512584325</v>
      </c>
      <c r="DD142" s="29">
        <f t="shared" si="22"/>
        <v>2567733.5139853605</v>
      </c>
      <c r="DE142" s="29">
        <f t="shared" si="22"/>
        <v>353865.85092177294</v>
      </c>
      <c r="DF142" s="29">
        <f t="shared" si="22"/>
        <v>2453212.2884271936</v>
      </c>
      <c r="DG142" s="29">
        <f t="shared" si="22"/>
        <v>3483979.165390738</v>
      </c>
      <c r="DH142" s="29">
        <f t="shared" si="22"/>
        <v>1731016.5908298679</v>
      </c>
      <c r="DI142" s="29">
        <f t="shared" si="22"/>
        <v>5951474.883251518</v>
      </c>
      <c r="DJ142" s="29">
        <f t="shared" si="22"/>
        <v>2909229.9197271513</v>
      </c>
      <c r="DK142" s="29">
        <f t="shared" si="22"/>
        <v>5661747.8358810125</v>
      </c>
      <c r="DL142" s="29">
        <f t="shared" si="22"/>
        <v>427081.6247457472</v>
      </c>
      <c r="DM142" s="29">
        <f t="shared" si="22"/>
        <v>887752.135380466</v>
      </c>
      <c r="DN142" s="29">
        <f t="shared" si="22"/>
        <v>1214253.9617861824</v>
      </c>
      <c r="DO142" s="29">
        <f t="shared" si="22"/>
        <v>4469491.459191611</v>
      </c>
      <c r="DP142" s="29">
        <f t="shared" si="22"/>
        <v>81232.82532051779</v>
      </c>
      <c r="DQ142" s="29">
        <f t="shared" si="22"/>
        <v>223075.6486402848</v>
      </c>
      <c r="DR142" s="29">
        <f t="shared" si="22"/>
        <v>808910.2544454784</v>
      </c>
      <c r="DS142" s="29">
        <f t="shared" si="22"/>
        <v>2104879.6916097035</v>
      </c>
      <c r="DT142" s="29">
        <f t="shared" si="22"/>
        <v>1014043.6666191953</v>
      </c>
      <c r="DU142" s="29">
        <f t="shared" si="22"/>
        <v>3932208.167860916</v>
      </c>
      <c r="DV142" s="29">
        <f t="shared" si="22"/>
        <v>0</v>
      </c>
      <c r="DW142" s="29">
        <f t="shared" si="22"/>
        <v>167856140.71032667</v>
      </c>
      <c r="DX142" s="29">
        <f t="shared" si="22"/>
        <v>26766979.776286148</v>
      </c>
      <c r="DY142" s="29">
        <f t="shared" si="22"/>
        <v>3955134.7651708936</v>
      </c>
      <c r="DZ142" s="29">
        <f t="shared" si="22"/>
        <v>30722114.541457046</v>
      </c>
      <c r="EA142" s="29">
        <f t="shared" si="22"/>
        <v>150889949.75974256</v>
      </c>
      <c r="EB142" s="29">
        <f aca="true" t="shared" si="23" ref="EB142:EK142">+EB137+EB134</f>
        <v>12552973.155437464</v>
      </c>
      <c r="EC142" s="29">
        <f t="shared" si="23"/>
        <v>163442922.91518</v>
      </c>
      <c r="ED142" s="29">
        <f t="shared" si="23"/>
        <v>3821343.648187475</v>
      </c>
      <c r="EE142" s="29">
        <f t="shared" si="23"/>
        <v>37045959.28513004</v>
      </c>
      <c r="EF142" s="29">
        <f t="shared" si="23"/>
        <v>204310225.84849748</v>
      </c>
      <c r="EG142" s="29">
        <f t="shared" si="23"/>
        <v>42640025.06514221</v>
      </c>
      <c r="EH142" s="29">
        <f t="shared" si="23"/>
        <v>2463185.458928344</v>
      </c>
      <c r="EI142" s="29">
        <f t="shared" si="23"/>
        <v>45103210.524070546</v>
      </c>
      <c r="EJ142" s="29">
        <f t="shared" si="23"/>
        <v>280135550.9140251</v>
      </c>
      <c r="EK142" s="29">
        <f t="shared" si="23"/>
        <v>447991691.6243518</v>
      </c>
      <c r="EL142" s="27"/>
      <c r="EM142" s="27"/>
    </row>
    <row r="143" spans="2:143" ht="14.25" customHeight="1">
      <c r="B143" s="21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</row>
    <row r="144" spans="2:143" ht="14.25" customHeight="1">
      <c r="B144" s="47" t="s">
        <v>15</v>
      </c>
      <c r="C144" s="29">
        <v>261442.8549553509</v>
      </c>
      <c r="D144" s="29">
        <v>70825.95235627958</v>
      </c>
      <c r="E144" s="29">
        <v>8030.497455183556</v>
      </c>
      <c r="F144" s="29">
        <v>20922.51427699792</v>
      </c>
      <c r="G144" s="29">
        <v>24868.864337251336</v>
      </c>
      <c r="H144" s="29">
        <v>66548.90715730313</v>
      </c>
      <c r="I144" s="29">
        <v>21463.34352471568</v>
      </c>
      <c r="J144" s="29">
        <v>22339.506071322994</v>
      </c>
      <c r="K144" s="29">
        <v>5.196778146844816</v>
      </c>
      <c r="L144" s="29">
        <v>9510.970334434032</v>
      </c>
      <c r="M144" s="29">
        <v>21582.125768069855</v>
      </c>
      <c r="N144" s="29">
        <v>140029.13926351737</v>
      </c>
      <c r="O144" s="29">
        <v>31384.19223411475</v>
      </c>
      <c r="P144" s="29">
        <v>20230.66210999177</v>
      </c>
      <c r="Q144" s="29">
        <v>99940.00502023858</v>
      </c>
      <c r="R144" s="29">
        <v>4137.114276372292</v>
      </c>
      <c r="S144" s="29">
        <v>39929.83918442003</v>
      </c>
      <c r="T144" s="29">
        <v>277823.6175740858</v>
      </c>
      <c r="U144" s="29">
        <v>98377.48906588844</v>
      </c>
      <c r="V144" s="29">
        <v>33504.66973147337</v>
      </c>
      <c r="W144" s="29">
        <v>31990.047341959315</v>
      </c>
      <c r="X144" s="29">
        <v>69351.9547501827</v>
      </c>
      <c r="Y144" s="29">
        <v>20045.060995455693</v>
      </c>
      <c r="Z144" s="29">
        <v>83282.00715154177</v>
      </c>
      <c r="AA144" s="29">
        <v>7874.3800747457335</v>
      </c>
      <c r="AB144" s="29">
        <v>159804.78062331368</v>
      </c>
      <c r="AC144" s="29">
        <v>9632.88402941842</v>
      </c>
      <c r="AD144" s="29">
        <v>37497.70254190222</v>
      </c>
      <c r="AE144" s="29">
        <v>54866.37009978378</v>
      </c>
      <c r="AF144" s="29">
        <v>77791.88362125058</v>
      </c>
      <c r="AG144" s="29">
        <v>41892.92575265278</v>
      </c>
      <c r="AH144" s="29">
        <v>185099.5500685808</v>
      </c>
      <c r="AI144" s="29">
        <v>28447.26776395682</v>
      </c>
      <c r="AJ144" s="29">
        <v>192678.10970525924</v>
      </c>
      <c r="AK144" s="29">
        <v>47856.96625051263</v>
      </c>
      <c r="AL144" s="29">
        <v>282123.4933554877</v>
      </c>
      <c r="AM144" s="29">
        <v>95661.53118039256</v>
      </c>
      <c r="AN144" s="29">
        <v>7141.196500306441</v>
      </c>
      <c r="AO144" s="29">
        <v>71713.80711134794</v>
      </c>
      <c r="AP144" s="29">
        <v>47870.265020023966</v>
      </c>
      <c r="AQ144" s="29">
        <v>67266.2845216157</v>
      </c>
      <c r="AR144" s="29">
        <v>59736.98495193315</v>
      </c>
      <c r="AS144" s="29">
        <v>256293.90806064772</v>
      </c>
      <c r="AT144" s="29">
        <v>82401.52759327248</v>
      </c>
      <c r="AU144" s="29">
        <v>40594.35612479278</v>
      </c>
      <c r="AV144" s="29">
        <v>151869.02465376465</v>
      </c>
      <c r="AW144" s="29">
        <v>303703.4490116048</v>
      </c>
      <c r="AX144" s="29">
        <v>519114.62671518786</v>
      </c>
      <c r="AY144" s="29">
        <v>420071.01028565195</v>
      </c>
      <c r="AZ144" s="29">
        <v>395858.42195296596</v>
      </c>
      <c r="BA144" s="29">
        <v>235344.47898297678</v>
      </c>
      <c r="BB144" s="29">
        <v>134813.9154555123</v>
      </c>
      <c r="BC144" s="29">
        <v>844098.085510467</v>
      </c>
      <c r="BD144" s="29">
        <v>224659.64846782942</v>
      </c>
      <c r="BE144" s="29">
        <v>411075.95023509004</v>
      </c>
      <c r="BF144" s="29">
        <v>118966.91577053745</v>
      </c>
      <c r="BG144" s="29">
        <v>116902.83687801904</v>
      </c>
      <c r="BH144" s="29">
        <v>38701.6030803371</v>
      </c>
      <c r="BI144" s="29">
        <v>645518.235651795</v>
      </c>
      <c r="BJ144" s="29">
        <v>46193.21919671072</v>
      </c>
      <c r="BK144" s="29">
        <v>61298.109139345775</v>
      </c>
      <c r="BL144" s="29">
        <v>34099.9631628552</v>
      </c>
      <c r="BM144" s="29">
        <v>28620.953772195935</v>
      </c>
      <c r="BN144" s="29">
        <v>27054.706057414252</v>
      </c>
      <c r="BO144" s="29">
        <v>634274.2874130636</v>
      </c>
      <c r="BP144" s="29">
        <v>92249.62571852734</v>
      </c>
      <c r="BQ144" s="29">
        <v>184195.55956399688</v>
      </c>
      <c r="BR144" s="29">
        <v>67635.57263366236</v>
      </c>
      <c r="BS144" s="29">
        <v>83961.03433036449</v>
      </c>
      <c r="BT144" s="29">
        <v>48934.912104675896</v>
      </c>
      <c r="BU144" s="29">
        <v>369890.19357227307</v>
      </c>
      <c r="BV144" s="29">
        <v>52518.99944914601</v>
      </c>
      <c r="BW144" s="29">
        <v>150967.3639174441</v>
      </c>
      <c r="BX144" s="29">
        <v>141742.3140775013</v>
      </c>
      <c r="BY144" s="29">
        <v>192835.75489219395</v>
      </c>
      <c r="BZ144" s="29">
        <v>99841.62180518245</v>
      </c>
      <c r="CA144" s="29">
        <v>112300.25289459636</v>
      </c>
      <c r="CB144" s="29">
        <v>57230.304485692955</v>
      </c>
      <c r="CC144" s="29">
        <v>62503.85786305243</v>
      </c>
      <c r="CD144" s="29">
        <v>96676.79102262162</v>
      </c>
      <c r="CE144" s="29">
        <v>84970.40329932088</v>
      </c>
      <c r="CF144" s="29">
        <v>58299.285474966826</v>
      </c>
      <c r="CG144" s="29">
        <v>200336.93758662773</v>
      </c>
      <c r="CH144" s="29">
        <v>249238.29054178216</v>
      </c>
      <c r="CI144" s="29">
        <v>67638.65731381282</v>
      </c>
      <c r="CJ144" s="29">
        <v>2586669.0832430255</v>
      </c>
      <c r="CK144" s="29">
        <v>44518.634704058575</v>
      </c>
      <c r="CL144" s="29">
        <v>363131.7748116293</v>
      </c>
      <c r="CM144" s="29">
        <v>33595.95700358284</v>
      </c>
      <c r="CN144" s="29">
        <v>57970.52733925497</v>
      </c>
      <c r="CO144" s="29">
        <v>141677.00298750092</v>
      </c>
      <c r="CP144" s="29">
        <v>179117.08610138623</v>
      </c>
      <c r="CQ144" s="29">
        <v>264731.50462539395</v>
      </c>
      <c r="CR144" s="29">
        <v>60124.303377794895</v>
      </c>
      <c r="CS144" s="29">
        <v>7074.242633237545</v>
      </c>
      <c r="CT144" s="29">
        <v>812109.5912174365</v>
      </c>
      <c r="CU144" s="29">
        <v>307785.20563849265</v>
      </c>
      <c r="CV144" s="29">
        <v>63853.330259345705</v>
      </c>
      <c r="CW144" s="29">
        <v>5293.756065774736</v>
      </c>
      <c r="CX144" s="29">
        <v>21165.36612818768</v>
      </c>
      <c r="CY144" s="29">
        <v>110247.93547340829</v>
      </c>
      <c r="CZ144" s="29">
        <v>57850.814762359994</v>
      </c>
      <c r="DA144" s="29">
        <v>27736.85371254712</v>
      </c>
      <c r="DB144" s="29">
        <v>13737.313813596375</v>
      </c>
      <c r="DC144" s="29">
        <v>293282.0463599365</v>
      </c>
      <c r="DD144" s="29">
        <v>15977.655390815216</v>
      </c>
      <c r="DE144" s="29">
        <v>39663.89822689996</v>
      </c>
      <c r="DF144" s="29">
        <v>752875.9432474836</v>
      </c>
      <c r="DG144" s="29">
        <v>55669.94306680553</v>
      </c>
      <c r="DH144" s="29">
        <v>282.7095518922719</v>
      </c>
      <c r="DI144" s="29">
        <v>287880.1105037995</v>
      </c>
      <c r="DJ144" s="29">
        <v>15010.377752392693</v>
      </c>
      <c r="DK144" s="29">
        <v>198574.1003300466</v>
      </c>
      <c r="DL144" s="29">
        <v>1425.2918426694741</v>
      </c>
      <c r="DM144" s="29">
        <v>6132.619370844025</v>
      </c>
      <c r="DN144" s="29">
        <v>556.9908477884455</v>
      </c>
      <c r="DO144" s="29">
        <v>57334.9449873517</v>
      </c>
      <c r="DP144" s="29">
        <v>4853.370005806476</v>
      </c>
      <c r="DQ144" s="29">
        <v>5933.121964695953</v>
      </c>
      <c r="DR144" s="29">
        <v>3929.6250514046615</v>
      </c>
      <c r="DS144" s="29">
        <v>22621.427610506038</v>
      </c>
      <c r="DT144" s="29">
        <v>142105.66649994362</v>
      </c>
      <c r="DU144" s="29">
        <v>122426.85460897384</v>
      </c>
      <c r="DV144" s="29">
        <v>0</v>
      </c>
      <c r="DW144" s="29">
        <f>SUM(C144:DV144)</f>
        <v>18382946.861724336</v>
      </c>
      <c r="DX144" s="29">
        <v>0</v>
      </c>
      <c r="DY144" s="29">
        <v>0</v>
      </c>
      <c r="DZ144" s="29">
        <f>SUM(DX144:DY144)</f>
        <v>0</v>
      </c>
      <c r="EA144" s="29">
        <v>7068586.739294112</v>
      </c>
      <c r="EB144" s="29">
        <v>157093.23266217913</v>
      </c>
      <c r="EC144" s="29">
        <f>SUM(EA144:EB144)</f>
        <v>7225679.971956291</v>
      </c>
      <c r="ED144" s="29">
        <v>0</v>
      </c>
      <c r="EE144" s="29">
        <v>0</v>
      </c>
      <c r="EF144" s="29">
        <f>SUM(EC144:EE144)</f>
        <v>7225679.971956291</v>
      </c>
      <c r="EG144" s="29">
        <v>7792049.7247267235</v>
      </c>
      <c r="EH144" s="29">
        <v>-35887.37431070684</v>
      </c>
      <c r="EI144" s="29">
        <f>SUM(EG144:EH144)</f>
        <v>7756162.350416017</v>
      </c>
      <c r="EJ144" s="29">
        <f>+EI144+EF144+DZ144</f>
        <v>14981842.322372308</v>
      </c>
      <c r="EK144" s="29">
        <f>+EJ144+DW144</f>
        <v>33364789.18409664</v>
      </c>
      <c r="EL144" s="29"/>
      <c r="EM144" s="29"/>
    </row>
    <row r="145" spans="2:143" ht="14.25" customHeight="1">
      <c r="B145" s="21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</row>
    <row r="146" spans="2:143" ht="14.25" customHeight="1">
      <c r="B146" s="45" t="s">
        <v>16</v>
      </c>
      <c r="C146" s="29">
        <f>+C142+C144</f>
        <v>3575153.6636879947</v>
      </c>
      <c r="D146" s="29">
        <f aca="true" t="shared" si="24" ref="D146:BO146">+D142+D144</f>
        <v>472176.7151930863</v>
      </c>
      <c r="E146" s="29">
        <f t="shared" si="24"/>
        <v>281799.85492949083</v>
      </c>
      <c r="F146" s="29">
        <f t="shared" si="24"/>
        <v>575791.8260269333</v>
      </c>
      <c r="G146" s="29">
        <f t="shared" si="24"/>
        <v>147146.28073112483</v>
      </c>
      <c r="H146" s="29">
        <f t="shared" si="24"/>
        <v>3593736.225878373</v>
      </c>
      <c r="I146" s="29">
        <f t="shared" si="24"/>
        <v>996850.0632269463</v>
      </c>
      <c r="J146" s="29">
        <f t="shared" si="24"/>
        <v>317853.7234088284</v>
      </c>
      <c r="K146" s="29">
        <f t="shared" si="24"/>
        <v>4552.174373804993</v>
      </c>
      <c r="L146" s="29">
        <f t="shared" si="24"/>
        <v>151557.74761782287</v>
      </c>
      <c r="M146" s="29">
        <f t="shared" si="24"/>
        <v>441116.0663646211</v>
      </c>
      <c r="N146" s="29">
        <f t="shared" si="24"/>
        <v>1969565.0150328076</v>
      </c>
      <c r="O146" s="29">
        <f t="shared" si="24"/>
        <v>129235.3311014187</v>
      </c>
      <c r="P146" s="29">
        <f t="shared" si="24"/>
        <v>639476.8526720311</v>
      </c>
      <c r="Q146" s="29">
        <f t="shared" si="24"/>
        <v>7641715.869017049</v>
      </c>
      <c r="R146" s="29">
        <f t="shared" si="24"/>
        <v>405346.623605557</v>
      </c>
      <c r="S146" s="29">
        <f t="shared" si="24"/>
        <v>1276534.1718845805</v>
      </c>
      <c r="T146" s="29">
        <f t="shared" si="24"/>
        <v>4952959.840285845</v>
      </c>
      <c r="U146" s="29">
        <f t="shared" si="24"/>
        <v>3566961.506594704</v>
      </c>
      <c r="V146" s="29">
        <f t="shared" si="24"/>
        <v>1585060.4588808783</v>
      </c>
      <c r="W146" s="29">
        <f t="shared" si="24"/>
        <v>486606.47821345064</v>
      </c>
      <c r="X146" s="29">
        <f t="shared" si="24"/>
        <v>2367844.206476395</v>
      </c>
      <c r="Y146" s="29">
        <f t="shared" si="24"/>
        <v>445610.12579489476</v>
      </c>
      <c r="Z146" s="29">
        <f t="shared" si="24"/>
        <v>703395.6468045159</v>
      </c>
      <c r="AA146" s="29">
        <f t="shared" si="24"/>
        <v>523078.6805738633</v>
      </c>
      <c r="AB146" s="29">
        <f t="shared" si="24"/>
        <v>1287239.8759760729</v>
      </c>
      <c r="AC146" s="29">
        <f t="shared" si="24"/>
        <v>116632.655007209</v>
      </c>
      <c r="AD146" s="29">
        <f t="shared" si="24"/>
        <v>1499146.2760785036</v>
      </c>
      <c r="AE146" s="29">
        <f t="shared" si="24"/>
        <v>418488.82297008624</v>
      </c>
      <c r="AF146" s="29">
        <f t="shared" si="24"/>
        <v>1891427.1839638834</v>
      </c>
      <c r="AG146" s="29">
        <f t="shared" si="24"/>
        <v>664609.2123557457</v>
      </c>
      <c r="AH146" s="29">
        <f t="shared" si="24"/>
        <v>2009587.9911372387</v>
      </c>
      <c r="AI146" s="29">
        <f t="shared" si="24"/>
        <v>322216.2836196028</v>
      </c>
      <c r="AJ146" s="29">
        <f t="shared" si="24"/>
        <v>743430.4993889738</v>
      </c>
      <c r="AK146" s="29">
        <f t="shared" si="24"/>
        <v>680547.2145873312</v>
      </c>
      <c r="AL146" s="29">
        <f t="shared" si="24"/>
        <v>2272363.7041550223</v>
      </c>
      <c r="AM146" s="29">
        <f t="shared" si="24"/>
        <v>1200955.4072907073</v>
      </c>
      <c r="AN146" s="29">
        <f t="shared" si="24"/>
        <v>225741.97536714707</v>
      </c>
      <c r="AO146" s="29">
        <f t="shared" si="24"/>
        <v>830848.0490526033</v>
      </c>
      <c r="AP146" s="29">
        <f t="shared" si="24"/>
        <v>488225.01881197933</v>
      </c>
      <c r="AQ146" s="29">
        <f t="shared" si="24"/>
        <v>852419.5755108588</v>
      </c>
      <c r="AR146" s="29">
        <f t="shared" si="24"/>
        <v>621763.3119229362</v>
      </c>
      <c r="AS146" s="29">
        <f t="shared" si="24"/>
        <v>939483.8954598019</v>
      </c>
      <c r="AT146" s="29">
        <f t="shared" si="24"/>
        <v>895507.8910161749</v>
      </c>
      <c r="AU146" s="29">
        <f t="shared" si="24"/>
        <v>259412.5068751321</v>
      </c>
      <c r="AV146" s="29">
        <f t="shared" si="24"/>
        <v>860771.3559105305</v>
      </c>
      <c r="AW146" s="29">
        <f t="shared" si="24"/>
        <v>1459824.4812124658</v>
      </c>
      <c r="AX146" s="29">
        <f t="shared" si="24"/>
        <v>4937825.657898823</v>
      </c>
      <c r="AY146" s="29">
        <f t="shared" si="24"/>
        <v>1143502.800144798</v>
      </c>
      <c r="AZ146" s="29">
        <f t="shared" si="24"/>
        <v>935822.840018946</v>
      </c>
      <c r="BA146" s="29">
        <f t="shared" si="24"/>
        <v>1176720.3313053858</v>
      </c>
      <c r="BB146" s="29">
        <f t="shared" si="24"/>
        <v>533027.0951689165</v>
      </c>
      <c r="BC146" s="29">
        <f t="shared" si="24"/>
        <v>2269044.4066668097</v>
      </c>
      <c r="BD146" s="29">
        <f t="shared" si="24"/>
        <v>1787485.5867295528</v>
      </c>
      <c r="BE146" s="29">
        <f t="shared" si="24"/>
        <v>816332.1685031743</v>
      </c>
      <c r="BF146" s="29">
        <f t="shared" si="24"/>
        <v>274056.5946257635</v>
      </c>
      <c r="BG146" s="29">
        <f t="shared" si="24"/>
        <v>323711.64569583297</v>
      </c>
      <c r="BH146" s="29">
        <f t="shared" si="24"/>
        <v>210714.49676483922</v>
      </c>
      <c r="BI146" s="29">
        <f t="shared" si="24"/>
        <v>2973724.4232890233</v>
      </c>
      <c r="BJ146" s="29">
        <f t="shared" si="24"/>
        <v>315562.64144206914</v>
      </c>
      <c r="BK146" s="29">
        <f t="shared" si="24"/>
        <v>295888.78549917036</v>
      </c>
      <c r="BL146" s="29">
        <f t="shared" si="24"/>
        <v>454584.9810057307</v>
      </c>
      <c r="BM146" s="29">
        <f t="shared" si="24"/>
        <v>452714.5977673511</v>
      </c>
      <c r="BN146" s="29">
        <f t="shared" si="24"/>
        <v>400079.9128132979</v>
      </c>
      <c r="BO146" s="29">
        <f t="shared" si="24"/>
        <v>3051977.301664551</v>
      </c>
      <c r="BP146" s="29">
        <f aca="true" t="shared" si="25" ref="BP146:EA146">+BP142+BP144</f>
        <v>652437.1936406448</v>
      </c>
      <c r="BQ146" s="29">
        <f t="shared" si="25"/>
        <v>579685.3837412014</v>
      </c>
      <c r="BR146" s="29">
        <f t="shared" si="25"/>
        <v>703435.0639523482</v>
      </c>
      <c r="BS146" s="29">
        <f t="shared" si="25"/>
        <v>408238.5175882487</v>
      </c>
      <c r="BT146" s="29">
        <f t="shared" si="25"/>
        <v>299577.14083425223</v>
      </c>
      <c r="BU146" s="29">
        <f t="shared" si="25"/>
        <v>1435883.1566899358</v>
      </c>
      <c r="BV146" s="29">
        <f t="shared" si="25"/>
        <v>468222.29729571915</v>
      </c>
      <c r="BW146" s="29">
        <f t="shared" si="25"/>
        <v>907768.8695668785</v>
      </c>
      <c r="BX146" s="29">
        <f t="shared" si="25"/>
        <v>669405.4633658492</v>
      </c>
      <c r="BY146" s="29">
        <f t="shared" si="25"/>
        <v>543939.4741968382</v>
      </c>
      <c r="BZ146" s="29">
        <f t="shared" si="25"/>
        <v>967620.9444284574</v>
      </c>
      <c r="CA146" s="29">
        <f t="shared" si="25"/>
        <v>164516.6517499409</v>
      </c>
      <c r="CB146" s="29">
        <f t="shared" si="25"/>
        <v>213336.89058155703</v>
      </c>
      <c r="CC146" s="29">
        <f t="shared" si="25"/>
        <v>185579.08076996883</v>
      </c>
      <c r="CD146" s="29">
        <f t="shared" si="25"/>
        <v>395288.4392518613</v>
      </c>
      <c r="CE146" s="29">
        <f t="shared" si="25"/>
        <v>323595.08801162726</v>
      </c>
      <c r="CF146" s="29">
        <f t="shared" si="25"/>
        <v>217463.30717771497</v>
      </c>
      <c r="CG146" s="29">
        <f t="shared" si="25"/>
        <v>437378.9600096257</v>
      </c>
      <c r="CH146" s="29">
        <f t="shared" si="25"/>
        <v>414708.121912461</v>
      </c>
      <c r="CI146" s="29">
        <f t="shared" si="25"/>
        <v>302924.4118561939</v>
      </c>
      <c r="CJ146" s="29">
        <f t="shared" si="25"/>
        <v>5135075.634384189</v>
      </c>
      <c r="CK146" s="29">
        <f t="shared" si="25"/>
        <v>445138.37256282015</v>
      </c>
      <c r="CL146" s="29">
        <f t="shared" si="25"/>
        <v>1557882.5323262108</v>
      </c>
      <c r="CM146" s="29">
        <f t="shared" si="25"/>
        <v>168421.0713731512</v>
      </c>
      <c r="CN146" s="29">
        <f t="shared" si="25"/>
        <v>142690.7943751394</v>
      </c>
      <c r="CO146" s="29">
        <f t="shared" si="25"/>
        <v>1735462.2701513884</v>
      </c>
      <c r="CP146" s="29">
        <f t="shared" si="25"/>
        <v>380456.9171109161</v>
      </c>
      <c r="CQ146" s="29">
        <f t="shared" si="25"/>
        <v>3658028.6407328774</v>
      </c>
      <c r="CR146" s="29">
        <f t="shared" si="25"/>
        <v>1419371.8173161116</v>
      </c>
      <c r="CS146" s="29">
        <f t="shared" si="25"/>
        <v>408099.9669759413</v>
      </c>
      <c r="CT146" s="29">
        <f t="shared" si="25"/>
        <v>14982996.291118067</v>
      </c>
      <c r="CU146" s="29">
        <f t="shared" si="25"/>
        <v>4413393.2730967</v>
      </c>
      <c r="CV146" s="29">
        <f t="shared" si="25"/>
        <v>6901878.173720772</v>
      </c>
      <c r="CW146" s="29">
        <f t="shared" si="25"/>
        <v>914179.1719340307</v>
      </c>
      <c r="CX146" s="29">
        <f t="shared" si="25"/>
        <v>5448549.155369033</v>
      </c>
      <c r="CY146" s="29">
        <f t="shared" si="25"/>
        <v>1725327.8765100767</v>
      </c>
      <c r="CZ146" s="29">
        <f t="shared" si="25"/>
        <v>3339984.869143882</v>
      </c>
      <c r="DA146" s="29">
        <f t="shared" si="25"/>
        <v>150945.6997695562</v>
      </c>
      <c r="DB146" s="29">
        <f t="shared" si="25"/>
        <v>129481.63804714131</v>
      </c>
      <c r="DC146" s="29">
        <f t="shared" si="25"/>
        <v>737730.2114857797</v>
      </c>
      <c r="DD146" s="29">
        <f t="shared" si="25"/>
        <v>2583711.169376176</v>
      </c>
      <c r="DE146" s="29">
        <f t="shared" si="25"/>
        <v>393529.7491486729</v>
      </c>
      <c r="DF146" s="29">
        <f t="shared" si="25"/>
        <v>3206088.231674677</v>
      </c>
      <c r="DG146" s="29">
        <f t="shared" si="25"/>
        <v>3539649.1084575434</v>
      </c>
      <c r="DH146" s="29">
        <f t="shared" si="25"/>
        <v>1731299.30038176</v>
      </c>
      <c r="DI146" s="29">
        <f t="shared" si="25"/>
        <v>6239354.993755317</v>
      </c>
      <c r="DJ146" s="29">
        <f t="shared" si="25"/>
        <v>2924240.297479544</v>
      </c>
      <c r="DK146" s="29">
        <f t="shared" si="25"/>
        <v>5860321.936211059</v>
      </c>
      <c r="DL146" s="29">
        <f t="shared" si="25"/>
        <v>428506.9165884167</v>
      </c>
      <c r="DM146" s="29">
        <f t="shared" si="25"/>
        <v>893884.75475131</v>
      </c>
      <c r="DN146" s="29">
        <f t="shared" si="25"/>
        <v>1214810.9526339709</v>
      </c>
      <c r="DO146" s="29">
        <f t="shared" si="25"/>
        <v>4526826.404178963</v>
      </c>
      <c r="DP146" s="29">
        <f t="shared" si="25"/>
        <v>86086.19532632426</v>
      </c>
      <c r="DQ146" s="29">
        <f t="shared" si="25"/>
        <v>229008.77060498076</v>
      </c>
      <c r="DR146" s="29">
        <f t="shared" si="25"/>
        <v>812839.8794968831</v>
      </c>
      <c r="DS146" s="29">
        <f t="shared" si="25"/>
        <v>2127501.1192202093</v>
      </c>
      <c r="DT146" s="29">
        <f t="shared" si="25"/>
        <v>1156149.3331191388</v>
      </c>
      <c r="DU146" s="29">
        <f t="shared" si="25"/>
        <v>4054635.02246989</v>
      </c>
      <c r="DV146" s="29">
        <f t="shared" si="25"/>
        <v>0</v>
      </c>
      <c r="DW146" s="29">
        <f t="shared" si="25"/>
        <v>186239087.57205102</v>
      </c>
      <c r="DX146" s="29">
        <f t="shared" si="25"/>
        <v>26766979.776286148</v>
      </c>
      <c r="DY146" s="29">
        <f t="shared" si="25"/>
        <v>3955134.7651708936</v>
      </c>
      <c r="DZ146" s="29">
        <f t="shared" si="25"/>
        <v>30722114.541457046</v>
      </c>
      <c r="EA146" s="29">
        <f t="shared" si="25"/>
        <v>157958536.49903667</v>
      </c>
      <c r="EB146" s="29">
        <f aca="true" t="shared" si="26" ref="EB146:EK146">+EB142+EB144</f>
        <v>12710066.388099642</v>
      </c>
      <c r="EC146" s="29">
        <f t="shared" si="26"/>
        <v>170668602.88713628</v>
      </c>
      <c r="ED146" s="29">
        <f t="shared" si="26"/>
        <v>3821343.648187475</v>
      </c>
      <c r="EE146" s="29">
        <f t="shared" si="26"/>
        <v>37045959.28513004</v>
      </c>
      <c r="EF146" s="29">
        <f t="shared" si="26"/>
        <v>211535905.82045376</v>
      </c>
      <c r="EG146" s="29">
        <f t="shared" si="26"/>
        <v>50432074.78986893</v>
      </c>
      <c r="EH146" s="29">
        <f t="shared" si="26"/>
        <v>2427298.084617637</v>
      </c>
      <c r="EI146" s="29">
        <f t="shared" si="26"/>
        <v>52859372.874486566</v>
      </c>
      <c r="EJ146" s="29">
        <f t="shared" si="26"/>
        <v>295117393.23639745</v>
      </c>
      <c r="EK146" s="29">
        <f t="shared" si="26"/>
        <v>481356480.80844843</v>
      </c>
      <c r="EL146" s="29"/>
      <c r="EM146" s="29"/>
    </row>
    <row r="147" spans="2:143" ht="14.25" customHeight="1">
      <c r="B147" s="45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</row>
    <row r="148" spans="2:143" ht="14.25" customHeight="1">
      <c r="B148" s="45" t="s">
        <v>17</v>
      </c>
      <c r="C148" s="29">
        <f>SUM(C150:C151)</f>
        <v>207364.74745028018</v>
      </c>
      <c r="D148" s="29">
        <f aca="true" t="shared" si="27" ref="D148:BO148">SUM(D150:D151)</f>
        <v>31891.459943878956</v>
      </c>
      <c r="E148" s="29">
        <f t="shared" si="27"/>
        <v>15714.658653744795</v>
      </c>
      <c r="F148" s="29">
        <f t="shared" si="27"/>
        <v>39809.995167188084</v>
      </c>
      <c r="G148" s="29">
        <f t="shared" si="27"/>
        <v>8751.203692971205</v>
      </c>
      <c r="H148" s="29">
        <f t="shared" si="27"/>
        <v>76456.79233122504</v>
      </c>
      <c r="I148" s="29">
        <f t="shared" si="27"/>
        <v>18636.43114352204</v>
      </c>
      <c r="J148" s="29">
        <f t="shared" si="27"/>
        <v>92839.01876516138</v>
      </c>
      <c r="K148" s="29">
        <f t="shared" si="27"/>
        <v>271.79401585778766</v>
      </c>
      <c r="L148" s="29">
        <f t="shared" si="27"/>
        <v>10994.140351823995</v>
      </c>
      <c r="M148" s="29">
        <f t="shared" si="27"/>
        <v>52461.9204516173</v>
      </c>
      <c r="N148" s="29">
        <f t="shared" si="27"/>
        <v>47733.04366900728</v>
      </c>
      <c r="O148" s="29">
        <f t="shared" si="27"/>
        <v>6419.354705407663</v>
      </c>
      <c r="P148" s="29">
        <f t="shared" si="27"/>
        <v>53940.49131290403</v>
      </c>
      <c r="Q148" s="29">
        <f t="shared" si="27"/>
        <v>84156.8273053517</v>
      </c>
      <c r="R148" s="29">
        <f t="shared" si="27"/>
        <v>7484.8383094801375</v>
      </c>
      <c r="S148" s="29">
        <f t="shared" si="27"/>
        <v>21095.11115414462</v>
      </c>
      <c r="T148" s="29">
        <f t="shared" si="27"/>
        <v>56583.78608160277</v>
      </c>
      <c r="U148" s="29">
        <f t="shared" si="27"/>
        <v>64871.9480896176</v>
      </c>
      <c r="V148" s="29">
        <f t="shared" si="27"/>
        <v>27515.5753213473</v>
      </c>
      <c r="W148" s="29">
        <f t="shared" si="27"/>
        <v>8641.921527148595</v>
      </c>
      <c r="X148" s="29">
        <f t="shared" si="27"/>
        <v>99828.8544994326</v>
      </c>
      <c r="Y148" s="29">
        <f t="shared" si="27"/>
        <v>12890.641465400517</v>
      </c>
      <c r="Z148" s="29">
        <f t="shared" si="27"/>
        <v>17660.16373438603</v>
      </c>
      <c r="AA148" s="29">
        <f t="shared" si="27"/>
        <v>9733.692424148376</v>
      </c>
      <c r="AB148" s="29">
        <f t="shared" si="27"/>
        <v>26264.710178314497</v>
      </c>
      <c r="AC148" s="29">
        <f t="shared" si="27"/>
        <v>6573.084392114271</v>
      </c>
      <c r="AD148" s="29">
        <f t="shared" si="27"/>
        <v>27070.261275924517</v>
      </c>
      <c r="AE148" s="29">
        <f t="shared" si="27"/>
        <v>12956.745608837577</v>
      </c>
      <c r="AF148" s="29">
        <f t="shared" si="27"/>
        <v>43479.75803678433</v>
      </c>
      <c r="AG148" s="29">
        <f t="shared" si="27"/>
        <v>-39231.43025200611</v>
      </c>
      <c r="AH148" s="29">
        <f t="shared" si="27"/>
        <v>40565.77725266967</v>
      </c>
      <c r="AI148" s="29">
        <f t="shared" si="27"/>
        <v>5997.596343816245</v>
      </c>
      <c r="AJ148" s="29">
        <f t="shared" si="27"/>
        <v>24296.481821164365</v>
      </c>
      <c r="AK148" s="29">
        <f t="shared" si="27"/>
        <v>12529.002179606867</v>
      </c>
      <c r="AL148" s="29">
        <f t="shared" si="27"/>
        <v>39991.23963670911</v>
      </c>
      <c r="AM148" s="29">
        <f t="shared" si="27"/>
        <v>15893.850694817123</v>
      </c>
      <c r="AN148" s="29">
        <f t="shared" si="27"/>
        <v>4056.7816352421896</v>
      </c>
      <c r="AO148" s="29">
        <f t="shared" si="27"/>
        <v>21079.85807684841</v>
      </c>
      <c r="AP148" s="29">
        <f t="shared" si="27"/>
        <v>21004.418573987114</v>
      </c>
      <c r="AQ148" s="29">
        <f t="shared" si="27"/>
        <v>34421.99581879188</v>
      </c>
      <c r="AR148" s="29">
        <f t="shared" si="27"/>
        <v>21090.358268095937</v>
      </c>
      <c r="AS148" s="29">
        <f t="shared" si="27"/>
        <v>36212.29686104171</v>
      </c>
      <c r="AT148" s="29">
        <f t="shared" si="27"/>
        <v>19985.064571181392</v>
      </c>
      <c r="AU148" s="29">
        <f t="shared" si="27"/>
        <v>30523.857802312068</v>
      </c>
      <c r="AV148" s="29">
        <f t="shared" si="27"/>
        <v>18678.1846397614</v>
      </c>
      <c r="AW148" s="29">
        <f t="shared" si="27"/>
        <v>90890.11114884575</v>
      </c>
      <c r="AX148" s="29">
        <f t="shared" si="27"/>
        <v>70942.92649655577</v>
      </c>
      <c r="AY148" s="29">
        <f t="shared" si="27"/>
        <v>45292.3368665318</v>
      </c>
      <c r="AZ148" s="29">
        <f t="shared" si="27"/>
        <v>65481.3326478197</v>
      </c>
      <c r="BA148" s="29">
        <f t="shared" si="27"/>
        <v>70834.89312499309</v>
      </c>
      <c r="BB148" s="29">
        <f t="shared" si="27"/>
        <v>24998.45776628267</v>
      </c>
      <c r="BC148" s="29">
        <f t="shared" si="27"/>
        <v>76598.05065213832</v>
      </c>
      <c r="BD148" s="29">
        <f t="shared" si="27"/>
        <v>52870.6577080814</v>
      </c>
      <c r="BE148" s="29">
        <f t="shared" si="27"/>
        <v>61771.75440163616</v>
      </c>
      <c r="BF148" s="29">
        <f t="shared" si="27"/>
        <v>13193.59758971572</v>
      </c>
      <c r="BG148" s="29">
        <f t="shared" si="27"/>
        <v>12107.903594159037</v>
      </c>
      <c r="BH148" s="29">
        <f t="shared" si="27"/>
        <v>9949.81913085527</v>
      </c>
      <c r="BI148" s="29">
        <f t="shared" si="27"/>
        <v>118772.51666466825</v>
      </c>
      <c r="BJ148" s="29">
        <f t="shared" si="27"/>
        <v>9062.553456017991</v>
      </c>
      <c r="BK148" s="29">
        <f t="shared" si="27"/>
        <v>18204.296721872826</v>
      </c>
      <c r="BL148" s="29">
        <f t="shared" si="27"/>
        <v>17462.75151748718</v>
      </c>
      <c r="BM148" s="29">
        <f t="shared" si="27"/>
        <v>17393.673993513174</v>
      </c>
      <c r="BN148" s="29">
        <f t="shared" si="27"/>
        <v>11222.76294542077</v>
      </c>
      <c r="BO148" s="29">
        <f t="shared" si="27"/>
        <v>60439.06705977638</v>
      </c>
      <c r="BP148" s="29">
        <f aca="true" t="shared" si="28" ref="BP148:EC148">SUM(BP150:BP151)</f>
        <v>19041.882923456487</v>
      </c>
      <c r="BQ148" s="29">
        <f t="shared" si="28"/>
        <v>26099.550500077676</v>
      </c>
      <c r="BR148" s="29">
        <f t="shared" si="28"/>
        <v>21157.826450771463</v>
      </c>
      <c r="BS148" s="29">
        <f t="shared" si="28"/>
        <v>11822.869154353992</v>
      </c>
      <c r="BT148" s="29">
        <f t="shared" si="28"/>
        <v>14145.051140603919</v>
      </c>
      <c r="BU148" s="29">
        <f t="shared" si="28"/>
        <v>54306.31549483665</v>
      </c>
      <c r="BV148" s="29">
        <f t="shared" si="28"/>
        <v>14773.323481858664</v>
      </c>
      <c r="BW148" s="29">
        <f t="shared" si="28"/>
        <v>39752.71904609502</v>
      </c>
      <c r="BX148" s="29">
        <f t="shared" si="28"/>
        <v>32923.5585515648</v>
      </c>
      <c r="BY148" s="29">
        <f t="shared" si="28"/>
        <v>38235.71923061577</v>
      </c>
      <c r="BZ148" s="29">
        <f t="shared" si="28"/>
        <v>29457.764300868905</v>
      </c>
      <c r="CA148" s="29">
        <f t="shared" si="28"/>
        <v>9105.341488032402</v>
      </c>
      <c r="CB148" s="29">
        <f t="shared" si="28"/>
        <v>14364.828755271863</v>
      </c>
      <c r="CC148" s="29">
        <f t="shared" si="28"/>
        <v>12016.257683442393</v>
      </c>
      <c r="CD148" s="29">
        <f t="shared" si="28"/>
        <v>9702.709594529293</v>
      </c>
      <c r="CE148" s="29">
        <f t="shared" si="28"/>
        <v>17248.96726007592</v>
      </c>
      <c r="CF148" s="29">
        <f t="shared" si="28"/>
        <v>11435.988292778213</v>
      </c>
      <c r="CG148" s="29">
        <f t="shared" si="28"/>
        <v>16584.817433704866</v>
      </c>
      <c r="CH148" s="29">
        <f t="shared" si="28"/>
        <v>10611.26551994948</v>
      </c>
      <c r="CI148" s="29">
        <f t="shared" si="28"/>
        <v>13198.610972626653</v>
      </c>
      <c r="CJ148" s="29">
        <f t="shared" si="28"/>
        <v>224244.8429047502</v>
      </c>
      <c r="CK148" s="29">
        <f t="shared" si="28"/>
        <v>13046.690427046215</v>
      </c>
      <c r="CL148" s="29">
        <f t="shared" si="28"/>
        <v>66164.92415023719</v>
      </c>
      <c r="CM148" s="29">
        <f t="shared" si="28"/>
        <v>28328.694682180307</v>
      </c>
      <c r="CN148" s="29">
        <f t="shared" si="28"/>
        <v>12097.326143589959</v>
      </c>
      <c r="CO148" s="29">
        <f t="shared" si="28"/>
        <v>46471.314353015805</v>
      </c>
      <c r="CP148" s="29">
        <f t="shared" si="28"/>
        <v>23826.482400030014</v>
      </c>
      <c r="CQ148" s="29">
        <f t="shared" si="28"/>
        <v>67845.71740383946</v>
      </c>
      <c r="CR148" s="29">
        <f t="shared" si="28"/>
        <v>28291.335468133962</v>
      </c>
      <c r="CS148" s="29">
        <f t="shared" si="28"/>
        <v>25252.958279643182</v>
      </c>
      <c r="CT148" s="29">
        <f t="shared" si="28"/>
        <v>489439.7917408923</v>
      </c>
      <c r="CU148" s="29">
        <f t="shared" si="28"/>
        <v>163182.5072693234</v>
      </c>
      <c r="CV148" s="29">
        <f t="shared" si="28"/>
        <v>236349.76061775463</v>
      </c>
      <c r="CW148" s="29">
        <f t="shared" si="28"/>
        <v>23205.62343391186</v>
      </c>
      <c r="CX148" s="29">
        <f t="shared" si="28"/>
        <v>95564.14387129151</v>
      </c>
      <c r="CY148" s="29">
        <f t="shared" si="28"/>
        <v>553512.1881316812</v>
      </c>
      <c r="CZ148" s="29">
        <f t="shared" si="28"/>
        <v>604778.2177052371</v>
      </c>
      <c r="DA148" s="29">
        <f t="shared" si="28"/>
        <v>6810.025979063465</v>
      </c>
      <c r="DB148" s="29">
        <f t="shared" si="28"/>
        <v>12975.40365306341</v>
      </c>
      <c r="DC148" s="29">
        <f t="shared" si="28"/>
        <v>186750.45265695962</v>
      </c>
      <c r="DD148" s="29">
        <f t="shared" si="28"/>
        <v>52637.62923924159</v>
      </c>
      <c r="DE148" s="29">
        <f t="shared" si="28"/>
        <v>9726.11902423765</v>
      </c>
      <c r="DF148" s="29">
        <f t="shared" si="28"/>
        <v>178187.99446285685</v>
      </c>
      <c r="DG148" s="29">
        <f t="shared" si="28"/>
        <v>284128.2095965409</v>
      </c>
      <c r="DH148" s="29">
        <f t="shared" si="28"/>
        <v>157657.6299626704</v>
      </c>
      <c r="DI148" s="29">
        <f t="shared" si="28"/>
        <v>232522.03457444793</v>
      </c>
      <c r="DJ148" s="29">
        <f t="shared" si="28"/>
        <v>493865.0747767011</v>
      </c>
      <c r="DK148" s="29">
        <f t="shared" si="28"/>
        <v>981087.9926132535</v>
      </c>
      <c r="DL148" s="29">
        <f t="shared" si="28"/>
        <v>78982.18225296102</v>
      </c>
      <c r="DM148" s="29">
        <f t="shared" si="28"/>
        <v>139787.87213549853</v>
      </c>
      <c r="DN148" s="29">
        <f t="shared" si="28"/>
        <v>171615.86733609447</v>
      </c>
      <c r="DO148" s="29">
        <f t="shared" si="28"/>
        <v>486123.39677773626</v>
      </c>
      <c r="DP148" s="29">
        <f t="shared" si="28"/>
        <v>1900.9188889786124</v>
      </c>
      <c r="DQ148" s="29">
        <f t="shared" si="28"/>
        <v>39926.266116345556</v>
      </c>
      <c r="DR148" s="29">
        <f t="shared" si="28"/>
        <v>35367.556443592686</v>
      </c>
      <c r="DS148" s="29">
        <f t="shared" si="28"/>
        <v>313650.94321134203</v>
      </c>
      <c r="DT148" s="29">
        <f t="shared" si="28"/>
        <v>154502.65521623596</v>
      </c>
      <c r="DU148" s="29">
        <f t="shared" si="28"/>
        <v>447611.0870863457</v>
      </c>
      <c r="DV148" s="29">
        <f t="shared" si="28"/>
        <v>0</v>
      </c>
      <c r="DW148" s="29">
        <f t="shared" si="28"/>
        <v>9928082.966731276</v>
      </c>
      <c r="DX148" s="29">
        <f t="shared" si="28"/>
        <v>199174.24739783246</v>
      </c>
      <c r="DY148" s="29">
        <f t="shared" si="28"/>
        <v>27793.36783648266</v>
      </c>
      <c r="DZ148" s="29">
        <f t="shared" si="28"/>
        <v>226967.6152343151</v>
      </c>
      <c r="EA148" s="29">
        <f t="shared" si="28"/>
        <v>22254207.407728434</v>
      </c>
      <c r="EB148" s="29">
        <f aca="true" t="shared" si="29" ref="EB148:EK148">SUM(EB150:EB151)</f>
        <v>449199.27921691554</v>
      </c>
      <c r="EC148" s="29">
        <f t="shared" si="28"/>
        <v>22703406.68694535</v>
      </c>
      <c r="ED148" s="29">
        <f t="shared" si="29"/>
        <v>0</v>
      </c>
      <c r="EE148" s="29">
        <f t="shared" si="29"/>
        <v>0</v>
      </c>
      <c r="EF148" s="29">
        <f t="shared" si="29"/>
        <v>22703406.68694535</v>
      </c>
      <c r="EG148" s="29">
        <f t="shared" si="29"/>
        <v>3414231.81659849</v>
      </c>
      <c r="EH148" s="29">
        <f t="shared" si="29"/>
        <v>-937.9866730588878</v>
      </c>
      <c r="EI148" s="29">
        <f t="shared" si="29"/>
        <v>3413293.829925431</v>
      </c>
      <c r="EJ148" s="29">
        <f t="shared" si="29"/>
        <v>26343668.132105097</v>
      </c>
      <c r="EK148" s="29">
        <f t="shared" si="29"/>
        <v>36271751.09883637</v>
      </c>
      <c r="EL148" s="29"/>
      <c r="EM148" s="29"/>
    </row>
    <row r="149" spans="2:143" ht="14.25" customHeight="1">
      <c r="B149" s="21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</row>
    <row r="150" spans="2:143" ht="14.25" customHeight="1">
      <c r="B150" s="46" t="s">
        <v>18</v>
      </c>
      <c r="C150" s="26">
        <v>190296.99607760104</v>
      </c>
      <c r="D150" s="26">
        <v>27848.30869775874</v>
      </c>
      <c r="E150" s="26">
        <v>15497.999636236815</v>
      </c>
      <c r="F150" s="26">
        <v>38884.518068898375</v>
      </c>
      <c r="G150" s="26">
        <v>6962.351499200018</v>
      </c>
      <c r="H150" s="26">
        <v>73086.99781204601</v>
      </c>
      <c r="I150" s="26">
        <v>16879.811892331727</v>
      </c>
      <c r="J150" s="26">
        <v>89661.46333046508</v>
      </c>
      <c r="K150" s="26">
        <v>270.9064903573089</v>
      </c>
      <c r="L150" s="26">
        <v>10699.692337817543</v>
      </c>
      <c r="M150" s="26">
        <v>50234.141358359986</v>
      </c>
      <c r="N150" s="26">
        <v>35619.27749225025</v>
      </c>
      <c r="O150" s="26">
        <v>4083.5466605162746</v>
      </c>
      <c r="P150" s="26">
        <v>51993.31787219755</v>
      </c>
      <c r="Q150" s="26">
        <v>75843.30583472928</v>
      </c>
      <c r="R150" s="26">
        <v>6826.9519445588285</v>
      </c>
      <c r="S150" s="26">
        <v>17411.578014861345</v>
      </c>
      <c r="T150" s="26">
        <v>49687.442853252534</v>
      </c>
      <c r="U150" s="26">
        <v>55064.19762362724</v>
      </c>
      <c r="V150" s="26">
        <v>25189.915957448982</v>
      </c>
      <c r="W150" s="26">
        <v>6018.676739333861</v>
      </c>
      <c r="X150" s="26">
        <v>95621.69252816789</v>
      </c>
      <c r="Y150" s="26">
        <v>10817.482766018953</v>
      </c>
      <c r="Z150" s="26">
        <v>13625.573042510725</v>
      </c>
      <c r="AA150" s="26">
        <v>9328.100144608543</v>
      </c>
      <c r="AB150" s="26">
        <v>20912.023525180546</v>
      </c>
      <c r="AC150" s="26">
        <v>5923.2246577461</v>
      </c>
      <c r="AD150" s="26">
        <v>23414.524031378558</v>
      </c>
      <c r="AE150" s="26">
        <v>9658.602931294565</v>
      </c>
      <c r="AF150" s="26">
        <v>35282.34743838351</v>
      </c>
      <c r="AG150" s="26">
        <v>-42826.9175462262</v>
      </c>
      <c r="AH150" s="26">
        <v>24548.585839775507</v>
      </c>
      <c r="AI150" s="26">
        <v>4019.0916413294703</v>
      </c>
      <c r="AJ150" s="26">
        <v>10701.218760604346</v>
      </c>
      <c r="AK150" s="26">
        <v>7994.995888506261</v>
      </c>
      <c r="AL150" s="26">
        <v>25465.46283149519</v>
      </c>
      <c r="AM150" s="26">
        <v>12257.784794319346</v>
      </c>
      <c r="AN150" s="26">
        <v>3602.234855674268</v>
      </c>
      <c r="AO150" s="26">
        <v>14610.954572897826</v>
      </c>
      <c r="AP150" s="26">
        <v>19715.816296082354</v>
      </c>
      <c r="AQ150" s="26">
        <v>29282.211524859682</v>
      </c>
      <c r="AR150" s="26">
        <v>17574.657509460045</v>
      </c>
      <c r="AS150" s="26">
        <v>14444.690622441922</v>
      </c>
      <c r="AT150" s="26">
        <v>12619.563419188114</v>
      </c>
      <c r="AU150" s="26">
        <v>26941.305780342165</v>
      </c>
      <c r="AV150" s="26">
        <v>11625.151309923454</v>
      </c>
      <c r="AW150" s="26">
        <v>54822.31090228856</v>
      </c>
      <c r="AX150" s="26">
        <v>62314.74586089422</v>
      </c>
      <c r="AY150" s="26">
        <v>21590.051991996028</v>
      </c>
      <c r="AZ150" s="26">
        <v>36646.97050647723</v>
      </c>
      <c r="BA150" s="26">
        <v>58209.734844909275</v>
      </c>
      <c r="BB150" s="26">
        <v>14228.347410670345</v>
      </c>
      <c r="BC150" s="26">
        <v>22371.508609433233</v>
      </c>
      <c r="BD150" s="26">
        <v>36730.46356985774</v>
      </c>
      <c r="BE150" s="26">
        <v>28470.044399713064</v>
      </c>
      <c r="BF150" s="26">
        <v>4609.276903141965</v>
      </c>
      <c r="BG150" s="26">
        <v>5311.027838764855</v>
      </c>
      <c r="BH150" s="26">
        <v>6960.055101466811</v>
      </c>
      <c r="BI150" s="26">
        <v>53307.745173192314</v>
      </c>
      <c r="BJ150" s="26">
        <v>6142.715317699046</v>
      </c>
      <c r="BK150" s="26">
        <v>13153.255254354603</v>
      </c>
      <c r="BL150" s="26">
        <v>13472.616620602877</v>
      </c>
      <c r="BM150" s="26">
        <v>14984.360432642714</v>
      </c>
      <c r="BN150" s="26">
        <v>9472.055109890127</v>
      </c>
      <c r="BO150" s="26">
        <v>36148.90498715006</v>
      </c>
      <c r="BP150" s="26">
        <v>15633.231589068295</v>
      </c>
      <c r="BQ150" s="26">
        <v>18524.519627075315</v>
      </c>
      <c r="BR150" s="26">
        <v>11324.863170509143</v>
      </c>
      <c r="BS150" s="26">
        <v>6487.286781259246</v>
      </c>
      <c r="BT150" s="26">
        <v>5168.284489783043</v>
      </c>
      <c r="BU150" s="26">
        <v>20061.325717682063</v>
      </c>
      <c r="BV150" s="26">
        <v>8899.379290986924</v>
      </c>
      <c r="BW150" s="26">
        <v>15555.257192350358</v>
      </c>
      <c r="BX150" s="26">
        <v>12137.400418745325</v>
      </c>
      <c r="BY150" s="26">
        <v>8168.077367640524</v>
      </c>
      <c r="BZ150" s="26">
        <v>14472.947363529209</v>
      </c>
      <c r="CA150" s="26">
        <v>1644.4086529054648</v>
      </c>
      <c r="CB150" s="26">
        <v>5692.755025243387</v>
      </c>
      <c r="CC150" s="26">
        <v>2261.879788161967</v>
      </c>
      <c r="CD150" s="26">
        <v>4388.1120116898865</v>
      </c>
      <c r="CE150" s="26">
        <v>5805.306345749336</v>
      </c>
      <c r="CF150" s="26">
        <v>2433.0853654094344</v>
      </c>
      <c r="CG150" s="26">
        <v>4219.395531057214</v>
      </c>
      <c r="CH150" s="26">
        <v>2200.2145717104095</v>
      </c>
      <c r="CI150" s="26">
        <v>5650.000002617382</v>
      </c>
      <c r="CJ150" s="26">
        <v>69174.64126888632</v>
      </c>
      <c r="CK150" s="26">
        <v>7659.200609478535</v>
      </c>
      <c r="CL150" s="26">
        <v>34544.60360895531</v>
      </c>
      <c r="CM150" s="26">
        <v>22850.89017863588</v>
      </c>
      <c r="CN150" s="26">
        <v>1689.9570772581653</v>
      </c>
      <c r="CO150" s="26">
        <v>32905.461819132426</v>
      </c>
      <c r="CP150" s="26">
        <v>4220.157397212986</v>
      </c>
      <c r="CQ150" s="26">
        <v>63857.37000600443</v>
      </c>
      <c r="CR150" s="26">
        <v>27964.941241184948</v>
      </c>
      <c r="CS150" s="26">
        <v>24327.02960110158</v>
      </c>
      <c r="CT150" s="26">
        <v>386138.00397515146</v>
      </c>
      <c r="CU150" s="26">
        <v>139731.50967559946</v>
      </c>
      <c r="CV150" s="26">
        <v>233593.90650646502</v>
      </c>
      <c r="CW150" s="26">
        <v>22913.302595155907</v>
      </c>
      <c r="CX150" s="26">
        <v>94221.06388781442</v>
      </c>
      <c r="CY150" s="26">
        <v>547689.7492540476</v>
      </c>
      <c r="CZ150" s="26">
        <v>603590.9781365118</v>
      </c>
      <c r="DA150" s="26">
        <v>2492.0788235897676</v>
      </c>
      <c r="DB150" s="26">
        <v>12911.005790779953</v>
      </c>
      <c r="DC150" s="26">
        <v>186305.137415285</v>
      </c>
      <c r="DD150" s="26">
        <v>51296.98193325644</v>
      </c>
      <c r="DE150" s="26">
        <v>8454.758322842596</v>
      </c>
      <c r="DF150" s="26">
        <v>132462.95077271457</v>
      </c>
      <c r="DG150" s="26">
        <v>280796.2161214466</v>
      </c>
      <c r="DH150" s="26">
        <v>157609.16194771635</v>
      </c>
      <c r="DI150" s="26">
        <v>199280.9893685327</v>
      </c>
      <c r="DJ150" s="26">
        <v>491774.937260133</v>
      </c>
      <c r="DK150" s="26">
        <v>975877.5740585027</v>
      </c>
      <c r="DL150" s="26">
        <v>78811.22881693025</v>
      </c>
      <c r="DM150" s="26">
        <v>139155.0570773742</v>
      </c>
      <c r="DN150" s="26">
        <v>171540.4373612853</v>
      </c>
      <c r="DO150" s="26">
        <v>483627.15627007274</v>
      </c>
      <c r="DP150" s="26">
        <v>1435.5696052316634</v>
      </c>
      <c r="DQ150" s="26">
        <v>39061.6362686379</v>
      </c>
      <c r="DR150" s="26">
        <v>35152.65384862707</v>
      </c>
      <c r="DS150" s="26">
        <v>311413.5362260382</v>
      </c>
      <c r="DT150" s="26">
        <v>150912.1122124828</v>
      </c>
      <c r="DU150" s="26">
        <v>437750.4776863965</v>
      </c>
      <c r="DV150" s="26">
        <v>0</v>
      </c>
      <c r="DW150" s="26">
        <f>SUM(C150:DV150)</f>
        <v>8600090.122524604</v>
      </c>
      <c r="DX150" s="26">
        <v>199174.24739783246</v>
      </c>
      <c r="DY150" s="26">
        <v>27793.36783648266</v>
      </c>
      <c r="DZ150" s="26">
        <f>SUM(DX150:DY150)</f>
        <v>226967.6152343151</v>
      </c>
      <c r="EA150" s="26">
        <v>20181755.96867084</v>
      </c>
      <c r="EB150" s="26">
        <v>431322.2369184097</v>
      </c>
      <c r="EC150" s="26">
        <f>SUM(EA150:EB150)</f>
        <v>20613078.20558925</v>
      </c>
      <c r="ED150" s="26">
        <v>0</v>
      </c>
      <c r="EE150" s="26">
        <v>0</v>
      </c>
      <c r="EF150" s="26">
        <f>SUM(EC150:EE150)</f>
        <v>20613078.20558925</v>
      </c>
      <c r="EG150" s="26">
        <v>2635020.8275580513</v>
      </c>
      <c r="EH150" s="26">
        <v>0</v>
      </c>
      <c r="EI150" s="26">
        <f>SUM(EG150:EH150)</f>
        <v>2635020.8275580513</v>
      </c>
      <c r="EJ150" s="26">
        <f>+EI150+EF150+DZ150</f>
        <v>23475066.648381617</v>
      </c>
      <c r="EK150" s="26">
        <f>+EJ150+DW150</f>
        <v>32075156.77090622</v>
      </c>
      <c r="EL150" s="26"/>
      <c r="EM150" s="26"/>
    </row>
    <row r="151" spans="2:143" ht="14.25" customHeight="1">
      <c r="B151" s="46" t="s">
        <v>19</v>
      </c>
      <c r="C151" s="26">
        <v>17067.751372679126</v>
      </c>
      <c r="D151" s="26">
        <v>4043.151246120216</v>
      </c>
      <c r="E151" s="26">
        <v>216.6590175079807</v>
      </c>
      <c r="F151" s="26">
        <v>925.47709828971</v>
      </c>
      <c r="G151" s="26">
        <v>1788.8521937711873</v>
      </c>
      <c r="H151" s="26">
        <v>3369.794519179016</v>
      </c>
      <c r="I151" s="26">
        <v>1756.6192511903134</v>
      </c>
      <c r="J151" s="26">
        <v>3177.5554346963027</v>
      </c>
      <c r="K151" s="26">
        <v>0.8875255004787586</v>
      </c>
      <c r="L151" s="26">
        <v>294.44801400645105</v>
      </c>
      <c r="M151" s="26">
        <v>2227.7790932573093</v>
      </c>
      <c r="N151" s="26">
        <v>12113.76617675703</v>
      </c>
      <c r="O151" s="26">
        <v>2335.8080448913875</v>
      </c>
      <c r="P151" s="26">
        <v>1947.1734407064764</v>
      </c>
      <c r="Q151" s="26">
        <v>8313.521470622427</v>
      </c>
      <c r="R151" s="26">
        <v>657.8863649213095</v>
      </c>
      <c r="S151" s="26">
        <v>3683.5331392832745</v>
      </c>
      <c r="T151" s="26">
        <v>6896.343228350233</v>
      </c>
      <c r="U151" s="26">
        <v>9807.750465990364</v>
      </c>
      <c r="V151" s="26">
        <v>2325.659363898317</v>
      </c>
      <c r="W151" s="26">
        <v>2623.244787814735</v>
      </c>
      <c r="X151" s="26">
        <v>4207.161971264706</v>
      </c>
      <c r="Y151" s="26">
        <v>2073.158699381563</v>
      </c>
      <c r="Z151" s="26">
        <v>4034.590691875307</v>
      </c>
      <c r="AA151" s="26">
        <v>405.59227953983316</v>
      </c>
      <c r="AB151" s="26">
        <v>5352.686653133953</v>
      </c>
      <c r="AC151" s="26">
        <v>649.8597343681718</v>
      </c>
      <c r="AD151" s="26">
        <v>3655.7372445459587</v>
      </c>
      <c r="AE151" s="26">
        <v>3298.1426775430114</v>
      </c>
      <c r="AF151" s="26">
        <v>8197.41059840082</v>
      </c>
      <c r="AG151" s="26">
        <v>3595.4872942200886</v>
      </c>
      <c r="AH151" s="26">
        <v>16017.191412894166</v>
      </c>
      <c r="AI151" s="26">
        <v>1978.5047024867745</v>
      </c>
      <c r="AJ151" s="26">
        <v>13595.26306056002</v>
      </c>
      <c r="AK151" s="26">
        <v>4534.006291100606</v>
      </c>
      <c r="AL151" s="26">
        <v>14525.776805213925</v>
      </c>
      <c r="AM151" s="26">
        <v>3636.065900497776</v>
      </c>
      <c r="AN151" s="26">
        <v>454.54677956792153</v>
      </c>
      <c r="AO151" s="26">
        <v>6468.9035039505825</v>
      </c>
      <c r="AP151" s="26">
        <v>1288.6022779047607</v>
      </c>
      <c r="AQ151" s="26">
        <v>5139.7842939322</v>
      </c>
      <c r="AR151" s="26">
        <v>3515.700758635894</v>
      </c>
      <c r="AS151" s="26">
        <v>21767.606238599787</v>
      </c>
      <c r="AT151" s="26">
        <v>7365.50115199328</v>
      </c>
      <c r="AU151" s="26">
        <v>3582.552021969904</v>
      </c>
      <c r="AV151" s="26">
        <v>7053.033329837944</v>
      </c>
      <c r="AW151" s="26">
        <v>36067.800246557184</v>
      </c>
      <c r="AX151" s="26">
        <v>8628.180635661549</v>
      </c>
      <c r="AY151" s="26">
        <v>23702.284874535766</v>
      </c>
      <c r="AZ151" s="26">
        <v>28834.362141342466</v>
      </c>
      <c r="BA151" s="26">
        <v>12625.158280083819</v>
      </c>
      <c r="BB151" s="26">
        <v>10770.110355612325</v>
      </c>
      <c r="BC151" s="26">
        <v>54226.54204270509</v>
      </c>
      <c r="BD151" s="26">
        <v>16140.19413822366</v>
      </c>
      <c r="BE151" s="26">
        <v>33301.71000192309</v>
      </c>
      <c r="BF151" s="26">
        <v>8584.320686573756</v>
      </c>
      <c r="BG151" s="26">
        <v>6796.875755394183</v>
      </c>
      <c r="BH151" s="26">
        <v>2989.7640293884606</v>
      </c>
      <c r="BI151" s="26">
        <v>65464.77149147593</v>
      </c>
      <c r="BJ151" s="26">
        <v>2919.8381383189444</v>
      </c>
      <c r="BK151" s="26">
        <v>5051.041467518224</v>
      </c>
      <c r="BL151" s="26">
        <v>3990.1348968843017</v>
      </c>
      <c r="BM151" s="26">
        <v>2409.313560870459</v>
      </c>
      <c r="BN151" s="26">
        <v>1750.7078355306444</v>
      </c>
      <c r="BO151" s="26">
        <v>24290.16207262632</v>
      </c>
      <c r="BP151" s="26">
        <v>3408.651334388191</v>
      </c>
      <c r="BQ151" s="26">
        <v>7575.030873002362</v>
      </c>
      <c r="BR151" s="26">
        <v>9832.963280262322</v>
      </c>
      <c r="BS151" s="26">
        <v>5335.582373094746</v>
      </c>
      <c r="BT151" s="26">
        <v>8976.766650820875</v>
      </c>
      <c r="BU151" s="26">
        <v>34244.98977715459</v>
      </c>
      <c r="BV151" s="26">
        <v>5873.94419087174</v>
      </c>
      <c r="BW151" s="26">
        <v>24197.461853744666</v>
      </c>
      <c r="BX151" s="26">
        <v>20786.15813281947</v>
      </c>
      <c r="BY151" s="26">
        <v>30067.64186297524</v>
      </c>
      <c r="BZ151" s="26">
        <v>14984.816937339698</v>
      </c>
      <c r="CA151" s="26">
        <v>7460.932835126937</v>
      </c>
      <c r="CB151" s="26">
        <v>8672.073730028476</v>
      </c>
      <c r="CC151" s="26">
        <v>9754.377895280426</v>
      </c>
      <c r="CD151" s="26">
        <v>5314.597582839408</v>
      </c>
      <c r="CE151" s="26">
        <v>11443.660914326583</v>
      </c>
      <c r="CF151" s="26">
        <v>9002.902927368777</v>
      </c>
      <c r="CG151" s="26">
        <v>12365.421902647653</v>
      </c>
      <c r="CH151" s="26">
        <v>8411.05094823907</v>
      </c>
      <c r="CI151" s="26">
        <v>7548.610970009271</v>
      </c>
      <c r="CJ151" s="26">
        <v>155070.20163586386</v>
      </c>
      <c r="CK151" s="26">
        <v>5387.489817567679</v>
      </c>
      <c r="CL151" s="26">
        <v>31620.32054128188</v>
      </c>
      <c r="CM151" s="26">
        <v>5477.804503544425</v>
      </c>
      <c r="CN151" s="26">
        <v>10407.369066331794</v>
      </c>
      <c r="CO151" s="26">
        <v>13565.852533883377</v>
      </c>
      <c r="CP151" s="26">
        <v>19606.325002817026</v>
      </c>
      <c r="CQ151" s="26">
        <v>3988.347397835032</v>
      </c>
      <c r="CR151" s="26">
        <v>326.3942269490143</v>
      </c>
      <c r="CS151" s="26">
        <v>925.9286785416018</v>
      </c>
      <c r="CT151" s="26">
        <v>103301.78776574082</v>
      </c>
      <c r="CU151" s="26">
        <v>23450.997593723932</v>
      </c>
      <c r="CV151" s="26">
        <v>2755.8541112895914</v>
      </c>
      <c r="CW151" s="26">
        <v>292.3208387559519</v>
      </c>
      <c r="CX151" s="26">
        <v>1343.0799834770837</v>
      </c>
      <c r="CY151" s="26">
        <v>5822.438877633504</v>
      </c>
      <c r="CZ151" s="26">
        <v>1187.239568725375</v>
      </c>
      <c r="DA151" s="26">
        <v>4317.947155473697</v>
      </c>
      <c r="DB151" s="26">
        <v>64.39786228345608</v>
      </c>
      <c r="DC151" s="26">
        <v>445.31524167462857</v>
      </c>
      <c r="DD151" s="26">
        <v>1340.647305985158</v>
      </c>
      <c r="DE151" s="26">
        <v>1271.3607013950543</v>
      </c>
      <c r="DF151" s="26">
        <v>45725.04369014229</v>
      </c>
      <c r="DG151" s="26">
        <v>3331.9934750943025</v>
      </c>
      <c r="DH151" s="26">
        <v>48.468014954066156</v>
      </c>
      <c r="DI151" s="26">
        <v>33241.04520591523</v>
      </c>
      <c r="DJ151" s="26">
        <v>2090.137516568097</v>
      </c>
      <c r="DK151" s="26">
        <v>5210.418554750898</v>
      </c>
      <c r="DL151" s="26">
        <v>170.95343603077387</v>
      </c>
      <c r="DM151" s="26">
        <v>632.8150581243253</v>
      </c>
      <c r="DN151" s="26">
        <v>75.42997480916458</v>
      </c>
      <c r="DO151" s="26">
        <v>2496.2405076635328</v>
      </c>
      <c r="DP151" s="26">
        <v>465.3492837469488</v>
      </c>
      <c r="DQ151" s="26">
        <v>864.6298477076588</v>
      </c>
      <c r="DR151" s="26">
        <v>214.90259496561353</v>
      </c>
      <c r="DS151" s="26">
        <v>2237.406985303845</v>
      </c>
      <c r="DT151" s="26">
        <v>3590.5430037531537</v>
      </c>
      <c r="DU151" s="26">
        <v>9860.609399949217</v>
      </c>
      <c r="DV151" s="26">
        <v>0</v>
      </c>
      <c r="DW151" s="26">
        <f>SUM(C151:DV151)</f>
        <v>1327992.844206672</v>
      </c>
      <c r="DX151" s="26">
        <v>0</v>
      </c>
      <c r="DY151" s="26">
        <v>0</v>
      </c>
      <c r="DZ151" s="26">
        <f>SUM(DX151:DY151)</f>
        <v>0</v>
      </c>
      <c r="EA151" s="26">
        <v>2072451.4390575935</v>
      </c>
      <c r="EB151" s="26">
        <v>17877.042298505818</v>
      </c>
      <c r="EC151" s="26">
        <f>SUM(EA151:EB151)</f>
        <v>2090328.4813560992</v>
      </c>
      <c r="ED151" s="26">
        <v>0</v>
      </c>
      <c r="EE151" s="26">
        <v>0</v>
      </c>
      <c r="EF151" s="26">
        <f>SUM(EC151:EE151)</f>
        <v>2090328.4813560992</v>
      </c>
      <c r="EG151" s="26">
        <v>779210.9890404388</v>
      </c>
      <c r="EH151" s="26">
        <v>-937.9866730588878</v>
      </c>
      <c r="EI151" s="26">
        <f>SUM(EG151:EH151)</f>
        <v>778273.0023673798</v>
      </c>
      <c r="EJ151" s="26">
        <f>+EI151+EF151+DZ151</f>
        <v>2868601.4837234793</v>
      </c>
      <c r="EK151" s="26">
        <f>+EJ151+DW151</f>
        <v>4196594.3279301515</v>
      </c>
      <c r="EL151" s="26"/>
      <c r="EM151" s="26"/>
    </row>
    <row r="152" spans="2:143" ht="14.25" customHeight="1">
      <c r="B152" s="21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</row>
    <row r="153" spans="2:143" ht="14.25" customHeight="1">
      <c r="B153" s="45" t="s">
        <v>20</v>
      </c>
      <c r="C153" s="29">
        <f>+C146+C148</f>
        <v>3782518.4111382747</v>
      </c>
      <c r="D153" s="29">
        <f aca="true" t="shared" si="30" ref="D153:BO153">+D146+D148</f>
        <v>504068.17513696523</v>
      </c>
      <c r="E153" s="29">
        <f t="shared" si="30"/>
        <v>297514.5135832356</v>
      </c>
      <c r="F153" s="29">
        <f t="shared" si="30"/>
        <v>615601.8211941214</v>
      </c>
      <c r="G153" s="29">
        <f t="shared" si="30"/>
        <v>155897.48442409604</v>
      </c>
      <c r="H153" s="29">
        <f t="shared" si="30"/>
        <v>3670193.018209598</v>
      </c>
      <c r="I153" s="29">
        <f t="shared" si="30"/>
        <v>1015486.4943704683</v>
      </c>
      <c r="J153" s="29">
        <f t="shared" si="30"/>
        <v>410692.74217398977</v>
      </c>
      <c r="K153" s="29">
        <f t="shared" si="30"/>
        <v>4823.96838966278</v>
      </c>
      <c r="L153" s="29">
        <f t="shared" si="30"/>
        <v>162551.88796964686</v>
      </c>
      <c r="M153" s="29">
        <f t="shared" si="30"/>
        <v>493577.9868162384</v>
      </c>
      <c r="N153" s="29">
        <f t="shared" si="30"/>
        <v>2017298.0587018149</v>
      </c>
      <c r="O153" s="29">
        <f t="shared" si="30"/>
        <v>135654.68580682637</v>
      </c>
      <c r="P153" s="29">
        <f t="shared" si="30"/>
        <v>693417.3439849352</v>
      </c>
      <c r="Q153" s="29">
        <f t="shared" si="30"/>
        <v>7725872.6963224</v>
      </c>
      <c r="R153" s="29">
        <f t="shared" si="30"/>
        <v>412831.4619150371</v>
      </c>
      <c r="S153" s="29">
        <f t="shared" si="30"/>
        <v>1297629.2830387251</v>
      </c>
      <c r="T153" s="29">
        <f t="shared" si="30"/>
        <v>5009543.626367448</v>
      </c>
      <c r="U153" s="29">
        <f t="shared" si="30"/>
        <v>3631833.454684322</v>
      </c>
      <c r="V153" s="29">
        <f t="shared" si="30"/>
        <v>1612576.0342022255</v>
      </c>
      <c r="W153" s="29">
        <f t="shared" si="30"/>
        <v>495248.3997405992</v>
      </c>
      <c r="X153" s="29">
        <f t="shared" si="30"/>
        <v>2467673.0609758277</v>
      </c>
      <c r="Y153" s="29">
        <f t="shared" si="30"/>
        <v>458500.7672602953</v>
      </c>
      <c r="Z153" s="29">
        <f t="shared" si="30"/>
        <v>721055.8105389018</v>
      </c>
      <c r="AA153" s="29">
        <f t="shared" si="30"/>
        <v>532812.3729980116</v>
      </c>
      <c r="AB153" s="29">
        <f t="shared" si="30"/>
        <v>1313504.5861543873</v>
      </c>
      <c r="AC153" s="29">
        <f t="shared" si="30"/>
        <v>123205.73939932327</v>
      </c>
      <c r="AD153" s="29">
        <f t="shared" si="30"/>
        <v>1526216.537354428</v>
      </c>
      <c r="AE153" s="29">
        <f t="shared" si="30"/>
        <v>431445.5685789238</v>
      </c>
      <c r="AF153" s="29">
        <f t="shared" si="30"/>
        <v>1934906.9420006678</v>
      </c>
      <c r="AG153" s="29">
        <f t="shared" si="30"/>
        <v>625377.7821037396</v>
      </c>
      <c r="AH153" s="29">
        <f t="shared" si="30"/>
        <v>2050153.7683899084</v>
      </c>
      <c r="AI153" s="29">
        <f t="shared" si="30"/>
        <v>328213.87996341905</v>
      </c>
      <c r="AJ153" s="29">
        <f t="shared" si="30"/>
        <v>767726.9812101382</v>
      </c>
      <c r="AK153" s="29">
        <f t="shared" si="30"/>
        <v>693076.216766938</v>
      </c>
      <c r="AL153" s="29">
        <f t="shared" si="30"/>
        <v>2312354.9437917313</v>
      </c>
      <c r="AM153" s="29">
        <f t="shared" si="30"/>
        <v>1216849.2579855244</v>
      </c>
      <c r="AN153" s="29">
        <f t="shared" si="30"/>
        <v>229798.75700238926</v>
      </c>
      <c r="AO153" s="29">
        <f t="shared" si="30"/>
        <v>851927.9071294517</v>
      </c>
      <c r="AP153" s="29">
        <f t="shared" si="30"/>
        <v>509229.4373859664</v>
      </c>
      <c r="AQ153" s="29">
        <f t="shared" si="30"/>
        <v>886841.5713296507</v>
      </c>
      <c r="AR153" s="29">
        <f t="shared" si="30"/>
        <v>642853.6701910321</v>
      </c>
      <c r="AS153" s="29">
        <f t="shared" si="30"/>
        <v>975696.1923208436</v>
      </c>
      <c r="AT153" s="29">
        <f t="shared" si="30"/>
        <v>915492.9555873564</v>
      </c>
      <c r="AU153" s="29">
        <f t="shared" si="30"/>
        <v>289936.36467744416</v>
      </c>
      <c r="AV153" s="29">
        <f t="shared" si="30"/>
        <v>879449.540550292</v>
      </c>
      <c r="AW153" s="29">
        <f t="shared" si="30"/>
        <v>1550714.5923613114</v>
      </c>
      <c r="AX153" s="29">
        <f t="shared" si="30"/>
        <v>5008768.584395379</v>
      </c>
      <c r="AY153" s="29">
        <f t="shared" si="30"/>
        <v>1188795.1370113296</v>
      </c>
      <c r="AZ153" s="29">
        <f t="shared" si="30"/>
        <v>1001304.1726667656</v>
      </c>
      <c r="BA153" s="29">
        <f t="shared" si="30"/>
        <v>1247555.224430379</v>
      </c>
      <c r="BB153" s="29">
        <f t="shared" si="30"/>
        <v>558025.5529351992</v>
      </c>
      <c r="BC153" s="29">
        <f t="shared" si="30"/>
        <v>2345642.457318948</v>
      </c>
      <c r="BD153" s="29">
        <f t="shared" si="30"/>
        <v>1840356.2444376342</v>
      </c>
      <c r="BE153" s="29">
        <f t="shared" si="30"/>
        <v>878103.9229048105</v>
      </c>
      <c r="BF153" s="29">
        <f t="shared" si="30"/>
        <v>287250.1922154792</v>
      </c>
      <c r="BG153" s="29">
        <f t="shared" si="30"/>
        <v>335819.549289992</v>
      </c>
      <c r="BH153" s="29">
        <f t="shared" si="30"/>
        <v>220664.31589569448</v>
      </c>
      <c r="BI153" s="29">
        <f t="shared" si="30"/>
        <v>3092496.939953692</v>
      </c>
      <c r="BJ153" s="29">
        <f t="shared" si="30"/>
        <v>324625.1948980871</v>
      </c>
      <c r="BK153" s="29">
        <f t="shared" si="30"/>
        <v>314093.0822210432</v>
      </c>
      <c r="BL153" s="29">
        <f t="shared" si="30"/>
        <v>472047.73252321786</v>
      </c>
      <c r="BM153" s="29">
        <f t="shared" si="30"/>
        <v>470108.27176086424</v>
      </c>
      <c r="BN153" s="29">
        <f t="shared" si="30"/>
        <v>411302.67575871863</v>
      </c>
      <c r="BO153" s="29">
        <f t="shared" si="30"/>
        <v>3112416.368724327</v>
      </c>
      <c r="BP153" s="29">
        <f aca="true" t="shared" si="31" ref="BP153:EA153">+BP146+BP148</f>
        <v>671479.0765641013</v>
      </c>
      <c r="BQ153" s="29">
        <f t="shared" si="31"/>
        <v>605784.934241279</v>
      </c>
      <c r="BR153" s="29">
        <f t="shared" si="31"/>
        <v>724592.8904031196</v>
      </c>
      <c r="BS153" s="29">
        <f t="shared" si="31"/>
        <v>420061.3867426027</v>
      </c>
      <c r="BT153" s="29">
        <f t="shared" si="31"/>
        <v>313722.19197485613</v>
      </c>
      <c r="BU153" s="29">
        <f t="shared" si="31"/>
        <v>1490189.4721847724</v>
      </c>
      <c r="BV153" s="29">
        <f t="shared" si="31"/>
        <v>482995.6207775778</v>
      </c>
      <c r="BW153" s="29">
        <f t="shared" si="31"/>
        <v>947521.5886129736</v>
      </c>
      <c r="BX153" s="29">
        <f t="shared" si="31"/>
        <v>702329.021917414</v>
      </c>
      <c r="BY153" s="29">
        <f t="shared" si="31"/>
        <v>582175.193427454</v>
      </c>
      <c r="BZ153" s="29">
        <f t="shared" si="31"/>
        <v>997078.7087293263</v>
      </c>
      <c r="CA153" s="29">
        <f t="shared" si="31"/>
        <v>173621.9932379733</v>
      </c>
      <c r="CB153" s="29">
        <f t="shared" si="31"/>
        <v>227701.7193368289</v>
      </c>
      <c r="CC153" s="29">
        <f t="shared" si="31"/>
        <v>197595.3384534112</v>
      </c>
      <c r="CD153" s="29">
        <f t="shared" si="31"/>
        <v>404991.1488463906</v>
      </c>
      <c r="CE153" s="29">
        <f t="shared" si="31"/>
        <v>340844.05527170317</v>
      </c>
      <c r="CF153" s="29">
        <f t="shared" si="31"/>
        <v>228899.29547049318</v>
      </c>
      <c r="CG153" s="29">
        <f t="shared" si="31"/>
        <v>453963.77744333056</v>
      </c>
      <c r="CH153" s="29">
        <f t="shared" si="31"/>
        <v>425319.3874324105</v>
      </c>
      <c r="CI153" s="29">
        <f t="shared" si="31"/>
        <v>316123.02282882057</v>
      </c>
      <c r="CJ153" s="29">
        <f t="shared" si="31"/>
        <v>5359320.477288939</v>
      </c>
      <c r="CK153" s="29">
        <f t="shared" si="31"/>
        <v>458185.06298986636</v>
      </c>
      <c r="CL153" s="29">
        <f t="shared" si="31"/>
        <v>1624047.4564764479</v>
      </c>
      <c r="CM153" s="29">
        <f t="shared" si="31"/>
        <v>196749.7660553315</v>
      </c>
      <c r="CN153" s="29">
        <f t="shared" si="31"/>
        <v>154788.12051872935</v>
      </c>
      <c r="CO153" s="29">
        <f t="shared" si="31"/>
        <v>1781933.584504404</v>
      </c>
      <c r="CP153" s="29">
        <f t="shared" si="31"/>
        <v>404283.3995109461</v>
      </c>
      <c r="CQ153" s="29">
        <f t="shared" si="31"/>
        <v>3725874.3581367168</v>
      </c>
      <c r="CR153" s="29">
        <f t="shared" si="31"/>
        <v>1447663.1527842456</v>
      </c>
      <c r="CS153" s="29">
        <f t="shared" si="31"/>
        <v>433352.92525558453</v>
      </c>
      <c r="CT153" s="29">
        <f t="shared" si="31"/>
        <v>15472436.08285896</v>
      </c>
      <c r="CU153" s="29">
        <f t="shared" si="31"/>
        <v>4576575.780366024</v>
      </c>
      <c r="CV153" s="29">
        <f t="shared" si="31"/>
        <v>7138227.934338527</v>
      </c>
      <c r="CW153" s="29">
        <f t="shared" si="31"/>
        <v>937384.7953679425</v>
      </c>
      <c r="CX153" s="29">
        <f t="shared" si="31"/>
        <v>5544113.299240325</v>
      </c>
      <c r="CY153" s="29">
        <f t="shared" si="31"/>
        <v>2278840.064641758</v>
      </c>
      <c r="CZ153" s="29">
        <f t="shared" si="31"/>
        <v>3944763.086849119</v>
      </c>
      <c r="DA153" s="29">
        <f t="shared" si="31"/>
        <v>157755.72574861968</v>
      </c>
      <c r="DB153" s="29">
        <f t="shared" si="31"/>
        <v>142457.04170020472</v>
      </c>
      <c r="DC153" s="29">
        <f t="shared" si="31"/>
        <v>924480.6641427394</v>
      </c>
      <c r="DD153" s="29">
        <f t="shared" si="31"/>
        <v>2636348.7986154174</v>
      </c>
      <c r="DE153" s="29">
        <f t="shared" si="31"/>
        <v>403255.8681729106</v>
      </c>
      <c r="DF153" s="29">
        <f t="shared" si="31"/>
        <v>3384276.2261375342</v>
      </c>
      <c r="DG153" s="29">
        <f t="shared" si="31"/>
        <v>3823777.318054084</v>
      </c>
      <c r="DH153" s="29">
        <f t="shared" si="31"/>
        <v>1888956.9303444305</v>
      </c>
      <c r="DI153" s="29">
        <f t="shared" si="31"/>
        <v>6471877.028329765</v>
      </c>
      <c r="DJ153" s="29">
        <f t="shared" si="31"/>
        <v>3418105.372256245</v>
      </c>
      <c r="DK153" s="29">
        <f t="shared" si="31"/>
        <v>6841409.928824312</v>
      </c>
      <c r="DL153" s="29">
        <f t="shared" si="31"/>
        <v>507489.0988413777</v>
      </c>
      <c r="DM153" s="29">
        <f t="shared" si="31"/>
        <v>1033672.6268868085</v>
      </c>
      <c r="DN153" s="29">
        <f t="shared" si="31"/>
        <v>1386426.8199700653</v>
      </c>
      <c r="DO153" s="29">
        <f t="shared" si="31"/>
        <v>5012949.800956699</v>
      </c>
      <c r="DP153" s="29">
        <f t="shared" si="31"/>
        <v>87987.11421530288</v>
      </c>
      <c r="DQ153" s="29">
        <f t="shared" si="31"/>
        <v>268935.0367213263</v>
      </c>
      <c r="DR153" s="29">
        <f t="shared" si="31"/>
        <v>848207.4359404758</v>
      </c>
      <c r="DS153" s="29">
        <f t="shared" si="31"/>
        <v>2441152.0624315515</v>
      </c>
      <c r="DT153" s="29">
        <f t="shared" si="31"/>
        <v>1310651.9883353747</v>
      </c>
      <c r="DU153" s="29">
        <f t="shared" si="31"/>
        <v>4502246.109556235</v>
      </c>
      <c r="DV153" s="29">
        <f t="shared" si="31"/>
        <v>0</v>
      </c>
      <c r="DW153" s="29">
        <f t="shared" si="31"/>
        <v>196167170.5387823</v>
      </c>
      <c r="DX153" s="29">
        <f t="shared" si="31"/>
        <v>26966154.02368398</v>
      </c>
      <c r="DY153" s="29">
        <f t="shared" si="31"/>
        <v>3982928.1330073765</v>
      </c>
      <c r="DZ153" s="29">
        <f t="shared" si="31"/>
        <v>30949082.15669136</v>
      </c>
      <c r="EA153" s="29">
        <f t="shared" si="31"/>
        <v>180212743.9067651</v>
      </c>
      <c r="EB153" s="29">
        <f aca="true" t="shared" si="32" ref="EB153:EK153">+EB146+EB148</f>
        <v>13159265.667316558</v>
      </c>
      <c r="EC153" s="29">
        <f t="shared" si="32"/>
        <v>193372009.57408163</v>
      </c>
      <c r="ED153" s="29">
        <f t="shared" si="32"/>
        <v>3821343.648187475</v>
      </c>
      <c r="EE153" s="29">
        <f t="shared" si="32"/>
        <v>37045959.28513004</v>
      </c>
      <c r="EF153" s="29">
        <f t="shared" si="32"/>
        <v>234239312.5073991</v>
      </c>
      <c r="EG153" s="29">
        <f t="shared" si="32"/>
        <v>53846306.60646742</v>
      </c>
      <c r="EH153" s="29">
        <f t="shared" si="32"/>
        <v>2426360.097944578</v>
      </c>
      <c r="EI153" s="29">
        <f t="shared" si="32"/>
        <v>56272666.704412</v>
      </c>
      <c r="EJ153" s="29">
        <f t="shared" si="32"/>
        <v>321461061.36850256</v>
      </c>
      <c r="EK153" s="29">
        <f t="shared" si="32"/>
        <v>517628231.9072848</v>
      </c>
      <c r="EL153" s="29"/>
      <c r="EM153" s="29"/>
    </row>
    <row r="154" spans="2:143" ht="14.25" customHeight="1">
      <c r="B154" s="45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</row>
    <row r="155" spans="2:143" ht="14.25" customHeight="1">
      <c r="B155" s="45" t="s">
        <v>21</v>
      </c>
      <c r="C155" s="29">
        <f>+C157-C153</f>
        <v>4387907.603190976</v>
      </c>
      <c r="D155" s="29">
        <f aca="true" t="shared" si="33" ref="D155:BO155">+D157-D153</f>
        <v>1098890.3077655996</v>
      </c>
      <c r="E155" s="29">
        <f t="shared" si="33"/>
        <v>520990.76473131886</v>
      </c>
      <c r="F155" s="29">
        <f t="shared" si="33"/>
        <v>1260054.2553105662</v>
      </c>
      <c r="G155" s="29">
        <f t="shared" si="33"/>
        <v>652815.2141325143</v>
      </c>
      <c r="H155" s="29">
        <f t="shared" si="33"/>
        <v>4153470.7026612386</v>
      </c>
      <c r="I155" s="29">
        <f t="shared" si="33"/>
        <v>611169.37635105</v>
      </c>
      <c r="J155" s="29">
        <f t="shared" si="33"/>
        <v>681670.3946658894</v>
      </c>
      <c r="K155" s="29">
        <f t="shared" si="33"/>
        <v>29736.413039247123</v>
      </c>
      <c r="L155" s="29">
        <f t="shared" si="33"/>
        <v>301737.81539110746</v>
      </c>
      <c r="M155" s="29">
        <f t="shared" si="33"/>
        <v>484887.7485047636</v>
      </c>
      <c r="N155" s="29">
        <f t="shared" si="33"/>
        <v>5392030.142777599</v>
      </c>
      <c r="O155" s="29">
        <f t="shared" si="33"/>
        <v>69451.89857933405</v>
      </c>
      <c r="P155" s="29">
        <f t="shared" si="33"/>
        <v>739410.7393170607</v>
      </c>
      <c r="Q155" s="29">
        <f t="shared" si="33"/>
        <v>1743447.36328399</v>
      </c>
      <c r="R155" s="29">
        <f t="shared" si="33"/>
        <v>128705.44259896711</v>
      </c>
      <c r="S155" s="29">
        <f t="shared" si="33"/>
        <v>566088.0267934243</v>
      </c>
      <c r="T155" s="29">
        <f t="shared" si="33"/>
        <v>422126.81084706075</v>
      </c>
      <c r="U155" s="29">
        <f t="shared" si="33"/>
        <v>883126.5134070953</v>
      </c>
      <c r="V155" s="29">
        <f t="shared" si="33"/>
        <v>357238.39713904844</v>
      </c>
      <c r="W155" s="29">
        <f t="shared" si="33"/>
        <v>103857.91625565616</v>
      </c>
      <c r="X155" s="29">
        <f t="shared" si="33"/>
        <v>2077312.1350225382</v>
      </c>
      <c r="Y155" s="29">
        <f t="shared" si="33"/>
        <v>279385.4512386778</v>
      </c>
      <c r="Z155" s="29">
        <f t="shared" si="33"/>
        <v>315677.8036638509</v>
      </c>
      <c r="AA155" s="29">
        <f t="shared" si="33"/>
        <v>388017.75714234356</v>
      </c>
      <c r="AB155" s="29">
        <f t="shared" si="33"/>
        <v>802582.912446205</v>
      </c>
      <c r="AC155" s="29">
        <f t="shared" si="33"/>
        <v>89151.79945227865</v>
      </c>
      <c r="AD155" s="29">
        <f t="shared" si="33"/>
        <v>631629.3154768532</v>
      </c>
      <c r="AE155" s="29">
        <f t="shared" si="33"/>
        <v>372625.98799380474</v>
      </c>
      <c r="AF155" s="29">
        <f t="shared" si="33"/>
        <v>1171972.1568070652</v>
      </c>
      <c r="AG155" s="29">
        <f t="shared" si="33"/>
        <v>363489.35615560424</v>
      </c>
      <c r="AH155" s="29">
        <f t="shared" si="33"/>
        <v>790690.2725876092</v>
      </c>
      <c r="AI155" s="29">
        <f t="shared" si="33"/>
        <v>157350.02776457748</v>
      </c>
      <c r="AJ155" s="29">
        <f t="shared" si="33"/>
        <v>482655.0482030907</v>
      </c>
      <c r="AK155" s="29">
        <f t="shared" si="33"/>
        <v>330317.7476768292</v>
      </c>
      <c r="AL155" s="29">
        <f t="shared" si="33"/>
        <v>1462908.4270484508</v>
      </c>
      <c r="AM155" s="29">
        <f t="shared" si="33"/>
        <v>330288.9256776937</v>
      </c>
      <c r="AN155" s="29">
        <f t="shared" si="33"/>
        <v>128425.76855492071</v>
      </c>
      <c r="AO155" s="29">
        <f t="shared" si="33"/>
        <v>865105.757929799</v>
      </c>
      <c r="AP155" s="29">
        <f t="shared" si="33"/>
        <v>397033.6773697734</v>
      </c>
      <c r="AQ155" s="29">
        <f t="shared" si="33"/>
        <v>550176.7314416363</v>
      </c>
      <c r="AR155" s="29">
        <f t="shared" si="33"/>
        <v>240298.1004118286</v>
      </c>
      <c r="AS155" s="29">
        <f t="shared" si="33"/>
        <v>503425.3860457459</v>
      </c>
      <c r="AT155" s="29">
        <f t="shared" si="33"/>
        <v>319051.4502391089</v>
      </c>
      <c r="AU155" s="29">
        <f t="shared" si="33"/>
        <v>274643.6845116058</v>
      </c>
      <c r="AV155" s="29">
        <f t="shared" si="33"/>
        <v>976323.0863665326</v>
      </c>
      <c r="AW155" s="29">
        <f t="shared" si="33"/>
        <v>1088634.3713928103</v>
      </c>
      <c r="AX155" s="29">
        <f t="shared" si="33"/>
        <v>1155570.037779346</v>
      </c>
      <c r="AY155" s="29">
        <f t="shared" si="33"/>
        <v>671202.2635058095</v>
      </c>
      <c r="AZ155" s="29">
        <f t="shared" si="33"/>
        <v>193162.50596447743</v>
      </c>
      <c r="BA155" s="29">
        <f t="shared" si="33"/>
        <v>408190.31115906965</v>
      </c>
      <c r="BB155" s="29">
        <f t="shared" si="33"/>
        <v>385506.87180339696</v>
      </c>
      <c r="BC155" s="29">
        <f t="shared" si="33"/>
        <v>1972846.6039840267</v>
      </c>
      <c r="BD155" s="29">
        <f t="shared" si="33"/>
        <v>896879.1292878774</v>
      </c>
      <c r="BE155" s="29">
        <f t="shared" si="33"/>
        <v>556584.8126178939</v>
      </c>
      <c r="BF155" s="29">
        <f t="shared" si="33"/>
        <v>172352.43645475386</v>
      </c>
      <c r="BG155" s="29">
        <f t="shared" si="33"/>
        <v>194356.77668640617</v>
      </c>
      <c r="BH155" s="29">
        <f t="shared" si="33"/>
        <v>238995.60649740044</v>
      </c>
      <c r="BI155" s="29">
        <f t="shared" si="33"/>
        <v>1890346.6990940706</v>
      </c>
      <c r="BJ155" s="29">
        <f t="shared" si="33"/>
        <v>328601.9961086176</v>
      </c>
      <c r="BK155" s="29">
        <f t="shared" si="33"/>
        <v>238394.6053545212</v>
      </c>
      <c r="BL155" s="29">
        <f t="shared" si="33"/>
        <v>410339.3668807329</v>
      </c>
      <c r="BM155" s="29">
        <f t="shared" si="33"/>
        <v>494242.5614970214</v>
      </c>
      <c r="BN155" s="29">
        <f t="shared" si="33"/>
        <v>292740.9398672717</v>
      </c>
      <c r="BO155" s="29">
        <f t="shared" si="33"/>
        <v>1474099.7849077494</v>
      </c>
      <c r="BP155" s="29">
        <f aca="true" t="shared" si="34" ref="BP155:DW155">+BP157-BP153</f>
        <v>298583.80416987336</v>
      </c>
      <c r="BQ155" s="29">
        <f t="shared" si="34"/>
        <v>395345.89124925644</v>
      </c>
      <c r="BR155" s="29">
        <f t="shared" si="34"/>
        <v>330882.08006915543</v>
      </c>
      <c r="BS155" s="29">
        <f t="shared" si="34"/>
        <v>263237.437732614</v>
      </c>
      <c r="BT155" s="29">
        <f t="shared" si="34"/>
        <v>278229.9470123874</v>
      </c>
      <c r="BU155" s="29">
        <f t="shared" si="34"/>
        <v>818593.9327752416</v>
      </c>
      <c r="BV155" s="29">
        <f t="shared" si="34"/>
        <v>320990.5351140673</v>
      </c>
      <c r="BW155" s="29">
        <f t="shared" si="34"/>
        <v>438010.77775590296</v>
      </c>
      <c r="BX155" s="29">
        <f t="shared" si="34"/>
        <v>385290.52664876974</v>
      </c>
      <c r="BY155" s="29">
        <f t="shared" si="34"/>
        <v>400509.927565448</v>
      </c>
      <c r="BZ155" s="29">
        <f t="shared" si="34"/>
        <v>449952.76027253945</v>
      </c>
      <c r="CA155" s="29">
        <f t="shared" si="34"/>
        <v>129164.10325338878</v>
      </c>
      <c r="CB155" s="29">
        <f t="shared" si="34"/>
        <v>212771.11294098364</v>
      </c>
      <c r="CC155" s="29">
        <f t="shared" si="34"/>
        <v>131711.63477838176</v>
      </c>
      <c r="CD155" s="29">
        <f t="shared" si="34"/>
        <v>116968.17099442467</v>
      </c>
      <c r="CE155" s="29">
        <f t="shared" si="34"/>
        <v>189398.84848834923</v>
      </c>
      <c r="CF155" s="29">
        <f t="shared" si="34"/>
        <v>128894.8687338065</v>
      </c>
      <c r="CG155" s="29">
        <f t="shared" si="34"/>
        <v>293870.89515687193</v>
      </c>
      <c r="CH155" s="29">
        <f t="shared" si="34"/>
        <v>229585.78799239197</v>
      </c>
      <c r="CI155" s="29">
        <f t="shared" si="34"/>
        <v>230811.84247199172</v>
      </c>
      <c r="CJ155" s="29">
        <f t="shared" si="34"/>
        <v>1387007.8536384748</v>
      </c>
      <c r="CK155" s="29">
        <f t="shared" si="34"/>
        <v>228955.7971151796</v>
      </c>
      <c r="CL155" s="29">
        <f t="shared" si="34"/>
        <v>1207683.5447475433</v>
      </c>
      <c r="CM155" s="29">
        <f t="shared" si="34"/>
        <v>317783.2969040315</v>
      </c>
      <c r="CN155" s="29">
        <f t="shared" si="34"/>
        <v>66988.38295591064</v>
      </c>
      <c r="CO155" s="29">
        <f t="shared" si="34"/>
        <v>1166541.195636889</v>
      </c>
      <c r="CP155" s="29">
        <f t="shared" si="34"/>
        <v>375488.8625479444</v>
      </c>
      <c r="CQ155" s="29">
        <f t="shared" si="34"/>
        <v>3263142.903172403</v>
      </c>
      <c r="CR155" s="29">
        <f t="shared" si="34"/>
        <v>651665.3790105972</v>
      </c>
      <c r="CS155" s="29">
        <f t="shared" si="34"/>
        <v>871289.032095894</v>
      </c>
      <c r="CT155" s="29">
        <f t="shared" si="34"/>
        <v>14816626.023302024</v>
      </c>
      <c r="CU155" s="29">
        <f t="shared" si="34"/>
        <v>9816575.795670329</v>
      </c>
      <c r="CV155" s="29">
        <f t="shared" si="34"/>
        <v>20358149.464940198</v>
      </c>
      <c r="CW155" s="29">
        <f t="shared" si="34"/>
        <v>1841694.2357563884</v>
      </c>
      <c r="CX155" s="29">
        <f t="shared" si="34"/>
        <v>4079236.6199075244</v>
      </c>
      <c r="CY155" s="29">
        <f t="shared" si="34"/>
        <v>4993622.8728829855</v>
      </c>
      <c r="CZ155" s="29">
        <f t="shared" si="34"/>
        <v>5317322.833141254</v>
      </c>
      <c r="DA155" s="29">
        <f t="shared" si="34"/>
        <v>578088.1603622003</v>
      </c>
      <c r="DB155" s="29">
        <f t="shared" si="34"/>
        <v>141846.49783918075</v>
      </c>
      <c r="DC155" s="29">
        <f t="shared" si="34"/>
        <v>756744.354564397</v>
      </c>
      <c r="DD155" s="29">
        <f t="shared" si="34"/>
        <v>2139817.9158108803</v>
      </c>
      <c r="DE155" s="29">
        <f t="shared" si="34"/>
        <v>573875.5696529448</v>
      </c>
      <c r="DF155" s="29">
        <f t="shared" si="34"/>
        <v>5435088.205687413</v>
      </c>
      <c r="DG155" s="29">
        <f t="shared" si="34"/>
        <v>8140441.32827504</v>
      </c>
      <c r="DH155" s="29">
        <f t="shared" si="34"/>
        <v>1504547.0472446072</v>
      </c>
      <c r="DI155" s="29">
        <f t="shared" si="34"/>
        <v>11576541.659396721</v>
      </c>
      <c r="DJ155" s="29">
        <f t="shared" si="34"/>
        <v>32453891.396806736</v>
      </c>
      <c r="DK155" s="29">
        <f t="shared" si="34"/>
        <v>16497696.516568616</v>
      </c>
      <c r="DL155" s="29">
        <f t="shared" si="34"/>
        <v>8092043.248969675</v>
      </c>
      <c r="DM155" s="29">
        <f t="shared" si="34"/>
        <v>3676834.957777776</v>
      </c>
      <c r="DN155" s="29">
        <f t="shared" si="34"/>
        <v>3417049.0362589513</v>
      </c>
      <c r="DO155" s="29">
        <f t="shared" si="34"/>
        <v>6275683.452759449</v>
      </c>
      <c r="DP155" s="29">
        <f t="shared" si="34"/>
        <v>63581.53103261218</v>
      </c>
      <c r="DQ155" s="29">
        <f t="shared" si="34"/>
        <v>442901.6022352383</v>
      </c>
      <c r="DR155" s="29">
        <f t="shared" si="34"/>
        <v>1269524.2553260373</v>
      </c>
      <c r="DS155" s="29">
        <f t="shared" si="34"/>
        <v>1895725.6891058106</v>
      </c>
      <c r="DT155" s="29">
        <f t="shared" si="34"/>
        <v>1338373.6443028403</v>
      </c>
      <c r="DU155" s="29">
        <f t="shared" si="34"/>
        <v>8519599.468562078</v>
      </c>
      <c r="DV155" s="29">
        <f t="shared" si="34"/>
        <v>4530446.892972108</v>
      </c>
      <c r="DW155" s="29">
        <f t="shared" si="34"/>
        <v>248075321.70492798</v>
      </c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</row>
    <row r="156" spans="2:143" ht="14.25" customHeight="1">
      <c r="B156" s="45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</row>
    <row r="157" spans="2:143" ht="14.25" customHeight="1">
      <c r="B157" s="45" t="s">
        <v>22</v>
      </c>
      <c r="C157" s="29">
        <v>8170426.014329251</v>
      </c>
      <c r="D157" s="29">
        <v>1602958.4829025648</v>
      </c>
      <c r="E157" s="29">
        <v>818505.2783145545</v>
      </c>
      <c r="F157" s="29">
        <v>1875656.0765046875</v>
      </c>
      <c r="G157" s="29">
        <v>808712.6985566104</v>
      </c>
      <c r="H157" s="29">
        <v>7823663.720870837</v>
      </c>
      <c r="I157" s="29">
        <v>1626655.8707215183</v>
      </c>
      <c r="J157" s="29">
        <v>1092363.1368398792</v>
      </c>
      <c r="K157" s="29">
        <v>34560.3814289099</v>
      </c>
      <c r="L157" s="29">
        <v>464289.70336075436</v>
      </c>
      <c r="M157" s="29">
        <v>978465.735321002</v>
      </c>
      <c r="N157" s="29">
        <v>7409328.2014794145</v>
      </c>
      <c r="O157" s="29">
        <v>205106.58438616042</v>
      </c>
      <c r="P157" s="29">
        <v>1432828.0833019959</v>
      </c>
      <c r="Q157" s="29">
        <v>9469320.05960639</v>
      </c>
      <c r="R157" s="29">
        <v>541536.9045140042</v>
      </c>
      <c r="S157" s="29">
        <v>1863717.3098321494</v>
      </c>
      <c r="T157" s="29">
        <v>5431670.437214509</v>
      </c>
      <c r="U157" s="29">
        <v>4514959.968091417</v>
      </c>
      <c r="V157" s="29">
        <v>1969814.431341274</v>
      </c>
      <c r="W157" s="29">
        <v>599106.3159962554</v>
      </c>
      <c r="X157" s="29">
        <v>4544985.195998366</v>
      </c>
      <c r="Y157" s="29">
        <v>737886.2184989731</v>
      </c>
      <c r="Z157" s="29">
        <v>1036733.6142027527</v>
      </c>
      <c r="AA157" s="29">
        <v>920830.1301403552</v>
      </c>
      <c r="AB157" s="29">
        <v>2116087.4986005924</v>
      </c>
      <c r="AC157" s="29">
        <v>212357.53885160192</v>
      </c>
      <c r="AD157" s="29">
        <v>2157845.8528312813</v>
      </c>
      <c r="AE157" s="29">
        <v>804071.5565727286</v>
      </c>
      <c r="AF157" s="29">
        <v>3106879.098807733</v>
      </c>
      <c r="AG157" s="29">
        <v>988867.1382593438</v>
      </c>
      <c r="AH157" s="29">
        <v>2840844.0409775176</v>
      </c>
      <c r="AI157" s="29">
        <v>485563.9077279965</v>
      </c>
      <c r="AJ157" s="29">
        <v>1250382.0294132289</v>
      </c>
      <c r="AK157" s="29">
        <v>1023393.9644437672</v>
      </c>
      <c r="AL157" s="29">
        <v>3775263.370840182</v>
      </c>
      <c r="AM157" s="29">
        <v>1547138.183663218</v>
      </c>
      <c r="AN157" s="29">
        <v>358224.52555731</v>
      </c>
      <c r="AO157" s="29">
        <v>1717033.6650592508</v>
      </c>
      <c r="AP157" s="29">
        <v>906263.1147557398</v>
      </c>
      <c r="AQ157" s="29">
        <v>1437018.302771287</v>
      </c>
      <c r="AR157" s="29">
        <v>883151.7706028607</v>
      </c>
      <c r="AS157" s="29">
        <v>1479121.5783665895</v>
      </c>
      <c r="AT157" s="29">
        <v>1234544.4058264652</v>
      </c>
      <c r="AU157" s="29">
        <v>564580.04918905</v>
      </c>
      <c r="AV157" s="29">
        <v>1855772.6269168246</v>
      </c>
      <c r="AW157" s="29">
        <v>2639348.9637541217</v>
      </c>
      <c r="AX157" s="29">
        <v>6164338.622174725</v>
      </c>
      <c r="AY157" s="29">
        <v>1859997.4005171391</v>
      </c>
      <c r="AZ157" s="29">
        <v>1194466.678631243</v>
      </c>
      <c r="BA157" s="29">
        <v>1655745.5355894486</v>
      </c>
      <c r="BB157" s="29">
        <v>943532.4247385962</v>
      </c>
      <c r="BC157" s="29">
        <v>4318489.061302975</v>
      </c>
      <c r="BD157" s="29">
        <v>2737235.3737255116</v>
      </c>
      <c r="BE157" s="29">
        <v>1434688.7355227044</v>
      </c>
      <c r="BF157" s="29">
        <v>459602.62867023307</v>
      </c>
      <c r="BG157" s="29">
        <v>530176.3259763982</v>
      </c>
      <c r="BH157" s="29">
        <v>459659.9223930949</v>
      </c>
      <c r="BI157" s="29">
        <v>4982843.639047762</v>
      </c>
      <c r="BJ157" s="29">
        <v>653227.1910067047</v>
      </c>
      <c r="BK157" s="29">
        <v>552487.6875755644</v>
      </c>
      <c r="BL157" s="29">
        <v>882387.0994039507</v>
      </c>
      <c r="BM157" s="29">
        <v>964350.8332578856</v>
      </c>
      <c r="BN157" s="29">
        <v>704043.6156259903</v>
      </c>
      <c r="BO157" s="29">
        <v>4586516.153632076</v>
      </c>
      <c r="BP157" s="29">
        <v>970062.8807339746</v>
      </c>
      <c r="BQ157" s="29">
        <v>1001130.8254905355</v>
      </c>
      <c r="BR157" s="29">
        <v>1055474.970472275</v>
      </c>
      <c r="BS157" s="29">
        <v>683298.8244752167</v>
      </c>
      <c r="BT157" s="29">
        <v>591952.1389872435</v>
      </c>
      <c r="BU157" s="29">
        <v>2308783.404960014</v>
      </c>
      <c r="BV157" s="29">
        <v>803986.1558916451</v>
      </c>
      <c r="BW157" s="29">
        <v>1385532.3663688765</v>
      </c>
      <c r="BX157" s="29">
        <v>1087619.5485661838</v>
      </c>
      <c r="BY157" s="29">
        <v>982685.120992902</v>
      </c>
      <c r="BZ157" s="29">
        <v>1447031.4690018657</v>
      </c>
      <c r="CA157" s="29">
        <v>302786.0964913621</v>
      </c>
      <c r="CB157" s="29">
        <v>440472.83227781253</v>
      </c>
      <c r="CC157" s="29">
        <v>329306.973231793</v>
      </c>
      <c r="CD157" s="29">
        <v>521959.31984081527</v>
      </c>
      <c r="CE157" s="29">
        <v>530242.9037600524</v>
      </c>
      <c r="CF157" s="29">
        <v>357794.1642042997</v>
      </c>
      <c r="CG157" s="29">
        <v>747834.6726002025</v>
      </c>
      <c r="CH157" s="29">
        <v>654905.1754248025</v>
      </c>
      <c r="CI157" s="29">
        <v>546934.8653008123</v>
      </c>
      <c r="CJ157" s="29">
        <v>6746328.330927414</v>
      </c>
      <c r="CK157" s="29">
        <v>687140.860105046</v>
      </c>
      <c r="CL157" s="29">
        <v>2831731.001223991</v>
      </c>
      <c r="CM157" s="29">
        <v>514533.062959363</v>
      </c>
      <c r="CN157" s="29">
        <v>221776.50347464</v>
      </c>
      <c r="CO157" s="29">
        <v>2948474.780141293</v>
      </c>
      <c r="CP157" s="29">
        <v>779772.2620588905</v>
      </c>
      <c r="CQ157" s="29">
        <v>6989017.26130912</v>
      </c>
      <c r="CR157" s="29">
        <v>2099328.531794843</v>
      </c>
      <c r="CS157" s="29">
        <v>1304641.9573514785</v>
      </c>
      <c r="CT157" s="29">
        <v>30289062.106160983</v>
      </c>
      <c r="CU157" s="29">
        <v>14393151.576036353</v>
      </c>
      <c r="CV157" s="29">
        <v>27496377.399278726</v>
      </c>
      <c r="CW157" s="29">
        <v>2779079.031124331</v>
      </c>
      <c r="CX157" s="29">
        <v>9623349.91914785</v>
      </c>
      <c r="CY157" s="29">
        <v>7272462.937524743</v>
      </c>
      <c r="CZ157" s="29">
        <v>9262085.919990374</v>
      </c>
      <c r="DA157" s="29">
        <v>735843.88611082</v>
      </c>
      <c r="DB157" s="29">
        <v>284303.53953938547</v>
      </c>
      <c r="DC157" s="29">
        <v>1681225.0187071364</v>
      </c>
      <c r="DD157" s="29">
        <v>4776166.714426298</v>
      </c>
      <c r="DE157" s="29">
        <v>977131.4378258553</v>
      </c>
      <c r="DF157" s="29">
        <v>8819364.431824947</v>
      </c>
      <c r="DG157" s="29">
        <v>11964218.646329124</v>
      </c>
      <c r="DH157" s="29">
        <v>3393503.9775890377</v>
      </c>
      <c r="DI157" s="29">
        <v>18048418.687726486</v>
      </c>
      <c r="DJ157" s="29">
        <v>35871996.76906298</v>
      </c>
      <c r="DK157" s="29">
        <v>23339106.44539293</v>
      </c>
      <c r="DL157" s="29">
        <v>8599532.347811053</v>
      </c>
      <c r="DM157" s="29">
        <v>4710507.584664584</v>
      </c>
      <c r="DN157" s="29">
        <v>4803475.856229017</v>
      </c>
      <c r="DO157" s="29">
        <v>11288633.253716148</v>
      </c>
      <c r="DP157" s="29">
        <v>151568.64524791506</v>
      </c>
      <c r="DQ157" s="29">
        <v>711836.6389565646</v>
      </c>
      <c r="DR157" s="29">
        <v>2117731.691266513</v>
      </c>
      <c r="DS157" s="29">
        <v>4336877.751537362</v>
      </c>
      <c r="DT157" s="29">
        <v>2649025.632638215</v>
      </c>
      <c r="DU157" s="29">
        <v>13021845.578118313</v>
      </c>
      <c r="DV157" s="29">
        <v>4530446.892972108</v>
      </c>
      <c r="DW157" s="29">
        <f>SUM(C157:DV157)</f>
        <v>444242492.2437103</v>
      </c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</row>
    <row r="158" spans="2:143" ht="14.25" customHeight="1">
      <c r="B158" s="45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30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</row>
    <row r="159" spans="2:143" ht="14.25" customHeight="1">
      <c r="B159" s="45" t="s">
        <v>23</v>
      </c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>
        <v>37113988.56422385</v>
      </c>
      <c r="EK159" s="29"/>
      <c r="EL159" s="29"/>
      <c r="EM159" s="29"/>
    </row>
    <row r="160" spans="2:143" ht="14.25" customHeight="1">
      <c r="B160" s="4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9"/>
      <c r="EL160" s="28"/>
      <c r="EM160" s="28"/>
    </row>
    <row r="161" spans="2:143" ht="14.25" customHeight="1">
      <c r="B161" s="45" t="s">
        <v>24</v>
      </c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>
        <f>+EJ153-EJ159</f>
        <v>284347072.80427873</v>
      </c>
      <c r="EK161" s="29"/>
      <c r="EL161" s="29"/>
      <c r="EM161" s="29"/>
    </row>
    <row r="162" spans="2:143" ht="14.25" customHeight="1" thickBot="1">
      <c r="B162" s="39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</row>
    <row r="163" spans="3:127" ht="13.5" thickTop="1"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2"/>
    </row>
    <row r="164" spans="1:143" ht="12.75">
      <c r="A164" s="5" t="s">
        <v>178</v>
      </c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</row>
    <row r="167" ht="12.75">
      <c r="EK167" s="21"/>
    </row>
  </sheetData>
  <mergeCells count="34">
    <mergeCell ref="EM6:EM8"/>
    <mergeCell ref="EJ6:EJ8"/>
    <mergeCell ref="EK6:EK8"/>
    <mergeCell ref="EL6:EL8"/>
    <mergeCell ref="EG6:EI6"/>
    <mergeCell ref="EG7:EG8"/>
    <mergeCell ref="EH7:EH8"/>
    <mergeCell ref="EI7:EI8"/>
    <mergeCell ref="DY7:DY8"/>
    <mergeCell ref="DZ7:DZ8"/>
    <mergeCell ref="DX6:DZ6"/>
    <mergeCell ref="EA6:EF6"/>
    <mergeCell ref="EA7:EA8"/>
    <mergeCell ref="EB7:EB8"/>
    <mergeCell ref="EC7:EC8"/>
    <mergeCell ref="ED7:ED8"/>
    <mergeCell ref="EE7:EE8"/>
    <mergeCell ref="EF7:EF8"/>
    <mergeCell ref="DN7:DQ7"/>
    <mergeCell ref="DR7:DU7"/>
    <mergeCell ref="DW6:DW8"/>
    <mergeCell ref="DX7:DX8"/>
    <mergeCell ref="DE7:DF7"/>
    <mergeCell ref="DG7:DH7"/>
    <mergeCell ref="DI7:DJ7"/>
    <mergeCell ref="DL7:DM7"/>
    <mergeCell ref="Q7:CP7"/>
    <mergeCell ref="CQ7:CS7"/>
    <mergeCell ref="CW7:CX7"/>
    <mergeCell ref="CY7:DD7"/>
    <mergeCell ref="A6:A8"/>
    <mergeCell ref="B6:B8"/>
    <mergeCell ref="C7:M7"/>
    <mergeCell ref="N7:P7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INDEC</dc:creator>
  <cp:keywords/>
  <dc:description/>
  <cp:lastModifiedBy>usuario</cp:lastModifiedBy>
  <dcterms:created xsi:type="dcterms:W3CDTF">2001-08-27T14:25:27Z</dcterms:created>
  <dcterms:modified xsi:type="dcterms:W3CDTF">2004-07-21T13:54:39Z</dcterms:modified>
  <cp:category/>
  <cp:version/>
  <cp:contentType/>
  <cp:contentStatus/>
</cp:coreProperties>
</file>