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80" windowWidth="11970" windowHeight="3075" tabRatio="844" activeTab="0"/>
  </bookViews>
  <sheets>
    <sheet name="desestacionalizado n" sheetId="1" r:id="rId1"/>
    <sheet name="desestacionalizado v" sheetId="2" r:id="rId2"/>
  </sheets>
  <externalReferences>
    <externalReference r:id="rId5"/>
  </externalReferences>
  <definedNames>
    <definedName name="_xlnm.Print_Area" localSheetId="0">'desestacionalizado n'!$A$1:$J$90</definedName>
    <definedName name="_xlnm.Print_Area" localSheetId="1">'desestacionalizado v'!$A$1:$J$89</definedName>
  </definedNames>
  <calcPr fullCalcOnLoad="1"/>
</workbook>
</file>

<file path=xl/sharedStrings.xml><?xml version="1.0" encoding="utf-8"?>
<sst xmlns="http://schemas.openxmlformats.org/spreadsheetml/2006/main" count="136" uniqueCount="18">
  <si>
    <t>II</t>
  </si>
  <si>
    <t>III</t>
  </si>
  <si>
    <t>IV</t>
  </si>
  <si>
    <t>PIB</t>
  </si>
  <si>
    <t>Importaciones</t>
  </si>
  <si>
    <t>Exportaciones</t>
  </si>
  <si>
    <t>I</t>
  </si>
  <si>
    <t>Consumo Privado</t>
  </si>
  <si>
    <t>Consumo Público</t>
  </si>
  <si>
    <t>Trimestre</t>
  </si>
  <si>
    <t>Año</t>
  </si>
  <si>
    <t xml:space="preserve">Oferta y Demanda Globales </t>
  </si>
  <si>
    <t>Período</t>
  </si>
  <si>
    <t>Oferta y Demanda Globales: series desestacionalizadas en millones de pesos, a precios de 2004</t>
  </si>
  <si>
    <t>Oferta y Demanda Globales: series desestacionalizadas. Variación porcentual respecto al trimestre anterior</t>
  </si>
  <si>
    <t>Consumo Publico</t>
  </si>
  <si>
    <t>FBCF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</si>
  <si>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INDEC.</t>
    </r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</si>
</sst>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* #,##0.00_ ;_ * \-#,##0.00_ ;_ * &quot;-&quot;??_ ;_ @_ "/>
    <numFmt numFmtId="165" formatCode="#,##0.000"/>
    <numFmt numFmtId="166" formatCode="#,##0.0"/>
    <numFmt numFmtId="167" formatCode="_ * #,##0_ ;_ * \-#,##0_ ;_ * &quot;-&quot;??_ ;_ @_ "/>
    <numFmt numFmtId="168" formatCode="#,##0.0000"/>
    <numFmt numFmtId="169" formatCode="_ * #,##0.0_ ;_ * \-#,##0.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2" fillId="33" borderId="0" xfId="52" applyFont="1" applyFill="1" applyAlignment="1">
      <alignment horizontal="center"/>
      <protection/>
    </xf>
    <xf numFmtId="0" fontId="3" fillId="33" borderId="0" xfId="52" applyFont="1" applyFill="1">
      <alignment/>
      <protection/>
    </xf>
    <xf numFmtId="3" fontId="2" fillId="33" borderId="0" xfId="52" applyNumberFormat="1" applyFont="1" applyFill="1" applyAlignment="1">
      <alignment horizontal="center"/>
      <protection/>
    </xf>
    <xf numFmtId="165" fontId="2" fillId="33" borderId="0" xfId="52" applyNumberFormat="1" applyFont="1" applyFill="1" applyAlignment="1">
      <alignment horizontal="center"/>
      <protection/>
    </xf>
    <xf numFmtId="167" fontId="2" fillId="33" borderId="0" xfId="47" applyNumberFormat="1" applyFont="1" applyFill="1" applyAlignment="1">
      <alignment horizontal="center"/>
    </xf>
    <xf numFmtId="0" fontId="3" fillId="33" borderId="0" xfId="52" applyFont="1" applyFill="1" applyAlignment="1">
      <alignment horizontal="center"/>
      <protection/>
    </xf>
    <xf numFmtId="0" fontId="3" fillId="33" borderId="0" xfId="52" applyFont="1" applyFill="1" applyBorder="1">
      <alignment/>
      <protection/>
    </xf>
    <xf numFmtId="4" fontId="3" fillId="33" borderId="0" xfId="52" applyNumberFormat="1" applyFont="1" applyFill="1" applyAlignment="1">
      <alignment horizontal="right"/>
      <protection/>
    </xf>
    <xf numFmtId="3" fontId="3" fillId="33" borderId="0" xfId="52" applyNumberFormat="1" applyFont="1" applyFill="1">
      <alignment/>
      <protection/>
    </xf>
    <xf numFmtId="167" fontId="3" fillId="33" borderId="0" xfId="47" applyNumberFormat="1" applyFont="1" applyFill="1" applyAlignment="1">
      <alignment horizontal="right"/>
    </xf>
    <xf numFmtId="0" fontId="3" fillId="33" borderId="0" xfId="52" applyFont="1" applyFill="1" applyAlignment="1">
      <alignment horizontal="left" wrapText="1"/>
      <protection/>
    </xf>
    <xf numFmtId="0" fontId="2" fillId="33" borderId="0" xfId="52" applyFont="1" applyFill="1" applyAlignment="1">
      <alignment horizontal="left" wrapText="1"/>
      <protection/>
    </xf>
    <xf numFmtId="167" fontId="2" fillId="33" borderId="0" xfId="47" applyNumberFormat="1" applyFont="1" applyFill="1" applyAlignment="1">
      <alignment horizontal="left" wrapText="1"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0" xfId="52" applyFont="1" applyFill="1">
      <alignment/>
      <protection/>
    </xf>
    <xf numFmtId="0" fontId="5" fillId="33" borderId="0" xfId="52" applyFont="1" applyFill="1" applyBorder="1">
      <alignment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0" xfId="52" applyFont="1" applyFill="1" applyAlignment="1">
      <alignment horizontal="right" vertical="center"/>
      <protection/>
    </xf>
    <xf numFmtId="0" fontId="5" fillId="33" borderId="0" xfId="52" applyFont="1" applyFill="1" applyBorder="1" applyAlignment="1">
      <alignment horizontal="right"/>
      <protection/>
    </xf>
    <xf numFmtId="0" fontId="5" fillId="33" borderId="0" xfId="52" applyFont="1" applyFill="1" applyAlignment="1">
      <alignment horizontal="right"/>
      <protection/>
    </xf>
    <xf numFmtId="0" fontId="5" fillId="33" borderId="0" xfId="52" applyFont="1" applyFill="1" applyAlignment="1">
      <alignment horizontal="center"/>
      <protection/>
    </xf>
    <xf numFmtId="3" fontId="5" fillId="33" borderId="0" xfId="52" applyNumberFormat="1" applyFont="1" applyFill="1" applyAlignment="1">
      <alignment horizontal="right"/>
      <protection/>
    </xf>
    <xf numFmtId="164" fontId="5" fillId="33" borderId="0" xfId="47" applyFont="1" applyFill="1" applyAlignment="1">
      <alignment/>
    </xf>
    <xf numFmtId="3" fontId="5" fillId="33" borderId="0" xfId="47" applyNumberFormat="1" applyFont="1" applyFill="1" applyAlignment="1">
      <alignment/>
    </xf>
    <xf numFmtId="0" fontId="5" fillId="33" borderId="0" xfId="52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center"/>
      <protection/>
    </xf>
    <xf numFmtId="3" fontId="5" fillId="33" borderId="11" xfId="52" applyNumberFormat="1" applyFont="1" applyFill="1" applyBorder="1" applyAlignment="1">
      <alignment horizontal="right"/>
      <protection/>
    </xf>
    <xf numFmtId="3" fontId="5" fillId="33" borderId="0" xfId="52" applyNumberFormat="1" applyFont="1" applyFill="1" applyBorder="1" applyAlignment="1">
      <alignment horizontal="right"/>
      <protection/>
    </xf>
    <xf numFmtId="2" fontId="5" fillId="33" borderId="0" xfId="52" applyNumberFormat="1" applyFont="1" applyFill="1">
      <alignment/>
      <protection/>
    </xf>
    <xf numFmtId="4" fontId="6" fillId="33" borderId="11" xfId="52" applyNumberFormat="1" applyFont="1" applyFill="1" applyBorder="1" applyAlignment="1">
      <alignment horizontal="center"/>
      <protection/>
    </xf>
    <xf numFmtId="3" fontId="5" fillId="33" borderId="11" xfId="47" applyNumberFormat="1" applyFont="1" applyFill="1" applyBorder="1" applyAlignment="1">
      <alignment/>
    </xf>
    <xf numFmtId="0" fontId="5" fillId="33" borderId="10" xfId="52" applyFont="1" applyFill="1" applyBorder="1" applyAlignment="1">
      <alignment horizontal="center"/>
      <protection/>
    </xf>
    <xf numFmtId="164" fontId="6" fillId="33" borderId="10" xfId="47" applyNumberFormat="1" applyFont="1" applyFill="1" applyBorder="1" applyAlignment="1">
      <alignment/>
    </xf>
    <xf numFmtId="164" fontId="5" fillId="33" borderId="10" xfId="47" applyNumberFormat="1" applyFont="1" applyFill="1" applyBorder="1" applyAlignment="1">
      <alignment/>
    </xf>
    <xf numFmtId="3" fontId="5" fillId="33" borderId="10" xfId="47" applyNumberFormat="1" applyFont="1" applyFill="1" applyBorder="1" applyAlignment="1">
      <alignment/>
    </xf>
    <xf numFmtId="169" fontId="6" fillId="33" borderId="0" xfId="47" applyNumberFormat="1" applyFont="1" applyFill="1" applyAlignment="1">
      <alignment/>
    </xf>
    <xf numFmtId="3" fontId="5" fillId="33" borderId="0" xfId="52" applyNumberFormat="1" applyFont="1" applyFill="1">
      <alignment/>
      <protection/>
    </xf>
    <xf numFmtId="3" fontId="6" fillId="33" borderId="0" xfId="52" applyNumberFormat="1" applyFont="1" applyFill="1" applyAlignment="1">
      <alignment horizontal="center"/>
      <protection/>
    </xf>
    <xf numFmtId="167" fontId="6" fillId="33" borderId="0" xfId="47" applyNumberFormat="1" applyFont="1" applyFill="1" applyAlignment="1">
      <alignment horizontal="center"/>
    </xf>
    <xf numFmtId="167" fontId="5" fillId="33" borderId="0" xfId="47" applyNumberFormat="1" applyFont="1" applyFill="1" applyAlignment="1">
      <alignment horizontal="right"/>
    </xf>
    <xf numFmtId="0" fontId="7" fillId="33" borderId="0" xfId="52" applyFont="1" applyFill="1" applyAlignment="1">
      <alignment horizontal="left" wrapText="1"/>
      <protection/>
    </xf>
    <xf numFmtId="167" fontId="8" fillId="33" borderId="0" xfId="47" applyNumberFormat="1" applyFont="1" applyFill="1" applyAlignment="1">
      <alignment horizontal="left" wrapText="1"/>
    </xf>
    <xf numFmtId="0" fontId="6" fillId="33" borderId="0" xfId="52" applyFont="1" applyFill="1" applyAlignment="1">
      <alignment horizontal="center"/>
      <protection/>
    </xf>
    <xf numFmtId="4" fontId="5" fillId="33" borderId="0" xfId="52" applyNumberFormat="1" applyFont="1" applyFill="1" applyAlignment="1">
      <alignment horizontal="right"/>
      <protection/>
    </xf>
    <xf numFmtId="166" fontId="5" fillId="33" borderId="0" xfId="47" applyNumberFormat="1" applyFont="1" applyFill="1" applyAlignment="1">
      <alignment/>
    </xf>
    <xf numFmtId="0" fontId="6" fillId="33" borderId="11" xfId="52" applyFont="1" applyFill="1" applyBorder="1" applyAlignment="1">
      <alignment horizontal="center"/>
      <protection/>
    </xf>
    <xf numFmtId="0" fontId="6" fillId="33" borderId="0" xfId="52" applyFont="1" applyFill="1" applyBorder="1" applyAlignment="1">
      <alignment horizontal="center"/>
      <protection/>
    </xf>
    <xf numFmtId="0" fontId="6" fillId="33" borderId="10" xfId="52" applyFont="1" applyFill="1" applyBorder="1" applyAlignment="1">
      <alignment horizontal="center"/>
      <protection/>
    </xf>
    <xf numFmtId="168" fontId="6" fillId="33" borderId="11" xfId="52" applyNumberFormat="1" applyFont="1" applyFill="1" applyBorder="1" applyAlignment="1">
      <alignment horizontal="center"/>
      <protection/>
    </xf>
    <xf numFmtId="0" fontId="4" fillId="34" borderId="0" xfId="52" applyFont="1" applyFill="1" applyAlignment="1">
      <alignment horizontal="left"/>
      <protection/>
    </xf>
    <xf numFmtId="0" fontId="4" fillId="0" borderId="0" xfId="0" applyFont="1" applyAlignment="1">
      <alignment horizontal="left"/>
    </xf>
    <xf numFmtId="0" fontId="4" fillId="34" borderId="0" xfId="52" applyFont="1" applyFill="1" applyAlignment="1">
      <alignment wrapText="1"/>
      <protection/>
    </xf>
    <xf numFmtId="0" fontId="4" fillId="0" borderId="0" xfId="0" applyFont="1" applyAlignment="1">
      <alignment wrapText="1"/>
    </xf>
    <xf numFmtId="4" fontId="0" fillId="33" borderId="0" xfId="52" applyNumberFormat="1" applyFont="1" applyFill="1" applyAlignment="1">
      <alignment horizontal="right"/>
      <protection/>
    </xf>
    <xf numFmtId="0" fontId="9" fillId="33" borderId="0" xfId="52" applyFont="1" applyFill="1" applyAlignment="1">
      <alignment horizontal="center"/>
      <protection/>
    </xf>
    <xf numFmtId="3" fontId="0" fillId="33" borderId="0" xfId="52" applyNumberFormat="1" applyFont="1" applyFill="1" applyAlignment="1">
      <alignment horizontal="right"/>
      <protection/>
    </xf>
    <xf numFmtId="0" fontId="9" fillId="33" borderId="11" xfId="52" applyFont="1" applyFill="1" applyBorder="1" applyAlignment="1">
      <alignment horizontal="center"/>
      <protection/>
    </xf>
    <xf numFmtId="3" fontId="0" fillId="33" borderId="11" xfId="52" applyNumberFormat="1" applyFont="1" applyFill="1" applyBorder="1" applyAlignment="1">
      <alignment horizontal="right"/>
      <protection/>
    </xf>
    <xf numFmtId="0" fontId="9" fillId="33" borderId="0" xfId="52" applyFont="1" applyFill="1" applyBorder="1" applyAlignment="1">
      <alignment horizontal="center"/>
      <protection/>
    </xf>
    <xf numFmtId="3" fontId="0" fillId="33" borderId="0" xfId="52" applyNumberFormat="1" applyFont="1" applyFill="1" applyBorder="1" applyAlignment="1">
      <alignment horizontal="right"/>
      <protection/>
    </xf>
    <xf numFmtId="0" fontId="9" fillId="33" borderId="10" xfId="52" applyFont="1" applyFill="1" applyBorder="1" applyAlignment="1">
      <alignment horizontal="center"/>
      <protection/>
    </xf>
    <xf numFmtId="0" fontId="10" fillId="33" borderId="0" xfId="52" applyFont="1" applyFill="1" applyAlignment="1">
      <alignment horizontal="left" wrapText="1"/>
      <protection/>
    </xf>
    <xf numFmtId="0" fontId="0" fillId="33" borderId="0" xfId="52" applyFont="1" applyFill="1">
      <alignment/>
      <protection/>
    </xf>
    <xf numFmtId="168" fontId="6" fillId="33" borderId="0" xfId="52" applyNumberFormat="1" applyFont="1" applyFill="1" applyBorder="1" applyAlignment="1">
      <alignment horizontal="center"/>
      <protection/>
    </xf>
    <xf numFmtId="4" fontId="6" fillId="33" borderId="0" xfId="52" applyNumberFormat="1" applyFont="1" applyFill="1" applyBorder="1" applyAlignment="1">
      <alignment horizontal="center"/>
      <protection/>
    </xf>
    <xf numFmtId="165" fontId="6" fillId="33" borderId="0" xfId="52" applyNumberFormat="1" applyFont="1" applyFill="1" applyAlignment="1">
      <alignment horizontal="center"/>
      <protection/>
    </xf>
    <xf numFmtId="166" fontId="5" fillId="33" borderId="11" xfId="47" applyNumberFormat="1" applyFont="1" applyFill="1" applyBorder="1" applyAlignment="1">
      <alignment/>
    </xf>
    <xf numFmtId="0" fontId="4" fillId="34" borderId="0" xfId="52" applyFont="1" applyFill="1" applyAlignment="1">
      <alignment wrapText="1"/>
      <protection/>
    </xf>
    <xf numFmtId="0" fontId="4" fillId="0" borderId="0" xfId="0" applyFont="1" applyAlignment="1">
      <alignment wrapText="1"/>
    </xf>
    <xf numFmtId="0" fontId="5" fillId="33" borderId="12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.%20OyD%20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originales nivel (2)"/>
      <sheetName val="Cuadro originales Var%  (2)"/>
      <sheetName val="Cuadro originales nivel"/>
      <sheetName val="Cuadro originales Var% "/>
      <sheetName val="Cuadro desestacional. nivel"/>
      <sheetName val="Cuadro desestacional. Var%"/>
      <sheetName val="Cuadro TC nivel"/>
      <sheetName val="Cuad. desest."/>
      <sheetName val="Cuad. TC"/>
      <sheetName val="Cuad Var.desest"/>
      <sheetName val="Cuad. Var. TC"/>
      <sheetName val="FBKF"/>
      <sheetName val="IMPO"/>
      <sheetName val="EXPO"/>
      <sheetName val="CONSPUB"/>
      <sheetName val="CONSPRI"/>
      <sheetName val="PIB"/>
      <sheetName val="RelaciónFBKF-PIB"/>
      <sheetName val="Of-Dem Orig. "/>
      <sheetName val="Of-Dem Desest."/>
      <sheetName val="Hoja1"/>
    </sheetNames>
    <sheetDataSet>
      <sheetData sheetId="7">
        <row r="4">
          <cell r="C4">
            <v>475446546.387448</v>
          </cell>
          <cell r="D4">
            <v>76612.9053570972</v>
          </cell>
          <cell r="E4">
            <v>301427.231641908</v>
          </cell>
          <cell r="F4">
            <v>52386.7179711064</v>
          </cell>
          <cell r="G4">
            <v>74024.4953794216</v>
          </cell>
          <cell r="H4">
            <v>110494.802284406</v>
          </cell>
        </row>
        <row r="5">
          <cell r="C5">
            <v>470246913.716231</v>
          </cell>
          <cell r="D5">
            <v>80948.4934571994</v>
          </cell>
          <cell r="E5">
            <v>305380.965137232</v>
          </cell>
          <cell r="F5">
            <v>53052.1785934376</v>
          </cell>
          <cell r="G5">
            <v>77041.5005548375</v>
          </cell>
          <cell r="H5">
            <v>114344.060699548</v>
          </cell>
        </row>
        <row r="6">
          <cell r="C6">
            <v>493847236.1717</v>
          </cell>
          <cell r="D6">
            <v>82224.9955983276</v>
          </cell>
          <cell r="E6">
            <v>317095.948669061</v>
          </cell>
          <cell r="F6">
            <v>54471.9720172015</v>
          </cell>
          <cell r="G6">
            <v>78222.9906224718</v>
          </cell>
          <cell r="H6">
            <v>117673.663206782</v>
          </cell>
        </row>
        <row r="7">
          <cell r="C7">
            <v>500920084.404723</v>
          </cell>
          <cell r="D7">
            <v>87084.7419008786</v>
          </cell>
          <cell r="E7">
            <v>324423.39550382</v>
          </cell>
          <cell r="F7">
            <v>55764.2858901815</v>
          </cell>
          <cell r="G7">
            <v>79123.7217776521</v>
          </cell>
          <cell r="H7">
            <v>120241.175739244</v>
          </cell>
        </row>
        <row r="9">
          <cell r="C9">
            <v>515463148.594123</v>
          </cell>
          <cell r="D9">
            <v>88943.3911507453</v>
          </cell>
          <cell r="E9">
            <v>323339.675351394</v>
          </cell>
          <cell r="F9">
            <v>57591.6357330749</v>
          </cell>
          <cell r="G9">
            <v>85477.9994989876</v>
          </cell>
          <cell r="H9">
            <v>128598.192854716</v>
          </cell>
        </row>
        <row r="10">
          <cell r="C10">
            <v>526279457.916856</v>
          </cell>
          <cell r="D10">
            <v>98596.3116187449</v>
          </cell>
          <cell r="E10">
            <v>341799.709236066</v>
          </cell>
          <cell r="F10">
            <v>58843.7515446793</v>
          </cell>
          <cell r="G10">
            <v>87460.4594033124</v>
          </cell>
          <cell r="H10">
            <v>132145.023424031</v>
          </cell>
        </row>
        <row r="11">
          <cell r="C11">
            <v>530209582.853453</v>
          </cell>
          <cell r="D11">
            <v>92960.6057955504</v>
          </cell>
          <cell r="E11">
            <v>331693.774860725</v>
          </cell>
          <cell r="F11">
            <v>59829.0770889463</v>
          </cell>
          <cell r="G11">
            <v>88662.1280845597</v>
          </cell>
          <cell r="H11">
            <v>133005.27369067</v>
          </cell>
        </row>
        <row r="12">
          <cell r="C12">
            <v>540271580.649225</v>
          </cell>
          <cell r="D12">
            <v>98174.1231418839</v>
          </cell>
          <cell r="E12">
            <v>343777.975910383</v>
          </cell>
          <cell r="F12">
            <v>60666.4150068186</v>
          </cell>
          <cell r="G12">
            <v>95628.8335496422</v>
          </cell>
          <cell r="H12">
            <v>128639.496517789</v>
          </cell>
        </row>
        <row r="14">
          <cell r="C14">
            <v>554792773.913246</v>
          </cell>
          <cell r="D14">
            <v>101173.72673126</v>
          </cell>
          <cell r="E14">
            <v>353665.675214086</v>
          </cell>
          <cell r="F14">
            <v>60366.6688968755</v>
          </cell>
          <cell r="G14">
            <v>97119.2588418075</v>
          </cell>
          <cell r="H14">
            <v>136521.290882922</v>
          </cell>
        </row>
        <row r="15">
          <cell r="C15">
            <v>561187186.058547</v>
          </cell>
          <cell r="D15">
            <v>103603.266665355</v>
          </cell>
          <cell r="E15">
            <v>372844.36656733</v>
          </cell>
          <cell r="F15">
            <v>60872.480616881</v>
          </cell>
          <cell r="G15">
            <v>100975.677031577</v>
          </cell>
          <cell r="H15">
            <v>134679.259003532</v>
          </cell>
        </row>
        <row r="16">
          <cell r="C16">
            <v>577011628.008144</v>
          </cell>
          <cell r="D16">
            <v>104881.519199032</v>
          </cell>
          <cell r="E16">
            <v>380562.72216076</v>
          </cell>
          <cell r="F16">
            <v>61629.4931107256</v>
          </cell>
          <cell r="G16">
            <v>104253.011583676</v>
          </cell>
          <cell r="H16">
            <v>136698.47925373</v>
          </cell>
        </row>
        <row r="17">
          <cell r="C17">
            <v>589206028.90299</v>
          </cell>
          <cell r="D17">
            <v>110639.293595002</v>
          </cell>
          <cell r="E17">
            <v>380418.869897448</v>
          </cell>
          <cell r="F17">
            <v>62882.0431905065</v>
          </cell>
          <cell r="G17">
            <v>106582.629610602</v>
          </cell>
          <cell r="H17">
            <v>143540.014848917</v>
          </cell>
        </row>
        <row r="19">
          <cell r="C19">
            <v>603588280.32814</v>
          </cell>
          <cell r="D19">
            <v>118015.529619925</v>
          </cell>
          <cell r="E19">
            <v>391224.28380096</v>
          </cell>
          <cell r="F19">
            <v>65172.3760890987</v>
          </cell>
          <cell r="G19">
            <v>116019.611053502</v>
          </cell>
          <cell r="H19">
            <v>142774.941475928</v>
          </cell>
        </row>
        <row r="20">
          <cell r="C20">
            <v>616484403.8307</v>
          </cell>
          <cell r="D20">
            <v>120558.009091798</v>
          </cell>
          <cell r="E20">
            <v>404067.777328152</v>
          </cell>
          <cell r="F20">
            <v>66118.1089185558</v>
          </cell>
          <cell r="G20">
            <v>121793.383977158</v>
          </cell>
          <cell r="H20">
            <v>143719.892192124</v>
          </cell>
        </row>
        <row r="21">
          <cell r="C21">
            <v>624406190.617738</v>
          </cell>
          <cell r="D21">
            <v>129486.247932599</v>
          </cell>
          <cell r="E21">
            <v>411882.751329588</v>
          </cell>
          <cell r="F21">
            <v>66185.2342843367</v>
          </cell>
          <cell r="G21">
            <v>125912.196203752</v>
          </cell>
          <cell r="H21">
            <v>150905.600747404</v>
          </cell>
        </row>
        <row r="22">
          <cell r="C22">
            <v>643291135.807784</v>
          </cell>
          <cell r="D22">
            <v>134785.703167578</v>
          </cell>
          <cell r="E22">
            <v>419231.33855827</v>
          </cell>
          <cell r="F22">
            <v>67516.7010690541</v>
          </cell>
          <cell r="G22">
            <v>128844.769533245</v>
          </cell>
          <cell r="H22">
            <v>159060.585093738</v>
          </cell>
        </row>
        <row r="24">
          <cell r="C24">
            <v>649375747.996003</v>
          </cell>
          <cell r="D24">
            <v>145804.683802006</v>
          </cell>
          <cell r="E24">
            <v>439857.987717034</v>
          </cell>
          <cell r="F24">
            <v>68362.321072112</v>
          </cell>
          <cell r="G24">
            <v>139623.634392518</v>
          </cell>
          <cell r="H24">
            <v>153455.948819829</v>
          </cell>
        </row>
        <row r="25">
          <cell r="C25">
            <v>653840093.170255</v>
          </cell>
          <cell r="D25">
            <v>150957.500653519</v>
          </cell>
          <cell r="E25">
            <v>439657.935031701</v>
          </cell>
          <cell r="F25">
            <v>69472.9374101452</v>
          </cell>
          <cell r="G25">
            <v>141841.277797349</v>
          </cell>
          <cell r="H25">
            <v>138429.248087571</v>
          </cell>
        </row>
        <row r="26">
          <cell r="C26">
            <v>658488212.462111</v>
          </cell>
          <cell r="D26">
            <v>144164.407223996</v>
          </cell>
          <cell r="E26">
            <v>435648.652747387</v>
          </cell>
          <cell r="F26">
            <v>70223.5389290227</v>
          </cell>
          <cell r="G26">
            <v>134295.686706611</v>
          </cell>
          <cell r="H26">
            <v>164813.80114481</v>
          </cell>
        </row>
        <row r="27">
          <cell r="C27">
            <v>627000585.336479</v>
          </cell>
          <cell r="D27">
            <v>130115.743813765</v>
          </cell>
          <cell r="E27">
            <v>429068.9918342</v>
          </cell>
          <cell r="F27">
            <v>70223.2007596151</v>
          </cell>
          <cell r="G27">
            <v>119640.460909378</v>
          </cell>
          <cell r="H27">
            <v>144175.084511522</v>
          </cell>
        </row>
        <row r="29">
          <cell r="C29">
            <v>604738064.235031</v>
          </cell>
          <cell r="D29">
            <v>115012.999980911</v>
          </cell>
          <cell r="E29">
            <v>406942.395866992</v>
          </cell>
          <cell r="F29">
            <v>70632.4552801591</v>
          </cell>
          <cell r="G29">
            <v>103620.662935539</v>
          </cell>
          <cell r="H29">
            <v>143032.343829236</v>
          </cell>
        </row>
        <row r="30">
          <cell r="C30">
            <v>591387253.249824</v>
          </cell>
          <cell r="D30">
            <v>107935.576560865</v>
          </cell>
          <cell r="E30">
            <v>396223.858450854</v>
          </cell>
          <cell r="F30">
            <v>72158.1370696745</v>
          </cell>
          <cell r="G30">
            <v>98154.6927495368</v>
          </cell>
          <cell r="H30">
            <v>137190.781426219</v>
          </cell>
        </row>
        <row r="31">
          <cell r="C31">
            <v>614111239.272745</v>
          </cell>
          <cell r="D31">
            <v>115875.407339971</v>
          </cell>
          <cell r="E31">
            <v>427328.514719846</v>
          </cell>
          <cell r="F31">
            <v>74853.4398410189</v>
          </cell>
          <cell r="G31">
            <v>103408.601232436</v>
          </cell>
          <cell r="H31">
            <v>127120.701409199</v>
          </cell>
        </row>
        <row r="32">
          <cell r="C32">
            <v>625254948.893897</v>
          </cell>
          <cell r="D32">
            <v>127052.686173339</v>
          </cell>
          <cell r="E32">
            <v>419591.140362963</v>
          </cell>
          <cell r="F32">
            <v>76317.0811203715</v>
          </cell>
          <cell r="G32">
            <v>109361.811231684</v>
          </cell>
          <cell r="H32">
            <v>137365.915720675</v>
          </cell>
        </row>
        <row r="34">
          <cell r="C34">
            <v>645101682.376299</v>
          </cell>
          <cell r="D34">
            <v>139331.16141537</v>
          </cell>
          <cell r="E34">
            <v>436510.025316147</v>
          </cell>
          <cell r="F34">
            <v>75746.7379988542</v>
          </cell>
          <cell r="G34">
            <v>118268.63080447</v>
          </cell>
          <cell r="H34">
            <v>141950.170963562</v>
          </cell>
        </row>
        <row r="35">
          <cell r="C35">
            <v>674002774.330013</v>
          </cell>
          <cell r="D35">
            <v>156263.650671592</v>
          </cell>
          <cell r="E35">
            <v>456533.692261682</v>
          </cell>
          <cell r="F35">
            <v>77516.6560371066</v>
          </cell>
          <cell r="G35">
            <v>129169.357732896</v>
          </cell>
          <cell r="H35">
            <v>163083.750187926</v>
          </cell>
        </row>
        <row r="36">
          <cell r="C36">
            <v>676753558.456771</v>
          </cell>
          <cell r="D36">
            <v>161587.068645529</v>
          </cell>
          <cell r="E36">
            <v>463085.161260828</v>
          </cell>
          <cell r="F36">
            <v>76584.3949068205</v>
          </cell>
          <cell r="G36">
            <v>133739.394871745</v>
          </cell>
          <cell r="H36">
            <v>161949.983444613</v>
          </cell>
        </row>
        <row r="37">
          <cell r="C37">
            <v>686236702.604112</v>
          </cell>
          <cell r="D37">
            <v>172703.956413392</v>
          </cell>
          <cell r="E37">
            <v>478571.785587797</v>
          </cell>
          <cell r="F37">
            <v>80140.6005401681</v>
          </cell>
          <cell r="G37">
            <v>142205.650437848</v>
          </cell>
          <cell r="H37">
            <v>153423.680190997</v>
          </cell>
        </row>
        <row r="39">
          <cell r="C39">
            <v>702858464.762609</v>
          </cell>
          <cell r="D39">
            <v>182597.875965908</v>
          </cell>
          <cell r="E39">
            <v>492762.263722987</v>
          </cell>
          <cell r="F39">
            <v>79733.7271748317</v>
          </cell>
          <cell r="G39">
            <v>149850.006579143</v>
          </cell>
          <cell r="H39">
            <v>158468.493475356</v>
          </cell>
        </row>
        <row r="40">
          <cell r="C40">
            <v>709534145.756312</v>
          </cell>
          <cell r="D40">
            <v>191088.13106889</v>
          </cell>
          <cell r="E40">
            <v>493782.076217377</v>
          </cell>
          <cell r="F40">
            <v>80999.0617356379</v>
          </cell>
          <cell r="G40">
            <v>153453.693797033</v>
          </cell>
          <cell r="H40">
            <v>157636.648676743</v>
          </cell>
        </row>
        <row r="41">
          <cell r="C41">
            <v>715146020.994241</v>
          </cell>
          <cell r="D41">
            <v>199343.386902833</v>
          </cell>
          <cell r="E41">
            <v>507949.764223923</v>
          </cell>
          <cell r="F41">
            <v>81734.6181298748</v>
          </cell>
          <cell r="G41">
            <v>157819.292648186</v>
          </cell>
          <cell r="H41">
            <v>164405.496813691</v>
          </cell>
        </row>
        <row r="42">
          <cell r="C42">
            <v>715587757.369245</v>
          </cell>
          <cell r="D42">
            <v>195611.579243459</v>
          </cell>
          <cell r="E42">
            <v>512094.509474092</v>
          </cell>
          <cell r="F42">
            <v>81671.6720032485</v>
          </cell>
          <cell r="G42">
            <v>153213.347368841</v>
          </cell>
          <cell r="H42">
            <v>165636.507507168</v>
          </cell>
        </row>
        <row r="44">
          <cell r="C44">
            <v>708284139.929044</v>
          </cell>
          <cell r="D44">
            <v>186280.659211343</v>
          </cell>
          <cell r="E44">
            <v>497184.125270844</v>
          </cell>
          <cell r="F44">
            <v>82137.3230913416</v>
          </cell>
          <cell r="G44">
            <v>145078.616094874</v>
          </cell>
          <cell r="H44">
            <v>167153.478918949</v>
          </cell>
        </row>
        <row r="45">
          <cell r="C45">
            <v>683617925.607757</v>
          </cell>
          <cell r="D45">
            <v>172502.453684041</v>
          </cell>
          <cell r="E45">
            <v>495187.693654974</v>
          </cell>
          <cell r="F45">
            <v>82914.4587472428</v>
          </cell>
          <cell r="G45">
            <v>134002.808607996</v>
          </cell>
          <cell r="H45">
            <v>142345.009062491</v>
          </cell>
        </row>
        <row r="46">
          <cell r="C46">
            <v>704941507.237671</v>
          </cell>
          <cell r="D46">
            <v>182134.393439837</v>
          </cell>
          <cell r="E46">
            <v>515061.036621628</v>
          </cell>
          <cell r="F46">
            <v>83981.8092179307</v>
          </cell>
          <cell r="G46">
            <v>143312.720008951</v>
          </cell>
          <cell r="H46">
            <v>154524.84297547</v>
          </cell>
        </row>
        <row r="47">
          <cell r="C47">
            <v>717100385.061325</v>
          </cell>
          <cell r="D47">
            <v>191380.098544942</v>
          </cell>
          <cell r="E47">
            <v>521434.546179249</v>
          </cell>
          <cell r="F47">
            <v>84859.7924645133</v>
          </cell>
          <cell r="G47">
            <v>148476.663674421</v>
          </cell>
          <cell r="H47">
            <v>155578.079053561</v>
          </cell>
        </row>
        <row r="49">
          <cell r="C49">
            <v>717220010.79548</v>
          </cell>
          <cell r="D49">
            <v>185916.494625545</v>
          </cell>
          <cell r="E49">
            <v>520430.712808507</v>
          </cell>
          <cell r="F49">
            <v>86494.9015913232</v>
          </cell>
          <cell r="G49">
            <v>146300.798442799</v>
          </cell>
          <cell r="H49">
            <v>151615.279112353</v>
          </cell>
        </row>
        <row r="50">
          <cell r="C50">
            <v>720939580.205522</v>
          </cell>
          <cell r="D50">
            <v>193712.475829836</v>
          </cell>
          <cell r="E50">
            <v>514596.880415474</v>
          </cell>
          <cell r="F50">
            <v>87327.7398568219</v>
          </cell>
          <cell r="G50">
            <v>146987.188349903</v>
          </cell>
          <cell r="H50">
            <v>155242.245855501</v>
          </cell>
        </row>
        <row r="51">
          <cell r="C51">
            <v>725158809.087269</v>
          </cell>
          <cell r="D51">
            <v>190621.358162915</v>
          </cell>
          <cell r="E51">
            <v>535976.070588878</v>
          </cell>
          <cell r="F51">
            <v>87946.7654893183</v>
          </cell>
          <cell r="G51">
            <v>145857.471083081</v>
          </cell>
          <cell r="H51">
            <v>150875.136368773</v>
          </cell>
        </row>
        <row r="52">
          <cell r="C52">
            <v>718310021.122989</v>
          </cell>
          <cell r="D52">
            <v>190481.52050366</v>
          </cell>
          <cell r="E52">
            <v>531694.465341015</v>
          </cell>
          <cell r="F52">
            <v>89895.7438160879</v>
          </cell>
          <cell r="G52">
            <v>145080.814062161</v>
          </cell>
          <cell r="H52">
            <v>140057.290010617</v>
          </cell>
        </row>
        <row r="54">
          <cell r="C54">
            <v>708640197.084932</v>
          </cell>
          <cell r="D54">
            <v>181925.683066365</v>
          </cell>
          <cell r="E54">
            <v>519287.294771927</v>
          </cell>
          <cell r="F54">
            <v>90334.1979109988</v>
          </cell>
          <cell r="G54">
            <v>141428.633353694</v>
          </cell>
          <cell r="H54">
            <v>136941.822760122</v>
          </cell>
        </row>
        <row r="55">
          <cell r="C55">
            <v>702820133.342983</v>
          </cell>
          <cell r="D55">
            <v>170863.439506091</v>
          </cell>
          <cell r="E55">
            <v>500068.86181829</v>
          </cell>
          <cell r="F55">
            <v>89388.7733962359</v>
          </cell>
          <cell r="G55">
            <v>139048.790612849</v>
          </cell>
          <cell r="H55">
            <v>140842.979720858</v>
          </cell>
        </row>
        <row r="56">
          <cell r="C56">
            <v>697155186.903041</v>
          </cell>
          <cell r="D56">
            <v>162779.814272241</v>
          </cell>
          <cell r="E56">
            <v>490276.839773402</v>
          </cell>
          <cell r="F56">
            <v>90376.6717654328</v>
          </cell>
          <cell r="G56">
            <v>133688.155926962</v>
          </cell>
          <cell r="H56">
            <v>138873.640408398</v>
          </cell>
        </row>
        <row r="57">
          <cell r="C57">
            <v>700608666.522505</v>
          </cell>
          <cell r="D57">
            <v>157830.934595611</v>
          </cell>
          <cell r="E57">
            <v>501424.749304239</v>
          </cell>
          <cell r="F57">
            <v>91922.15334668</v>
          </cell>
          <cell r="G57">
            <v>130593.008923898</v>
          </cell>
          <cell r="H57">
            <v>139410.746600644</v>
          </cell>
        </row>
        <row r="59">
          <cell r="C59">
            <v>713225803.692568</v>
          </cell>
          <cell r="D59">
            <v>166966.018705726</v>
          </cell>
          <cell r="E59">
            <v>513267.944399047</v>
          </cell>
          <cell r="F59">
            <v>94115.5903356701</v>
          </cell>
          <cell r="G59">
            <v>137816.019398322</v>
          </cell>
          <cell r="H59">
            <v>133054.005384139</v>
          </cell>
        </row>
        <row r="60">
          <cell r="C60">
            <v>727105999.111151</v>
          </cell>
          <cell r="D60">
            <v>174809.805724838</v>
          </cell>
          <cell r="E60">
            <v>526942.833277064</v>
          </cell>
          <cell r="F60">
            <v>97193.655447562</v>
          </cell>
          <cell r="G60">
            <v>141284.683950686</v>
          </cell>
          <cell r="H60">
            <v>138796.921300891</v>
          </cell>
        </row>
        <row r="61">
          <cell r="C61">
            <v>727008849.669952</v>
          </cell>
          <cell r="D61">
            <v>182700.745359371</v>
          </cell>
          <cell r="E61">
            <v>522523.91153029</v>
          </cell>
          <cell r="F61">
            <v>97625.0991996934</v>
          </cell>
          <cell r="G61">
            <v>142853.948246769</v>
          </cell>
          <cell r="H61">
            <v>139461.802210945</v>
          </cell>
        </row>
        <row r="62">
          <cell r="C62">
            <v>718607934.078488</v>
          </cell>
          <cell r="D62">
            <v>180649.316781305</v>
          </cell>
          <cell r="E62">
            <v>521851.272980619</v>
          </cell>
          <cell r="F62">
            <v>98233.5079285079</v>
          </cell>
          <cell r="G62">
            <v>141666.229319768</v>
          </cell>
          <cell r="H62">
            <v>129312.345541973</v>
          </cell>
        </row>
        <row r="64">
          <cell r="C64">
            <v>717450423.182694</v>
          </cell>
          <cell r="D64">
            <v>186150.281940595</v>
          </cell>
          <cell r="E64">
            <v>524497.402800032</v>
          </cell>
          <cell r="F64">
            <v>97534.2019067266</v>
          </cell>
          <cell r="G64">
            <v>137424.053097961</v>
          </cell>
          <cell r="H64">
            <v>150949.826273866</v>
          </cell>
        </row>
        <row r="65">
          <cell r="C65">
            <v>702243966.26861</v>
          </cell>
          <cell r="D65">
            <v>186758.672705168</v>
          </cell>
          <cell r="E65">
            <v>511669.598217573</v>
          </cell>
          <cell r="F65">
            <v>95723.108126534</v>
          </cell>
          <cell r="G65">
            <v>132439.452934964</v>
          </cell>
          <cell r="H65">
            <v>137662.545494152</v>
          </cell>
        </row>
        <row r="66">
          <cell r="C66">
            <v>704184145.003989</v>
          </cell>
          <cell r="D66">
            <v>183345.324895267</v>
          </cell>
          <cell r="E66">
            <v>514368.237348795</v>
          </cell>
          <cell r="F66">
            <v>98234.1181058851</v>
          </cell>
          <cell r="G66">
            <v>132553.267498839</v>
          </cell>
          <cell r="H66">
            <v>138428.208261267</v>
          </cell>
        </row>
        <row r="67">
          <cell r="C67">
            <v>709472422.085841</v>
          </cell>
          <cell r="D67">
            <v>189255.522691885</v>
          </cell>
          <cell r="E67">
            <v>512559.266410473</v>
          </cell>
          <cell r="F67">
            <v>96769.2739574119</v>
          </cell>
          <cell r="G67">
            <v>133671.586157971</v>
          </cell>
          <cell r="H67">
            <v>142197.991796025</v>
          </cell>
        </row>
        <row r="69">
          <cell r="C69">
            <v>721008623.942714</v>
          </cell>
          <cell r="D69">
            <v>198575.762105607</v>
          </cell>
          <cell r="E69">
            <v>523859.904211289</v>
          </cell>
          <cell r="F69">
            <v>98433.7367226058</v>
          </cell>
          <cell r="G69">
            <v>138704.863355223</v>
          </cell>
          <cell r="H69">
            <v>148291.552431744</v>
          </cell>
        </row>
        <row r="70">
          <cell r="C70">
            <v>725162645.123661</v>
          </cell>
          <cell r="D70">
            <v>208203.37861001</v>
          </cell>
          <cell r="E70">
            <v>541218.455025492</v>
          </cell>
          <cell r="F70">
            <v>99599.2366170385</v>
          </cell>
          <cell r="G70">
            <v>145633.022025357</v>
          </cell>
          <cell r="H70">
            <v>137914.812401445</v>
          </cell>
        </row>
        <row r="71">
          <cell r="C71">
            <v>730667379.857255</v>
          </cell>
          <cell r="D71">
            <v>217649.211712564</v>
          </cell>
          <cell r="E71">
            <v>532146.739484514</v>
          </cell>
          <cell r="F71">
            <v>99446.3306465843</v>
          </cell>
          <cell r="G71">
            <v>149831.254122785</v>
          </cell>
          <cell r="H71">
            <v>142497.878237814</v>
          </cell>
        </row>
        <row r="72">
          <cell r="C72">
            <v>737657295.912866</v>
          </cell>
          <cell r="D72">
            <v>230724.66150847</v>
          </cell>
          <cell r="E72">
            <v>539201.845331431</v>
          </cell>
          <cell r="F72">
            <v>98658.2153662626</v>
          </cell>
          <cell r="G72">
            <v>160956.919526117</v>
          </cell>
          <cell r="H72">
            <v>142929.446263568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G1"/>
    </sheetView>
  </sheetViews>
  <sheetFormatPr defaultColWidth="11.421875" defaultRowHeight="12.75"/>
  <cols>
    <col min="1" max="1" width="10.57421875" style="55" customWidth="1"/>
    <col min="2" max="2" width="9.8515625" style="55" customWidth="1"/>
    <col min="3" max="3" width="3.57421875" style="55" customWidth="1"/>
    <col min="4" max="6" width="15.7109375" style="43" customWidth="1"/>
    <col min="7" max="9" width="15.7109375" style="44" customWidth="1"/>
    <col min="10" max="10" width="11.421875" style="2" customWidth="1"/>
    <col min="11" max="11" width="16.140625" style="2" bestFit="1" customWidth="1"/>
    <col min="12" max="16384" width="11.421875" style="2" customWidth="1"/>
  </cols>
  <sheetData>
    <row r="1" spans="1:9" ht="14.25" customHeight="1">
      <c r="A1" s="68" t="s">
        <v>13</v>
      </c>
      <c r="B1" s="69"/>
      <c r="C1" s="69"/>
      <c r="D1" s="69"/>
      <c r="E1" s="69"/>
      <c r="F1" s="69"/>
      <c r="G1" s="69"/>
      <c r="H1" s="54"/>
      <c r="I1" s="54"/>
    </row>
    <row r="2" spans="1:9" ht="14.25">
      <c r="A2" s="52"/>
      <c r="B2" s="53"/>
      <c r="C2" s="53"/>
      <c r="D2" s="53"/>
      <c r="E2" s="53"/>
      <c r="F2" s="53"/>
      <c r="G2" s="53"/>
      <c r="H2" s="54"/>
      <c r="I2" s="54"/>
    </row>
    <row r="3" spans="1:9" s="15" customFormat="1" ht="16.5" customHeight="1">
      <c r="A3" s="70" t="s">
        <v>12</v>
      </c>
      <c r="B3" s="70"/>
      <c r="C3" s="14"/>
      <c r="D3" s="70" t="s">
        <v>11</v>
      </c>
      <c r="E3" s="70"/>
      <c r="F3" s="70"/>
      <c r="G3" s="70"/>
      <c r="H3" s="70"/>
      <c r="I3" s="70"/>
    </row>
    <row r="4" spans="1:9" s="15" customFormat="1" ht="11.25">
      <c r="A4" s="71" t="s">
        <v>10</v>
      </c>
      <c r="B4" s="71" t="s">
        <v>9</v>
      </c>
      <c r="C4" s="16"/>
      <c r="D4" s="71" t="s">
        <v>3</v>
      </c>
      <c r="E4" s="71" t="s">
        <v>4</v>
      </c>
      <c r="F4" s="71" t="s">
        <v>7</v>
      </c>
      <c r="G4" s="71" t="s">
        <v>15</v>
      </c>
      <c r="H4" s="71" t="s">
        <v>16</v>
      </c>
      <c r="I4" s="71" t="s">
        <v>5</v>
      </c>
    </row>
    <row r="5" spans="1:9" s="18" customFormat="1" ht="27.75" customHeight="1">
      <c r="A5" s="72"/>
      <c r="B5" s="72"/>
      <c r="C5" s="17"/>
      <c r="D5" s="72"/>
      <c r="E5" s="72"/>
      <c r="F5" s="72"/>
      <c r="G5" s="72"/>
      <c r="H5" s="72"/>
      <c r="I5" s="72"/>
    </row>
    <row r="6" spans="3:9" s="15" customFormat="1" ht="12.75">
      <c r="C6" s="55"/>
      <c r="D6" s="56"/>
      <c r="E6" s="56"/>
      <c r="F6" s="56"/>
      <c r="G6" s="56"/>
      <c r="H6" s="56"/>
      <c r="I6" s="56"/>
    </row>
    <row r="7" spans="1:11" s="15" customFormat="1" ht="12.75">
      <c r="A7" s="21">
        <v>2004</v>
      </c>
      <c r="B7" s="21" t="s">
        <v>6</v>
      </c>
      <c r="C7" s="55"/>
      <c r="D7" s="24">
        <f>+'[1]Cuad. desest.'!C4/1000</f>
        <v>475446.54638744803</v>
      </c>
      <c r="E7" s="24">
        <f>+'[1]Cuad. desest.'!D4</f>
        <v>76612.9053570972</v>
      </c>
      <c r="F7" s="24">
        <f>+'[1]Cuad. desest.'!E4</f>
        <v>301427.231641908</v>
      </c>
      <c r="G7" s="24">
        <f>+'[1]Cuad. desest.'!F4</f>
        <v>52386.7179711064</v>
      </c>
      <c r="H7" s="24">
        <f>+'[1]Cuad. desest.'!G4</f>
        <v>74024.4953794216</v>
      </c>
      <c r="I7" s="24">
        <f>+'[1]Cuad. desest.'!H4</f>
        <v>110494.802284406</v>
      </c>
      <c r="J7" s="23"/>
      <c r="K7" s="23"/>
    </row>
    <row r="8" spans="1:11" s="15" customFormat="1" ht="12.75">
      <c r="A8" s="21"/>
      <c r="B8" s="21" t="s">
        <v>0</v>
      </c>
      <c r="C8" s="55"/>
      <c r="D8" s="24">
        <f>+'[1]Cuad. desest.'!C5/1000</f>
        <v>470246.913716231</v>
      </c>
      <c r="E8" s="24">
        <f>+'[1]Cuad. desest.'!D5</f>
        <v>80948.4934571994</v>
      </c>
      <c r="F8" s="24">
        <f>+'[1]Cuad. desest.'!E5</f>
        <v>305380.965137232</v>
      </c>
      <c r="G8" s="24">
        <f>+'[1]Cuad. desest.'!F5</f>
        <v>53052.1785934376</v>
      </c>
      <c r="H8" s="24">
        <f>+'[1]Cuad. desest.'!G5</f>
        <v>77041.5005548375</v>
      </c>
      <c r="I8" s="24">
        <f>+'[1]Cuad. desest.'!H5</f>
        <v>114344.060699548</v>
      </c>
      <c r="J8" s="23"/>
      <c r="K8" s="23"/>
    </row>
    <row r="9" spans="1:11" s="15" customFormat="1" ht="12.75">
      <c r="A9" s="21"/>
      <c r="B9" s="21" t="s">
        <v>1</v>
      </c>
      <c r="C9" s="55"/>
      <c r="D9" s="24">
        <f>+'[1]Cuad. desest.'!C6/1000</f>
        <v>493847.2361717</v>
      </c>
      <c r="E9" s="24">
        <f>+'[1]Cuad. desest.'!D6</f>
        <v>82224.9955983276</v>
      </c>
      <c r="F9" s="24">
        <f>+'[1]Cuad. desest.'!E6</f>
        <v>317095.948669061</v>
      </c>
      <c r="G9" s="24">
        <f>+'[1]Cuad. desest.'!F6</f>
        <v>54471.9720172015</v>
      </c>
      <c r="H9" s="24">
        <f>+'[1]Cuad. desest.'!G6</f>
        <v>78222.9906224718</v>
      </c>
      <c r="I9" s="24">
        <f>+'[1]Cuad. desest.'!H6</f>
        <v>117673.663206782</v>
      </c>
      <c r="J9" s="23"/>
      <c r="K9" s="23"/>
    </row>
    <row r="10" spans="1:11" s="15" customFormat="1" ht="12.75">
      <c r="A10" s="25"/>
      <c r="B10" s="21" t="s">
        <v>2</v>
      </c>
      <c r="C10" s="55"/>
      <c r="D10" s="24">
        <f>+'[1]Cuad. desest.'!C7/1000</f>
        <v>500920.08440472296</v>
      </c>
      <c r="E10" s="24">
        <f>+'[1]Cuad. desest.'!D7</f>
        <v>87084.7419008786</v>
      </c>
      <c r="F10" s="24">
        <f>+'[1]Cuad. desest.'!E7</f>
        <v>324423.39550382</v>
      </c>
      <c r="G10" s="24">
        <f>+'[1]Cuad. desest.'!F7</f>
        <v>55764.2858901815</v>
      </c>
      <c r="H10" s="24">
        <f>+'[1]Cuad. desest.'!G7</f>
        <v>79123.7217776521</v>
      </c>
      <c r="I10" s="24">
        <f>+'[1]Cuad. desest.'!H7</f>
        <v>120241.175739244</v>
      </c>
      <c r="J10" s="23"/>
      <c r="K10" s="23"/>
    </row>
    <row r="11" spans="1:9" s="15" customFormat="1" ht="12.75">
      <c r="A11" s="26"/>
      <c r="B11" s="26"/>
      <c r="C11" s="57"/>
      <c r="D11" s="27"/>
      <c r="E11" s="27"/>
      <c r="F11" s="27"/>
      <c r="G11" s="27"/>
      <c r="H11" s="27"/>
      <c r="I11" s="27"/>
    </row>
    <row r="12" spans="1:9" s="15" customFormat="1" ht="12.75">
      <c r="A12" s="21"/>
      <c r="B12" s="21"/>
      <c r="C12" s="55"/>
      <c r="D12" s="22"/>
      <c r="E12" s="22"/>
      <c r="F12" s="22"/>
      <c r="G12" s="22"/>
      <c r="H12" s="22"/>
      <c r="I12" s="22"/>
    </row>
    <row r="13" spans="1:9" s="15" customFormat="1" ht="12.75">
      <c r="A13" s="21">
        <v>2005</v>
      </c>
      <c r="B13" s="21" t="s">
        <v>6</v>
      </c>
      <c r="C13" s="55"/>
      <c r="D13" s="24">
        <f>+'[1]Cuad. desest.'!C9/1000</f>
        <v>515463.148594123</v>
      </c>
      <c r="E13" s="24">
        <f>+'[1]Cuad. desest.'!D9</f>
        <v>88943.3911507453</v>
      </c>
      <c r="F13" s="24">
        <f>+'[1]Cuad. desest.'!E9</f>
        <v>323339.675351394</v>
      </c>
      <c r="G13" s="24">
        <f>+'[1]Cuad. desest.'!F9</f>
        <v>57591.6357330749</v>
      </c>
      <c r="H13" s="24">
        <f>+'[1]Cuad. desest.'!G9</f>
        <v>85477.9994989876</v>
      </c>
      <c r="I13" s="24">
        <f>+'[1]Cuad. desest.'!H9</f>
        <v>128598.192854716</v>
      </c>
    </row>
    <row r="14" spans="1:9" s="15" customFormat="1" ht="12.75">
      <c r="A14" s="21"/>
      <c r="B14" s="21" t="s">
        <v>0</v>
      </c>
      <c r="C14" s="55"/>
      <c r="D14" s="24">
        <f>+'[1]Cuad. desest.'!C10/1000</f>
        <v>526279.457916856</v>
      </c>
      <c r="E14" s="24">
        <f>+'[1]Cuad. desest.'!D10</f>
        <v>98596.3116187449</v>
      </c>
      <c r="F14" s="24">
        <f>+'[1]Cuad. desest.'!E10</f>
        <v>341799.709236066</v>
      </c>
      <c r="G14" s="24">
        <f>+'[1]Cuad. desest.'!F10</f>
        <v>58843.7515446793</v>
      </c>
      <c r="H14" s="24">
        <f>+'[1]Cuad. desest.'!G10</f>
        <v>87460.4594033124</v>
      </c>
      <c r="I14" s="24">
        <f>+'[1]Cuad. desest.'!H10</f>
        <v>132145.023424031</v>
      </c>
    </row>
    <row r="15" spans="1:9" s="15" customFormat="1" ht="12.75">
      <c r="A15" s="21"/>
      <c r="B15" s="21" t="s">
        <v>1</v>
      </c>
      <c r="C15" s="55"/>
      <c r="D15" s="24">
        <f>+'[1]Cuad. desest.'!C11/1000</f>
        <v>530209.582853453</v>
      </c>
      <c r="E15" s="24">
        <f>+'[1]Cuad. desest.'!D11</f>
        <v>92960.6057955504</v>
      </c>
      <c r="F15" s="24">
        <f>+'[1]Cuad. desest.'!E11</f>
        <v>331693.774860725</v>
      </c>
      <c r="G15" s="24">
        <f>+'[1]Cuad. desest.'!F11</f>
        <v>59829.0770889463</v>
      </c>
      <c r="H15" s="24">
        <f>+'[1]Cuad. desest.'!G11</f>
        <v>88662.1280845597</v>
      </c>
      <c r="I15" s="24">
        <f>+'[1]Cuad. desest.'!H11</f>
        <v>133005.27369067</v>
      </c>
    </row>
    <row r="16" spans="1:9" s="15" customFormat="1" ht="12.75">
      <c r="A16" s="21"/>
      <c r="B16" s="21" t="s">
        <v>2</v>
      </c>
      <c r="C16" s="55"/>
      <c r="D16" s="24">
        <f>+'[1]Cuad. desest.'!C12/1000</f>
        <v>540271.580649225</v>
      </c>
      <c r="E16" s="24">
        <f>+'[1]Cuad. desest.'!D12</f>
        <v>98174.1231418839</v>
      </c>
      <c r="F16" s="24">
        <f>+'[1]Cuad. desest.'!E12</f>
        <v>343777.975910383</v>
      </c>
      <c r="G16" s="24">
        <f>+'[1]Cuad. desest.'!F12</f>
        <v>60666.4150068186</v>
      </c>
      <c r="H16" s="24">
        <f>+'[1]Cuad. desest.'!G12</f>
        <v>95628.8335496422</v>
      </c>
      <c r="I16" s="24">
        <f>+'[1]Cuad. desest.'!H12</f>
        <v>128639.496517789</v>
      </c>
    </row>
    <row r="17" spans="1:9" s="15" customFormat="1" ht="12.75">
      <c r="A17" s="26"/>
      <c r="B17" s="26"/>
      <c r="C17" s="57"/>
      <c r="D17" s="58"/>
      <c r="E17" s="58"/>
      <c r="F17" s="58"/>
      <c r="G17" s="58"/>
      <c r="H17" s="58"/>
      <c r="I17" s="58"/>
    </row>
    <row r="18" spans="1:9" s="15" customFormat="1" ht="12.75">
      <c r="A18" s="25"/>
      <c r="B18" s="25"/>
      <c r="C18" s="59"/>
      <c r="D18" s="60"/>
      <c r="E18" s="60"/>
      <c r="F18" s="60"/>
      <c r="G18" s="60"/>
      <c r="H18" s="60"/>
      <c r="I18" s="60"/>
    </row>
    <row r="19" spans="1:9" s="15" customFormat="1" ht="12.75">
      <c r="A19" s="21">
        <v>2006</v>
      </c>
      <c r="B19" s="21" t="s">
        <v>6</v>
      </c>
      <c r="C19" s="55"/>
      <c r="D19" s="24">
        <f>+'[1]Cuad. desest.'!C14/1000</f>
        <v>554792.773913246</v>
      </c>
      <c r="E19" s="24">
        <f>+'[1]Cuad. desest.'!D14</f>
        <v>101173.72673126</v>
      </c>
      <c r="F19" s="24">
        <f>+'[1]Cuad. desest.'!E14</f>
        <v>353665.675214086</v>
      </c>
      <c r="G19" s="24">
        <f>+'[1]Cuad. desest.'!F14</f>
        <v>60366.6688968755</v>
      </c>
      <c r="H19" s="24">
        <f>+'[1]Cuad. desest.'!G14</f>
        <v>97119.2588418075</v>
      </c>
      <c r="I19" s="24">
        <f>+'[1]Cuad. desest.'!H14</f>
        <v>136521.290882922</v>
      </c>
    </row>
    <row r="20" spans="1:9" s="15" customFormat="1" ht="12.75">
      <c r="A20" s="21"/>
      <c r="B20" s="21" t="s">
        <v>0</v>
      </c>
      <c r="C20" s="55"/>
      <c r="D20" s="24">
        <f>+'[1]Cuad. desest.'!C15/1000</f>
        <v>561187.186058547</v>
      </c>
      <c r="E20" s="24">
        <f>+'[1]Cuad. desest.'!D15</f>
        <v>103603.266665355</v>
      </c>
      <c r="F20" s="24">
        <f>+'[1]Cuad. desest.'!E15</f>
        <v>372844.36656733</v>
      </c>
      <c r="G20" s="24">
        <f>+'[1]Cuad. desest.'!F15</f>
        <v>60872.480616881</v>
      </c>
      <c r="H20" s="24">
        <f>+'[1]Cuad. desest.'!G15</f>
        <v>100975.677031577</v>
      </c>
      <c r="I20" s="24">
        <f>+'[1]Cuad. desest.'!H15</f>
        <v>134679.259003532</v>
      </c>
    </row>
    <row r="21" spans="1:9" s="15" customFormat="1" ht="12.75">
      <c r="A21" s="21"/>
      <c r="B21" s="21" t="s">
        <v>1</v>
      </c>
      <c r="C21" s="55"/>
      <c r="D21" s="24">
        <f>+'[1]Cuad. desest.'!C16/1000</f>
        <v>577011.628008144</v>
      </c>
      <c r="E21" s="24">
        <f>+'[1]Cuad. desest.'!D16</f>
        <v>104881.519199032</v>
      </c>
      <c r="F21" s="24">
        <f>+'[1]Cuad. desest.'!E16</f>
        <v>380562.72216076</v>
      </c>
      <c r="G21" s="24">
        <f>+'[1]Cuad. desest.'!F16</f>
        <v>61629.4931107256</v>
      </c>
      <c r="H21" s="24">
        <f>+'[1]Cuad. desest.'!G16</f>
        <v>104253.011583676</v>
      </c>
      <c r="I21" s="24">
        <f>+'[1]Cuad. desest.'!H16</f>
        <v>136698.47925373</v>
      </c>
    </row>
    <row r="22" spans="1:9" s="15" customFormat="1" ht="12.75">
      <c r="A22" s="21"/>
      <c r="B22" s="21" t="s">
        <v>2</v>
      </c>
      <c r="C22" s="55"/>
      <c r="D22" s="24">
        <f>+'[1]Cuad. desest.'!C17/1000</f>
        <v>589206.0289029899</v>
      </c>
      <c r="E22" s="24">
        <f>+'[1]Cuad. desest.'!D17</f>
        <v>110639.293595002</v>
      </c>
      <c r="F22" s="24">
        <f>+'[1]Cuad. desest.'!E17</f>
        <v>380418.869897448</v>
      </c>
      <c r="G22" s="24">
        <f>+'[1]Cuad. desest.'!F17</f>
        <v>62882.0431905065</v>
      </c>
      <c r="H22" s="24">
        <f>+'[1]Cuad. desest.'!G17</f>
        <v>106582.629610602</v>
      </c>
      <c r="I22" s="24">
        <f>+'[1]Cuad. desest.'!H17</f>
        <v>143540.014848917</v>
      </c>
    </row>
    <row r="23" spans="1:9" s="15" customFormat="1" ht="12.75">
      <c r="A23" s="26"/>
      <c r="B23" s="26"/>
      <c r="C23" s="57"/>
      <c r="D23" s="27"/>
      <c r="E23" s="27"/>
      <c r="F23" s="27"/>
      <c r="G23" s="27"/>
      <c r="H23" s="27"/>
      <c r="I23" s="27"/>
    </row>
    <row r="24" spans="1:9" s="15" customFormat="1" ht="12.75">
      <c r="A24" s="25"/>
      <c r="B24" s="25"/>
      <c r="C24" s="59"/>
      <c r="D24" s="28"/>
      <c r="E24" s="28"/>
      <c r="F24" s="28"/>
      <c r="G24" s="28"/>
      <c r="H24" s="28"/>
      <c r="I24" s="28"/>
    </row>
    <row r="25" spans="1:9" s="15" customFormat="1" ht="12.75">
      <c r="A25" s="25">
        <f>+A19+1</f>
        <v>2007</v>
      </c>
      <c r="B25" s="25" t="s">
        <v>6</v>
      </c>
      <c r="C25" s="59"/>
      <c r="D25" s="24">
        <f>+'[1]Cuad. desest.'!C19/1000</f>
        <v>603588.28032814</v>
      </c>
      <c r="E25" s="24">
        <f>+'[1]Cuad. desest.'!D19</f>
        <v>118015.529619925</v>
      </c>
      <c r="F25" s="24">
        <f>+'[1]Cuad. desest.'!E19</f>
        <v>391224.28380096</v>
      </c>
      <c r="G25" s="24">
        <f>+'[1]Cuad. desest.'!F19</f>
        <v>65172.3760890987</v>
      </c>
      <c r="H25" s="24">
        <f>+'[1]Cuad. desest.'!G19</f>
        <v>116019.611053502</v>
      </c>
      <c r="I25" s="24">
        <f>+'[1]Cuad. desest.'!H19</f>
        <v>142774.941475928</v>
      </c>
    </row>
    <row r="26" spans="1:11" s="15" customFormat="1" ht="12.75">
      <c r="A26" s="25"/>
      <c r="B26" s="25" t="s">
        <v>0</v>
      </c>
      <c r="C26" s="59"/>
      <c r="D26" s="24">
        <f>+'[1]Cuad. desest.'!C20/1000</f>
        <v>616484.4038307001</v>
      </c>
      <c r="E26" s="24">
        <f>+'[1]Cuad. desest.'!D20</f>
        <v>120558.009091798</v>
      </c>
      <c r="F26" s="24">
        <f>+'[1]Cuad. desest.'!E20</f>
        <v>404067.777328152</v>
      </c>
      <c r="G26" s="24">
        <f>+'[1]Cuad. desest.'!F20</f>
        <v>66118.1089185558</v>
      </c>
      <c r="H26" s="24">
        <f>+'[1]Cuad. desest.'!G20</f>
        <v>121793.383977158</v>
      </c>
      <c r="I26" s="24">
        <f>+'[1]Cuad. desest.'!H20</f>
        <v>143719.892192124</v>
      </c>
      <c r="K26" s="29"/>
    </row>
    <row r="27" spans="1:11" s="15" customFormat="1" ht="12.75">
      <c r="A27" s="25"/>
      <c r="B27" s="25" t="s">
        <v>1</v>
      </c>
      <c r="C27" s="59"/>
      <c r="D27" s="24">
        <f>+'[1]Cuad. desest.'!C21/1000</f>
        <v>624406.1906177381</v>
      </c>
      <c r="E27" s="24">
        <f>+'[1]Cuad. desest.'!D21</f>
        <v>129486.247932599</v>
      </c>
      <c r="F27" s="24">
        <f>+'[1]Cuad. desest.'!E21</f>
        <v>411882.751329588</v>
      </c>
      <c r="G27" s="24">
        <f>+'[1]Cuad. desest.'!F21</f>
        <v>66185.2342843367</v>
      </c>
      <c r="H27" s="24">
        <f>+'[1]Cuad. desest.'!G21</f>
        <v>125912.196203752</v>
      </c>
      <c r="I27" s="24">
        <f>+'[1]Cuad. desest.'!H21</f>
        <v>150905.600747404</v>
      </c>
      <c r="K27" s="29"/>
    </row>
    <row r="28" spans="1:11" s="15" customFormat="1" ht="12.75">
      <c r="A28" s="25"/>
      <c r="B28" s="25" t="s">
        <v>2</v>
      </c>
      <c r="C28" s="59"/>
      <c r="D28" s="24">
        <f>+'[1]Cuad. desest.'!C22/1000</f>
        <v>643291.1358077839</v>
      </c>
      <c r="E28" s="24">
        <f>+'[1]Cuad. desest.'!D22</f>
        <v>134785.703167578</v>
      </c>
      <c r="F28" s="24">
        <f>+'[1]Cuad. desest.'!E22</f>
        <v>419231.33855827</v>
      </c>
      <c r="G28" s="24">
        <f>+'[1]Cuad. desest.'!F22</f>
        <v>67516.7010690541</v>
      </c>
      <c r="H28" s="24">
        <f>+'[1]Cuad. desest.'!G22</f>
        <v>128844.769533245</v>
      </c>
      <c r="I28" s="24">
        <f>+'[1]Cuad. desest.'!H22</f>
        <v>159060.585093738</v>
      </c>
      <c r="K28" s="29"/>
    </row>
    <row r="29" spans="1:9" s="15" customFormat="1" ht="12.75">
      <c r="A29" s="26"/>
      <c r="B29" s="26"/>
      <c r="C29" s="57"/>
      <c r="D29" s="30"/>
      <c r="E29" s="30"/>
      <c r="F29" s="30"/>
      <c r="G29" s="30"/>
      <c r="H29" s="30"/>
      <c r="I29" s="30"/>
    </row>
    <row r="30" spans="1:9" s="15" customFormat="1" ht="12.75">
      <c r="A30" s="25"/>
      <c r="B30" s="25"/>
      <c r="C30" s="59"/>
      <c r="D30" s="28"/>
      <c r="E30" s="28"/>
      <c r="F30" s="28"/>
      <c r="G30" s="28"/>
      <c r="H30" s="28"/>
      <c r="I30" s="28"/>
    </row>
    <row r="31" spans="1:9" s="15" customFormat="1" ht="12.75">
      <c r="A31" s="25">
        <f>+A25+1</f>
        <v>2008</v>
      </c>
      <c r="B31" s="25" t="s">
        <v>6</v>
      </c>
      <c r="C31" s="59"/>
      <c r="D31" s="24">
        <f>+'[1]Cuad. desest.'!C24/1000</f>
        <v>649375.747996003</v>
      </c>
      <c r="E31" s="24">
        <f>+'[1]Cuad. desest.'!D24</f>
        <v>145804.683802006</v>
      </c>
      <c r="F31" s="24">
        <f>+'[1]Cuad. desest.'!E24</f>
        <v>439857.987717034</v>
      </c>
      <c r="G31" s="24">
        <f>+'[1]Cuad. desest.'!F24</f>
        <v>68362.321072112</v>
      </c>
      <c r="H31" s="24">
        <f>+'[1]Cuad. desest.'!G24</f>
        <v>139623.634392518</v>
      </c>
      <c r="I31" s="24">
        <f>+'[1]Cuad. desest.'!H24</f>
        <v>153455.948819829</v>
      </c>
    </row>
    <row r="32" spans="1:9" s="15" customFormat="1" ht="12.75">
      <c r="A32" s="25"/>
      <c r="B32" s="25" t="s">
        <v>0</v>
      </c>
      <c r="C32" s="59"/>
      <c r="D32" s="24">
        <f>+'[1]Cuad. desest.'!C25/1000</f>
        <v>653840.093170255</v>
      </c>
      <c r="E32" s="24">
        <f>+'[1]Cuad. desest.'!D25</f>
        <v>150957.500653519</v>
      </c>
      <c r="F32" s="24">
        <f>+'[1]Cuad. desest.'!E25</f>
        <v>439657.935031701</v>
      </c>
      <c r="G32" s="24">
        <f>+'[1]Cuad. desest.'!F25</f>
        <v>69472.9374101452</v>
      </c>
      <c r="H32" s="24">
        <f>+'[1]Cuad. desest.'!G25</f>
        <v>141841.277797349</v>
      </c>
      <c r="I32" s="24">
        <f>+'[1]Cuad. desest.'!H25</f>
        <v>138429.248087571</v>
      </c>
    </row>
    <row r="33" spans="1:9" s="15" customFormat="1" ht="12.75">
      <c r="A33" s="25"/>
      <c r="B33" s="25" t="s">
        <v>1</v>
      </c>
      <c r="C33" s="59"/>
      <c r="D33" s="24">
        <f>+'[1]Cuad. desest.'!C26/1000</f>
        <v>658488.212462111</v>
      </c>
      <c r="E33" s="24">
        <f>+'[1]Cuad. desest.'!D26</f>
        <v>144164.407223996</v>
      </c>
      <c r="F33" s="24">
        <f>+'[1]Cuad. desest.'!E26</f>
        <v>435648.652747387</v>
      </c>
      <c r="G33" s="24">
        <f>+'[1]Cuad. desest.'!F26</f>
        <v>70223.5389290227</v>
      </c>
      <c r="H33" s="24">
        <f>+'[1]Cuad. desest.'!G26</f>
        <v>134295.686706611</v>
      </c>
      <c r="I33" s="24">
        <f>+'[1]Cuad. desest.'!H26</f>
        <v>164813.80114481</v>
      </c>
    </row>
    <row r="34" spans="1:9" s="15" customFormat="1" ht="12.75">
      <c r="A34" s="25"/>
      <c r="B34" s="25" t="s">
        <v>2</v>
      </c>
      <c r="C34" s="59"/>
      <c r="D34" s="24">
        <f>+'[1]Cuad. desest.'!C27/1000</f>
        <v>627000.5853364789</v>
      </c>
      <c r="E34" s="24">
        <f>+'[1]Cuad. desest.'!D27</f>
        <v>130115.743813765</v>
      </c>
      <c r="F34" s="24">
        <f>+'[1]Cuad. desest.'!E27</f>
        <v>429068.9918342</v>
      </c>
      <c r="G34" s="24">
        <f>+'[1]Cuad. desest.'!F27</f>
        <v>70223.2007596151</v>
      </c>
      <c r="H34" s="24">
        <f>+'[1]Cuad. desest.'!G27</f>
        <v>119640.460909378</v>
      </c>
      <c r="I34" s="24">
        <f>+'[1]Cuad. desest.'!H27</f>
        <v>144175.084511522</v>
      </c>
    </row>
    <row r="35" spans="1:9" s="15" customFormat="1" ht="12.75">
      <c r="A35" s="26"/>
      <c r="B35" s="26"/>
      <c r="C35" s="57"/>
      <c r="D35" s="30"/>
      <c r="E35" s="30"/>
      <c r="F35" s="30"/>
      <c r="G35" s="30"/>
      <c r="H35" s="30"/>
      <c r="I35" s="30"/>
    </row>
    <row r="36" spans="1:9" s="15" customFormat="1" ht="12.75">
      <c r="A36" s="25"/>
      <c r="B36" s="25"/>
      <c r="C36" s="59"/>
      <c r="D36" s="28"/>
      <c r="E36" s="28"/>
      <c r="F36" s="28"/>
      <c r="G36" s="28"/>
      <c r="H36" s="28"/>
      <c r="I36" s="28"/>
    </row>
    <row r="37" spans="1:9" s="15" customFormat="1" ht="12.75">
      <c r="A37" s="25">
        <f>+A31+1</f>
        <v>2009</v>
      </c>
      <c r="B37" s="25" t="s">
        <v>6</v>
      </c>
      <c r="C37" s="59"/>
      <c r="D37" s="24">
        <f>+'[1]Cuad. desest.'!C29/1000</f>
        <v>604738.064235031</v>
      </c>
      <c r="E37" s="24">
        <f>+'[1]Cuad. desest.'!D29</f>
        <v>115012.999980911</v>
      </c>
      <c r="F37" s="24">
        <f>+'[1]Cuad. desest.'!E29</f>
        <v>406942.395866992</v>
      </c>
      <c r="G37" s="24">
        <f>+'[1]Cuad. desest.'!F29</f>
        <v>70632.4552801591</v>
      </c>
      <c r="H37" s="24">
        <f>+'[1]Cuad. desest.'!G29</f>
        <v>103620.662935539</v>
      </c>
      <c r="I37" s="24">
        <f>+'[1]Cuad. desest.'!H29</f>
        <v>143032.343829236</v>
      </c>
    </row>
    <row r="38" spans="1:9" s="15" customFormat="1" ht="12.75">
      <c r="A38" s="25"/>
      <c r="B38" s="25" t="s">
        <v>0</v>
      </c>
      <c r="C38" s="59"/>
      <c r="D38" s="24">
        <f>+'[1]Cuad. desest.'!C30/1000</f>
        <v>591387.253249824</v>
      </c>
      <c r="E38" s="24">
        <f>+'[1]Cuad. desest.'!D30</f>
        <v>107935.576560865</v>
      </c>
      <c r="F38" s="24">
        <f>+'[1]Cuad. desest.'!E30</f>
        <v>396223.858450854</v>
      </c>
      <c r="G38" s="24">
        <f>+'[1]Cuad. desest.'!F30</f>
        <v>72158.1370696745</v>
      </c>
      <c r="H38" s="24">
        <f>+'[1]Cuad. desest.'!G30</f>
        <v>98154.6927495368</v>
      </c>
      <c r="I38" s="24">
        <f>+'[1]Cuad. desest.'!H30</f>
        <v>137190.781426219</v>
      </c>
    </row>
    <row r="39" spans="1:9" s="15" customFormat="1" ht="12.75">
      <c r="A39" s="25"/>
      <c r="B39" s="25" t="s">
        <v>1</v>
      </c>
      <c r="C39" s="59"/>
      <c r="D39" s="24">
        <f>+'[1]Cuad. desest.'!C31/1000</f>
        <v>614111.239272745</v>
      </c>
      <c r="E39" s="24">
        <f>+'[1]Cuad. desest.'!D31</f>
        <v>115875.407339971</v>
      </c>
      <c r="F39" s="24">
        <f>+'[1]Cuad. desest.'!E31</f>
        <v>427328.514719846</v>
      </c>
      <c r="G39" s="24">
        <f>+'[1]Cuad. desest.'!F31</f>
        <v>74853.4398410189</v>
      </c>
      <c r="H39" s="24">
        <f>+'[1]Cuad. desest.'!G31</f>
        <v>103408.601232436</v>
      </c>
      <c r="I39" s="24">
        <f>+'[1]Cuad. desest.'!H31</f>
        <v>127120.701409199</v>
      </c>
    </row>
    <row r="40" spans="1:9" s="15" customFormat="1" ht="12.75">
      <c r="A40" s="25"/>
      <c r="B40" s="25" t="s">
        <v>2</v>
      </c>
      <c r="C40" s="59"/>
      <c r="D40" s="24">
        <f>+'[1]Cuad. desest.'!C32/1000</f>
        <v>625254.948893897</v>
      </c>
      <c r="E40" s="24">
        <f>+'[1]Cuad. desest.'!D32</f>
        <v>127052.686173339</v>
      </c>
      <c r="F40" s="24">
        <f>+'[1]Cuad. desest.'!E32</f>
        <v>419591.140362963</v>
      </c>
      <c r="G40" s="24">
        <f>+'[1]Cuad. desest.'!F32</f>
        <v>76317.0811203715</v>
      </c>
      <c r="H40" s="24">
        <f>+'[1]Cuad. desest.'!G32</f>
        <v>109361.811231684</v>
      </c>
      <c r="I40" s="24">
        <f>+'[1]Cuad. desest.'!H32</f>
        <v>137365.915720675</v>
      </c>
    </row>
    <row r="41" spans="1:9" s="15" customFormat="1" ht="12.75">
      <c r="A41" s="26"/>
      <c r="B41" s="26"/>
      <c r="C41" s="57"/>
      <c r="D41" s="31"/>
      <c r="E41" s="31"/>
      <c r="F41" s="31"/>
      <c r="G41" s="31"/>
      <c r="H41" s="31"/>
      <c r="I41" s="31"/>
    </row>
    <row r="42" spans="1:9" s="15" customFormat="1" ht="12.75">
      <c r="A42" s="32"/>
      <c r="B42" s="32"/>
      <c r="C42" s="61"/>
      <c r="D42" s="33"/>
      <c r="E42" s="34"/>
      <c r="F42" s="35"/>
      <c r="G42" s="35"/>
      <c r="H42" s="35"/>
      <c r="I42" s="35"/>
    </row>
    <row r="43" spans="1:11" s="15" customFormat="1" ht="12.75">
      <c r="A43" s="25">
        <f>+A37+1</f>
        <v>2010</v>
      </c>
      <c r="B43" s="25" t="s">
        <v>6</v>
      </c>
      <c r="C43" s="59"/>
      <c r="D43" s="24">
        <f>+'[1]Cuad. desest.'!C34/1000</f>
        <v>645101.682376299</v>
      </c>
      <c r="E43" s="24">
        <f>+'[1]Cuad. desest.'!D34</f>
        <v>139331.16141537</v>
      </c>
      <c r="F43" s="24">
        <f>+'[1]Cuad. desest.'!E34</f>
        <v>436510.025316147</v>
      </c>
      <c r="G43" s="24">
        <f>+'[1]Cuad. desest.'!F34</f>
        <v>75746.7379988542</v>
      </c>
      <c r="H43" s="24">
        <f>+'[1]Cuad. desest.'!G34</f>
        <v>118268.63080447</v>
      </c>
      <c r="I43" s="24">
        <f>+'[1]Cuad. desest.'!H34</f>
        <v>141950.170963562</v>
      </c>
      <c r="K43" s="36"/>
    </row>
    <row r="44" spans="1:11" s="15" customFormat="1" ht="12.75">
      <c r="A44" s="25"/>
      <c r="B44" s="25" t="s">
        <v>0</v>
      </c>
      <c r="C44" s="59"/>
      <c r="D44" s="24">
        <f>+'[1]Cuad. desest.'!C35/1000</f>
        <v>674002.7743300131</v>
      </c>
      <c r="E44" s="24">
        <f>+'[1]Cuad. desest.'!D35</f>
        <v>156263.650671592</v>
      </c>
      <c r="F44" s="24">
        <f>+'[1]Cuad. desest.'!E35</f>
        <v>456533.692261682</v>
      </c>
      <c r="G44" s="24">
        <f>+'[1]Cuad. desest.'!F35</f>
        <v>77516.6560371066</v>
      </c>
      <c r="H44" s="24">
        <f>+'[1]Cuad. desest.'!G35</f>
        <v>129169.357732896</v>
      </c>
      <c r="I44" s="24">
        <f>+'[1]Cuad. desest.'!H35</f>
        <v>163083.750187926</v>
      </c>
      <c r="K44" s="36"/>
    </row>
    <row r="45" spans="1:11" s="15" customFormat="1" ht="12.75">
      <c r="A45" s="25"/>
      <c r="B45" s="25" t="s">
        <v>1</v>
      </c>
      <c r="C45" s="59"/>
      <c r="D45" s="24">
        <f>+'[1]Cuad. desest.'!C36/1000</f>
        <v>676753.558456771</v>
      </c>
      <c r="E45" s="24">
        <f>+'[1]Cuad. desest.'!D36</f>
        <v>161587.068645529</v>
      </c>
      <c r="F45" s="24">
        <f>+'[1]Cuad. desest.'!E36</f>
        <v>463085.161260828</v>
      </c>
      <c r="G45" s="24">
        <f>+'[1]Cuad. desest.'!F36</f>
        <v>76584.3949068205</v>
      </c>
      <c r="H45" s="24">
        <f>+'[1]Cuad. desest.'!G36</f>
        <v>133739.394871745</v>
      </c>
      <c r="I45" s="24">
        <f>+'[1]Cuad. desest.'!H36</f>
        <v>161949.983444613</v>
      </c>
      <c r="K45" s="36"/>
    </row>
    <row r="46" spans="1:11" s="15" customFormat="1" ht="12.75">
      <c r="A46" s="25"/>
      <c r="B46" s="25" t="s">
        <v>2</v>
      </c>
      <c r="C46" s="59"/>
      <c r="D46" s="24">
        <f>+'[1]Cuad. desest.'!C37/1000</f>
        <v>686236.702604112</v>
      </c>
      <c r="E46" s="24">
        <f>+'[1]Cuad. desest.'!D37</f>
        <v>172703.956413392</v>
      </c>
      <c r="F46" s="24">
        <f>+'[1]Cuad. desest.'!E37</f>
        <v>478571.785587797</v>
      </c>
      <c r="G46" s="24">
        <f>+'[1]Cuad. desest.'!F37</f>
        <v>80140.6005401681</v>
      </c>
      <c r="H46" s="24">
        <f>+'[1]Cuad. desest.'!G37</f>
        <v>142205.650437848</v>
      </c>
      <c r="I46" s="24">
        <f>+'[1]Cuad. desest.'!H37</f>
        <v>153423.680190997</v>
      </c>
      <c r="K46" s="36"/>
    </row>
    <row r="47" spans="1:11" s="15" customFormat="1" ht="12.75">
      <c r="A47" s="26"/>
      <c r="B47" s="26"/>
      <c r="C47" s="57"/>
      <c r="D47" s="31"/>
      <c r="E47" s="31"/>
      <c r="F47" s="31"/>
      <c r="G47" s="31"/>
      <c r="H47" s="31"/>
      <c r="I47" s="31"/>
      <c r="K47" s="36"/>
    </row>
    <row r="48" spans="1:11" s="15" customFormat="1" ht="12.75">
      <c r="A48" s="32"/>
      <c r="B48" s="32"/>
      <c r="C48" s="61"/>
      <c r="D48" s="35"/>
      <c r="E48" s="35"/>
      <c r="F48" s="35"/>
      <c r="G48" s="35"/>
      <c r="H48" s="35"/>
      <c r="I48" s="35"/>
      <c r="K48" s="36"/>
    </row>
    <row r="49" spans="1:11" s="15" customFormat="1" ht="12.75">
      <c r="A49" s="25">
        <f>+A43+1</f>
        <v>2011</v>
      </c>
      <c r="B49" s="25" t="s">
        <v>6</v>
      </c>
      <c r="C49" s="59"/>
      <c r="D49" s="24">
        <f>+'[1]Cuad. desest.'!C39/1000</f>
        <v>702858.464762609</v>
      </c>
      <c r="E49" s="24">
        <f>+'[1]Cuad. desest.'!D39</f>
        <v>182597.875965908</v>
      </c>
      <c r="F49" s="24">
        <f>+'[1]Cuad. desest.'!E39</f>
        <v>492762.263722987</v>
      </c>
      <c r="G49" s="24">
        <f>+'[1]Cuad. desest.'!F39</f>
        <v>79733.7271748317</v>
      </c>
      <c r="H49" s="24">
        <f>+'[1]Cuad. desest.'!G39</f>
        <v>149850.006579143</v>
      </c>
      <c r="I49" s="24">
        <f>+'[1]Cuad. desest.'!H39</f>
        <v>158468.493475356</v>
      </c>
      <c r="K49" s="36"/>
    </row>
    <row r="50" spans="1:11" s="15" customFormat="1" ht="12.75">
      <c r="A50" s="25"/>
      <c r="B50" s="25" t="s">
        <v>0</v>
      </c>
      <c r="C50" s="59"/>
      <c r="D50" s="24">
        <f>+'[1]Cuad. desest.'!C40/1000</f>
        <v>709534.1457563121</v>
      </c>
      <c r="E50" s="24">
        <f>+'[1]Cuad. desest.'!D40</f>
        <v>191088.13106889</v>
      </c>
      <c r="F50" s="24">
        <f>+'[1]Cuad. desest.'!E40</f>
        <v>493782.076217377</v>
      </c>
      <c r="G50" s="24">
        <f>+'[1]Cuad. desest.'!F40</f>
        <v>80999.0617356379</v>
      </c>
      <c r="H50" s="24">
        <f>+'[1]Cuad. desest.'!G40</f>
        <v>153453.693797033</v>
      </c>
      <c r="I50" s="24">
        <f>+'[1]Cuad. desest.'!H40</f>
        <v>157636.648676743</v>
      </c>
      <c r="K50" s="36"/>
    </row>
    <row r="51" spans="1:11" s="15" customFormat="1" ht="12.75">
      <c r="A51" s="25"/>
      <c r="B51" s="25" t="s">
        <v>1</v>
      </c>
      <c r="C51" s="59"/>
      <c r="D51" s="24">
        <f>+'[1]Cuad. desest.'!C41/1000</f>
        <v>715146.020994241</v>
      </c>
      <c r="E51" s="24">
        <f>+'[1]Cuad. desest.'!D41</f>
        <v>199343.386902833</v>
      </c>
      <c r="F51" s="24">
        <f>+'[1]Cuad. desest.'!E41</f>
        <v>507949.764223923</v>
      </c>
      <c r="G51" s="24">
        <f>+'[1]Cuad. desest.'!F41</f>
        <v>81734.6181298748</v>
      </c>
      <c r="H51" s="24">
        <f>+'[1]Cuad. desest.'!G41</f>
        <v>157819.292648186</v>
      </c>
      <c r="I51" s="24">
        <f>+'[1]Cuad. desest.'!H41</f>
        <v>164405.496813691</v>
      </c>
      <c r="K51" s="36"/>
    </row>
    <row r="52" spans="1:11" s="15" customFormat="1" ht="12.75">
      <c r="A52" s="25"/>
      <c r="B52" s="25" t="s">
        <v>2</v>
      </c>
      <c r="C52" s="59"/>
      <c r="D52" s="24">
        <f>+'[1]Cuad. desest.'!C42/1000</f>
        <v>715587.757369245</v>
      </c>
      <c r="E52" s="24">
        <f>+'[1]Cuad. desest.'!D42</f>
        <v>195611.579243459</v>
      </c>
      <c r="F52" s="24">
        <f>+'[1]Cuad. desest.'!E42</f>
        <v>512094.509474092</v>
      </c>
      <c r="G52" s="24">
        <f>+'[1]Cuad. desest.'!F42</f>
        <v>81671.6720032485</v>
      </c>
      <c r="H52" s="24">
        <f>+'[1]Cuad. desest.'!G42</f>
        <v>153213.347368841</v>
      </c>
      <c r="I52" s="24">
        <f>+'[1]Cuad. desest.'!H42</f>
        <v>165636.507507168</v>
      </c>
      <c r="K52" s="36"/>
    </row>
    <row r="53" spans="1:11" s="15" customFormat="1" ht="12.75">
      <c r="A53" s="26"/>
      <c r="B53" s="26"/>
      <c r="C53" s="57"/>
      <c r="D53" s="31"/>
      <c r="E53" s="31"/>
      <c r="F53" s="31"/>
      <c r="G53" s="31"/>
      <c r="H53" s="31"/>
      <c r="I53" s="31"/>
      <c r="K53" s="36"/>
    </row>
    <row r="54" spans="1:11" s="15" customFormat="1" ht="12.75">
      <c r="A54" s="32"/>
      <c r="B54" s="32"/>
      <c r="C54" s="61"/>
      <c r="D54" s="35"/>
      <c r="E54" s="35"/>
      <c r="F54" s="35"/>
      <c r="G54" s="35"/>
      <c r="H54" s="35"/>
      <c r="I54" s="35"/>
      <c r="K54" s="36"/>
    </row>
    <row r="55" spans="1:11" s="15" customFormat="1" ht="12.75">
      <c r="A55" s="25">
        <f>+A49+1</f>
        <v>2012</v>
      </c>
      <c r="B55" s="25" t="s">
        <v>6</v>
      </c>
      <c r="C55" s="59"/>
      <c r="D55" s="24">
        <f>+'[1]Cuad. desest.'!C44/1000</f>
        <v>708284.1399290441</v>
      </c>
      <c r="E55" s="24">
        <f>+'[1]Cuad. desest.'!D44</f>
        <v>186280.659211343</v>
      </c>
      <c r="F55" s="24">
        <f>+'[1]Cuad. desest.'!E44</f>
        <v>497184.125270844</v>
      </c>
      <c r="G55" s="24">
        <f>+'[1]Cuad. desest.'!F44</f>
        <v>82137.3230913416</v>
      </c>
      <c r="H55" s="24">
        <f>+'[1]Cuad. desest.'!G44</f>
        <v>145078.616094874</v>
      </c>
      <c r="I55" s="24">
        <f>+'[1]Cuad. desest.'!H44</f>
        <v>167153.478918949</v>
      </c>
      <c r="K55" s="36"/>
    </row>
    <row r="56" spans="1:11" s="15" customFormat="1" ht="12.75">
      <c r="A56" s="25"/>
      <c r="B56" s="25" t="s">
        <v>0</v>
      </c>
      <c r="C56" s="59"/>
      <c r="D56" s="24">
        <f>+'[1]Cuad. desest.'!C45/1000</f>
        <v>683617.925607757</v>
      </c>
      <c r="E56" s="24">
        <f>+'[1]Cuad. desest.'!D45</f>
        <v>172502.453684041</v>
      </c>
      <c r="F56" s="24">
        <f>+'[1]Cuad. desest.'!E45</f>
        <v>495187.693654974</v>
      </c>
      <c r="G56" s="24">
        <f>+'[1]Cuad. desest.'!F45</f>
        <v>82914.4587472428</v>
      </c>
      <c r="H56" s="24">
        <f>+'[1]Cuad. desest.'!G45</f>
        <v>134002.808607996</v>
      </c>
      <c r="I56" s="24">
        <f>+'[1]Cuad. desest.'!H45</f>
        <v>142345.009062491</v>
      </c>
      <c r="K56" s="36"/>
    </row>
    <row r="57" spans="1:11" s="15" customFormat="1" ht="12.75">
      <c r="A57" s="25"/>
      <c r="B57" s="25" t="s">
        <v>1</v>
      </c>
      <c r="C57" s="59"/>
      <c r="D57" s="24">
        <f>+'[1]Cuad. desest.'!C46/1000</f>
        <v>704941.5072376711</v>
      </c>
      <c r="E57" s="24">
        <f>+'[1]Cuad. desest.'!D46</f>
        <v>182134.393439837</v>
      </c>
      <c r="F57" s="24">
        <f>+'[1]Cuad. desest.'!E46</f>
        <v>515061.036621628</v>
      </c>
      <c r="G57" s="24">
        <f>+'[1]Cuad. desest.'!F46</f>
        <v>83981.8092179307</v>
      </c>
      <c r="H57" s="24">
        <f>+'[1]Cuad. desest.'!G46</f>
        <v>143312.720008951</v>
      </c>
      <c r="I57" s="24">
        <f>+'[1]Cuad. desest.'!H46</f>
        <v>154524.84297547</v>
      </c>
      <c r="K57" s="36"/>
    </row>
    <row r="58" spans="1:11" s="15" customFormat="1" ht="12.75">
      <c r="A58" s="25"/>
      <c r="B58" s="25" t="s">
        <v>2</v>
      </c>
      <c r="C58" s="59"/>
      <c r="D58" s="24">
        <f>+'[1]Cuad. desest.'!C47/1000</f>
        <v>717100.3850613249</v>
      </c>
      <c r="E58" s="24">
        <f>+'[1]Cuad. desest.'!D47</f>
        <v>191380.098544942</v>
      </c>
      <c r="F58" s="24">
        <f>+'[1]Cuad. desest.'!E47</f>
        <v>521434.546179249</v>
      </c>
      <c r="G58" s="24">
        <f>+'[1]Cuad. desest.'!F47</f>
        <v>84859.7924645133</v>
      </c>
      <c r="H58" s="24">
        <f>+'[1]Cuad. desest.'!G47</f>
        <v>148476.663674421</v>
      </c>
      <c r="I58" s="24">
        <f>+'[1]Cuad. desest.'!H47</f>
        <v>155578.079053561</v>
      </c>
      <c r="K58" s="36"/>
    </row>
    <row r="59" spans="1:11" s="15" customFormat="1" ht="12.75">
      <c r="A59" s="26"/>
      <c r="B59" s="26"/>
      <c r="C59" s="57"/>
      <c r="D59" s="31"/>
      <c r="E59" s="31"/>
      <c r="F59" s="31"/>
      <c r="G59" s="31"/>
      <c r="H59" s="31"/>
      <c r="I59" s="31"/>
      <c r="K59" s="36"/>
    </row>
    <row r="60" spans="1:11" s="15" customFormat="1" ht="12.75">
      <c r="A60" s="32"/>
      <c r="B60" s="32"/>
      <c r="C60" s="61"/>
      <c r="D60" s="35"/>
      <c r="E60" s="35"/>
      <c r="F60" s="35"/>
      <c r="G60" s="35"/>
      <c r="H60" s="35"/>
      <c r="I60" s="35"/>
      <c r="K60" s="36"/>
    </row>
    <row r="61" spans="1:11" s="15" customFormat="1" ht="12.75">
      <c r="A61" s="25">
        <f>+A55+1</f>
        <v>2013</v>
      </c>
      <c r="B61" s="25" t="s">
        <v>6</v>
      </c>
      <c r="C61" s="59"/>
      <c r="D61" s="24">
        <f>+'[1]Cuad. desest.'!C49/1000</f>
        <v>717220.01079548</v>
      </c>
      <c r="E61" s="24">
        <f>+'[1]Cuad. desest.'!D49</f>
        <v>185916.494625545</v>
      </c>
      <c r="F61" s="24">
        <f>+'[1]Cuad. desest.'!E49</f>
        <v>520430.712808507</v>
      </c>
      <c r="G61" s="24">
        <f>+'[1]Cuad. desest.'!F49</f>
        <v>86494.9015913232</v>
      </c>
      <c r="H61" s="24">
        <f>+'[1]Cuad. desest.'!G49</f>
        <v>146300.798442799</v>
      </c>
      <c r="I61" s="24">
        <f>+'[1]Cuad. desest.'!H49</f>
        <v>151615.279112353</v>
      </c>
      <c r="K61" s="36"/>
    </row>
    <row r="62" spans="1:11" s="15" customFormat="1" ht="12.75">
      <c r="A62" s="25"/>
      <c r="B62" s="25" t="s">
        <v>0</v>
      </c>
      <c r="C62" s="59"/>
      <c r="D62" s="24">
        <f>+'[1]Cuad. desest.'!C50/1000</f>
        <v>720939.5802055219</v>
      </c>
      <c r="E62" s="24">
        <f>+'[1]Cuad. desest.'!D50</f>
        <v>193712.475829836</v>
      </c>
      <c r="F62" s="24">
        <f>+'[1]Cuad. desest.'!E50</f>
        <v>514596.880415474</v>
      </c>
      <c r="G62" s="24">
        <f>+'[1]Cuad. desest.'!F50</f>
        <v>87327.7398568219</v>
      </c>
      <c r="H62" s="24">
        <f>+'[1]Cuad. desest.'!G50</f>
        <v>146987.188349903</v>
      </c>
      <c r="I62" s="24">
        <f>+'[1]Cuad. desest.'!H50</f>
        <v>155242.245855501</v>
      </c>
      <c r="K62" s="36"/>
    </row>
    <row r="63" spans="1:11" s="15" customFormat="1" ht="12.75">
      <c r="A63" s="25"/>
      <c r="B63" s="25" t="s">
        <v>1</v>
      </c>
      <c r="C63" s="59"/>
      <c r="D63" s="24">
        <f>+'[1]Cuad. desest.'!C51/1000</f>
        <v>725158.8090872689</v>
      </c>
      <c r="E63" s="24">
        <f>+'[1]Cuad. desest.'!D51</f>
        <v>190621.358162915</v>
      </c>
      <c r="F63" s="24">
        <f>+'[1]Cuad. desest.'!E51</f>
        <v>535976.070588878</v>
      </c>
      <c r="G63" s="24">
        <f>+'[1]Cuad. desest.'!F51</f>
        <v>87946.7654893183</v>
      </c>
      <c r="H63" s="24">
        <f>+'[1]Cuad. desest.'!G51</f>
        <v>145857.471083081</v>
      </c>
      <c r="I63" s="24">
        <f>+'[1]Cuad. desest.'!H51</f>
        <v>150875.136368773</v>
      </c>
      <c r="K63" s="36"/>
    </row>
    <row r="64" spans="1:11" s="15" customFormat="1" ht="12.75">
      <c r="A64" s="25"/>
      <c r="B64" s="25" t="s">
        <v>2</v>
      </c>
      <c r="C64" s="59"/>
      <c r="D64" s="24">
        <f>+'[1]Cuad. desest.'!C52/1000</f>
        <v>718310.021122989</v>
      </c>
      <c r="E64" s="24">
        <f>+'[1]Cuad. desest.'!D52</f>
        <v>190481.52050366</v>
      </c>
      <c r="F64" s="24">
        <f>+'[1]Cuad. desest.'!E52</f>
        <v>531694.465341015</v>
      </c>
      <c r="G64" s="24">
        <f>+'[1]Cuad. desest.'!F52</f>
        <v>89895.7438160879</v>
      </c>
      <c r="H64" s="24">
        <f>+'[1]Cuad. desest.'!G52</f>
        <v>145080.814062161</v>
      </c>
      <c r="I64" s="24">
        <f>+'[1]Cuad. desest.'!H52</f>
        <v>140057.290010617</v>
      </c>
      <c r="K64" s="36"/>
    </row>
    <row r="65" spans="1:11" s="15" customFormat="1" ht="12.75">
      <c r="A65" s="26"/>
      <c r="B65" s="26"/>
      <c r="C65" s="57"/>
      <c r="D65" s="31"/>
      <c r="E65" s="31"/>
      <c r="F65" s="31"/>
      <c r="G65" s="31"/>
      <c r="H65" s="31"/>
      <c r="I65" s="31"/>
      <c r="K65" s="36"/>
    </row>
    <row r="66" spans="1:11" s="15" customFormat="1" ht="12.75">
      <c r="A66" s="32"/>
      <c r="B66" s="32"/>
      <c r="C66" s="61"/>
      <c r="D66" s="35"/>
      <c r="E66" s="35"/>
      <c r="F66" s="35"/>
      <c r="G66" s="35"/>
      <c r="H66" s="35"/>
      <c r="I66" s="35"/>
      <c r="K66" s="36"/>
    </row>
    <row r="67" spans="1:11" s="15" customFormat="1" ht="12.75">
      <c r="A67" s="25">
        <f>+A61+1</f>
        <v>2014</v>
      </c>
      <c r="B67" s="25" t="s">
        <v>6</v>
      </c>
      <c r="C67" s="59"/>
      <c r="D67" s="24">
        <f>+'[1]Cuad. desest.'!C54/1000</f>
        <v>708640.197084932</v>
      </c>
      <c r="E67" s="24">
        <f>+'[1]Cuad. desest.'!D54</f>
        <v>181925.683066365</v>
      </c>
      <c r="F67" s="24">
        <f>+'[1]Cuad. desest.'!E54</f>
        <v>519287.294771927</v>
      </c>
      <c r="G67" s="24">
        <f>+'[1]Cuad. desest.'!F54</f>
        <v>90334.1979109988</v>
      </c>
      <c r="H67" s="24">
        <f>+'[1]Cuad. desest.'!G54</f>
        <v>141428.633353694</v>
      </c>
      <c r="I67" s="24">
        <f>+'[1]Cuad. desest.'!H54</f>
        <v>136941.822760122</v>
      </c>
      <c r="K67" s="36"/>
    </row>
    <row r="68" spans="1:11" s="15" customFormat="1" ht="12.75">
      <c r="A68" s="25"/>
      <c r="B68" s="25" t="s">
        <v>0</v>
      </c>
      <c r="C68" s="59"/>
      <c r="D68" s="24">
        <f>+'[1]Cuad. desest.'!C55/1000</f>
        <v>702820.133342983</v>
      </c>
      <c r="E68" s="24">
        <f>+'[1]Cuad. desest.'!D55</f>
        <v>170863.439506091</v>
      </c>
      <c r="F68" s="24">
        <f>+'[1]Cuad. desest.'!E55</f>
        <v>500068.86181829</v>
      </c>
      <c r="G68" s="24">
        <f>+'[1]Cuad. desest.'!F55</f>
        <v>89388.7733962359</v>
      </c>
      <c r="H68" s="24">
        <f>+'[1]Cuad. desest.'!G55</f>
        <v>139048.790612849</v>
      </c>
      <c r="I68" s="24">
        <f>+'[1]Cuad. desest.'!H55</f>
        <v>140842.979720858</v>
      </c>
      <c r="K68" s="36"/>
    </row>
    <row r="69" spans="1:11" s="15" customFormat="1" ht="12.75">
      <c r="A69" s="25"/>
      <c r="B69" s="25" t="s">
        <v>1</v>
      </c>
      <c r="C69" s="59"/>
      <c r="D69" s="24">
        <f>+'[1]Cuad. desest.'!C56/1000</f>
        <v>697155.186903041</v>
      </c>
      <c r="E69" s="24">
        <f>+'[1]Cuad. desest.'!D56</f>
        <v>162779.814272241</v>
      </c>
      <c r="F69" s="24">
        <f>+'[1]Cuad. desest.'!E56</f>
        <v>490276.839773402</v>
      </c>
      <c r="G69" s="24">
        <f>+'[1]Cuad. desest.'!F56</f>
        <v>90376.6717654328</v>
      </c>
      <c r="H69" s="24">
        <f>+'[1]Cuad. desest.'!G56</f>
        <v>133688.155926962</v>
      </c>
      <c r="I69" s="24">
        <f>+'[1]Cuad. desest.'!H56</f>
        <v>138873.640408398</v>
      </c>
      <c r="K69" s="36"/>
    </row>
    <row r="70" spans="1:11" s="15" customFormat="1" ht="12.75">
      <c r="A70" s="25"/>
      <c r="B70" s="25" t="s">
        <v>2</v>
      </c>
      <c r="C70" s="59"/>
      <c r="D70" s="24">
        <f>+'[1]Cuad. desest.'!C57/1000</f>
        <v>700608.666522505</v>
      </c>
      <c r="E70" s="24">
        <f>+'[1]Cuad. desest.'!D57</f>
        <v>157830.934595611</v>
      </c>
      <c r="F70" s="24">
        <f>+'[1]Cuad. desest.'!E57</f>
        <v>501424.749304239</v>
      </c>
      <c r="G70" s="24">
        <f>+'[1]Cuad. desest.'!F57</f>
        <v>91922.15334668</v>
      </c>
      <c r="H70" s="24">
        <f>+'[1]Cuad. desest.'!G57</f>
        <v>130593.008923898</v>
      </c>
      <c r="I70" s="24">
        <f>+'[1]Cuad. desest.'!H57</f>
        <v>139410.746600644</v>
      </c>
      <c r="K70" s="36"/>
    </row>
    <row r="71" spans="1:11" s="15" customFormat="1" ht="12.75">
      <c r="A71" s="26"/>
      <c r="B71" s="26"/>
      <c r="C71" s="57"/>
      <c r="D71" s="31"/>
      <c r="E71" s="31"/>
      <c r="F71" s="31"/>
      <c r="G71" s="31"/>
      <c r="H71" s="31"/>
      <c r="I71" s="31"/>
      <c r="K71" s="36"/>
    </row>
    <row r="72" spans="1:11" s="15" customFormat="1" ht="12.75">
      <c r="A72" s="32"/>
      <c r="B72" s="32"/>
      <c r="C72" s="61"/>
      <c r="D72" s="35"/>
      <c r="E72" s="35"/>
      <c r="F72" s="35"/>
      <c r="G72" s="35"/>
      <c r="H72" s="35"/>
      <c r="I72" s="35"/>
      <c r="K72" s="36"/>
    </row>
    <row r="73" spans="1:11" s="15" customFormat="1" ht="12.75">
      <c r="A73" s="25">
        <f>+A67+1</f>
        <v>2015</v>
      </c>
      <c r="B73" s="25" t="s">
        <v>6</v>
      </c>
      <c r="C73" s="59"/>
      <c r="D73" s="24">
        <f>+'[1]Cuad. desest.'!C59/1000</f>
        <v>713225.803692568</v>
      </c>
      <c r="E73" s="24">
        <f>+'[1]Cuad. desest.'!D59</f>
        <v>166966.018705726</v>
      </c>
      <c r="F73" s="24">
        <f>+'[1]Cuad. desest.'!E59</f>
        <v>513267.944399047</v>
      </c>
      <c r="G73" s="24">
        <f>+'[1]Cuad. desest.'!F59</f>
        <v>94115.5903356701</v>
      </c>
      <c r="H73" s="24">
        <f>+'[1]Cuad. desest.'!G59</f>
        <v>137816.019398322</v>
      </c>
      <c r="I73" s="24">
        <f>+'[1]Cuad. desest.'!H59</f>
        <v>133054.005384139</v>
      </c>
      <c r="K73" s="36"/>
    </row>
    <row r="74" spans="1:11" s="15" customFormat="1" ht="12.75">
      <c r="A74" s="25"/>
      <c r="B74" s="25" t="s">
        <v>0</v>
      </c>
      <c r="C74" s="59"/>
      <c r="D74" s="24">
        <f>+'[1]Cuad. desest.'!C60/1000</f>
        <v>727105.999111151</v>
      </c>
      <c r="E74" s="24">
        <f>+'[1]Cuad. desest.'!D60</f>
        <v>174809.805724838</v>
      </c>
      <c r="F74" s="24">
        <f>+'[1]Cuad. desest.'!E60</f>
        <v>526942.833277064</v>
      </c>
      <c r="G74" s="24">
        <f>+'[1]Cuad. desest.'!F60</f>
        <v>97193.655447562</v>
      </c>
      <c r="H74" s="24">
        <f>+'[1]Cuad. desest.'!G60</f>
        <v>141284.683950686</v>
      </c>
      <c r="I74" s="24">
        <f>+'[1]Cuad. desest.'!H60</f>
        <v>138796.921300891</v>
      </c>
      <c r="J74" s="37"/>
      <c r="K74" s="36"/>
    </row>
    <row r="75" spans="1:11" s="15" customFormat="1" ht="12.75">
      <c r="A75" s="25"/>
      <c r="B75" s="25" t="s">
        <v>1</v>
      </c>
      <c r="C75" s="59"/>
      <c r="D75" s="24">
        <f>+'[1]Cuad. desest.'!C61/1000</f>
        <v>727008.8496699521</v>
      </c>
      <c r="E75" s="24">
        <f>+'[1]Cuad. desest.'!D61</f>
        <v>182700.745359371</v>
      </c>
      <c r="F75" s="24">
        <f>+'[1]Cuad. desest.'!E61</f>
        <v>522523.91153029</v>
      </c>
      <c r="G75" s="24">
        <f>+'[1]Cuad. desest.'!F61</f>
        <v>97625.0991996934</v>
      </c>
      <c r="H75" s="24">
        <f>+'[1]Cuad. desest.'!G61</f>
        <v>142853.948246769</v>
      </c>
      <c r="I75" s="24">
        <f>+'[1]Cuad. desest.'!H61</f>
        <v>139461.802210945</v>
      </c>
      <c r="J75" s="37"/>
      <c r="K75" s="36"/>
    </row>
    <row r="76" spans="1:11" s="15" customFormat="1" ht="12.75">
      <c r="A76" s="25"/>
      <c r="B76" s="25" t="s">
        <v>2</v>
      </c>
      <c r="C76" s="59"/>
      <c r="D76" s="24">
        <f>+'[1]Cuad. desest.'!C62/1000</f>
        <v>718607.934078488</v>
      </c>
      <c r="E76" s="24">
        <f>+'[1]Cuad. desest.'!D62</f>
        <v>180649.316781305</v>
      </c>
      <c r="F76" s="24">
        <f>+'[1]Cuad. desest.'!E62</f>
        <v>521851.272980619</v>
      </c>
      <c r="G76" s="24">
        <f>+'[1]Cuad. desest.'!F62</f>
        <v>98233.5079285079</v>
      </c>
      <c r="H76" s="24">
        <f>+'[1]Cuad. desest.'!G62</f>
        <v>141666.229319768</v>
      </c>
      <c r="I76" s="24">
        <f>+'[1]Cuad. desest.'!H62</f>
        <v>129312.345541973</v>
      </c>
      <c r="J76" s="37"/>
      <c r="K76" s="36"/>
    </row>
    <row r="77" spans="1:11" s="15" customFormat="1" ht="12.75">
      <c r="A77" s="26"/>
      <c r="B77" s="26"/>
      <c r="C77" s="57"/>
      <c r="D77" s="31"/>
      <c r="E77" s="31"/>
      <c r="F77" s="31"/>
      <c r="G77" s="31"/>
      <c r="H77" s="31"/>
      <c r="I77" s="31"/>
      <c r="K77" s="36"/>
    </row>
    <row r="78" spans="1:11" s="15" customFormat="1" ht="12.75">
      <c r="A78" s="32"/>
      <c r="B78" s="32"/>
      <c r="C78" s="61"/>
      <c r="D78" s="35"/>
      <c r="E78" s="35"/>
      <c r="F78" s="35"/>
      <c r="G78" s="35"/>
      <c r="H78" s="35"/>
      <c r="I78" s="35"/>
      <c r="K78" s="36"/>
    </row>
    <row r="79" spans="1:11" s="15" customFormat="1" ht="12.75">
      <c r="A79" s="25">
        <v>2016</v>
      </c>
      <c r="B79" s="25" t="s">
        <v>6</v>
      </c>
      <c r="C79" s="59"/>
      <c r="D79" s="24">
        <f>+'[1]Cuad. desest.'!C64/1000</f>
        <v>717450.423182694</v>
      </c>
      <c r="E79" s="24">
        <f>+'[1]Cuad. desest.'!D64</f>
        <v>186150.281940595</v>
      </c>
      <c r="F79" s="24">
        <f>+'[1]Cuad. desest.'!E64</f>
        <v>524497.402800032</v>
      </c>
      <c r="G79" s="24">
        <f>+'[1]Cuad. desest.'!F64</f>
        <v>97534.2019067266</v>
      </c>
      <c r="H79" s="24">
        <f>+'[1]Cuad. desest.'!G64</f>
        <v>137424.053097961</v>
      </c>
      <c r="I79" s="24">
        <f>+'[1]Cuad. desest.'!H64</f>
        <v>150949.826273866</v>
      </c>
      <c r="J79" s="37"/>
      <c r="K79" s="36"/>
    </row>
    <row r="80" spans="1:11" s="15" customFormat="1" ht="12.75">
      <c r="A80" s="25"/>
      <c r="B80" s="25" t="s">
        <v>0</v>
      </c>
      <c r="C80" s="59"/>
      <c r="D80" s="24">
        <f>+'[1]Cuad. desest.'!C65/1000</f>
        <v>702243.96626861</v>
      </c>
      <c r="E80" s="24">
        <f>+'[1]Cuad. desest.'!D65</f>
        <v>186758.672705168</v>
      </c>
      <c r="F80" s="24">
        <f>+'[1]Cuad. desest.'!E65</f>
        <v>511669.598217573</v>
      </c>
      <c r="G80" s="24">
        <f>+'[1]Cuad. desest.'!F65</f>
        <v>95723.108126534</v>
      </c>
      <c r="H80" s="24">
        <f>+'[1]Cuad. desest.'!G65</f>
        <v>132439.452934964</v>
      </c>
      <c r="I80" s="24">
        <f>+'[1]Cuad. desest.'!H65</f>
        <v>137662.545494152</v>
      </c>
      <c r="J80" s="37"/>
      <c r="K80" s="36"/>
    </row>
    <row r="81" spans="1:11" s="15" customFormat="1" ht="12.75">
      <c r="A81" s="25"/>
      <c r="B81" s="25" t="s">
        <v>1</v>
      </c>
      <c r="C81" s="59"/>
      <c r="D81" s="24">
        <f>+'[1]Cuad. desest.'!C66/1000</f>
        <v>704184.145003989</v>
      </c>
      <c r="E81" s="24">
        <f>+'[1]Cuad. desest.'!D66</f>
        <v>183345.324895267</v>
      </c>
      <c r="F81" s="24">
        <f>+'[1]Cuad. desest.'!E66</f>
        <v>514368.237348795</v>
      </c>
      <c r="G81" s="24">
        <f>+'[1]Cuad. desest.'!F66</f>
        <v>98234.1181058851</v>
      </c>
      <c r="H81" s="24">
        <f>+'[1]Cuad. desest.'!G66</f>
        <v>132553.267498839</v>
      </c>
      <c r="I81" s="24">
        <f>+'[1]Cuad. desest.'!H66</f>
        <v>138428.208261267</v>
      </c>
      <c r="K81" s="36"/>
    </row>
    <row r="82" spans="1:11" s="15" customFormat="1" ht="12.75">
      <c r="A82" s="25"/>
      <c r="B82" s="25" t="s">
        <v>2</v>
      </c>
      <c r="C82" s="59"/>
      <c r="D82" s="24">
        <f>+'[1]Cuad. desest.'!C67/1000</f>
        <v>709472.422085841</v>
      </c>
      <c r="E82" s="24">
        <f>+'[1]Cuad. desest.'!D67</f>
        <v>189255.522691885</v>
      </c>
      <c r="F82" s="24">
        <f>+'[1]Cuad. desest.'!E67</f>
        <v>512559.266410473</v>
      </c>
      <c r="G82" s="24">
        <f>+'[1]Cuad. desest.'!F67</f>
        <v>96769.2739574119</v>
      </c>
      <c r="H82" s="24">
        <f>+'[1]Cuad. desest.'!G67</f>
        <v>133671.586157971</v>
      </c>
      <c r="I82" s="24">
        <f>+'[1]Cuad. desest.'!H67</f>
        <v>142197.991796025</v>
      </c>
      <c r="K82" s="36"/>
    </row>
    <row r="83" spans="1:9" s="15" customFormat="1" ht="12.75">
      <c r="A83" s="26"/>
      <c r="B83" s="26"/>
      <c r="C83" s="57"/>
      <c r="D83" s="31"/>
      <c r="E83" s="31"/>
      <c r="F83" s="31"/>
      <c r="G83" s="31"/>
      <c r="H83" s="31"/>
      <c r="I83" s="31"/>
    </row>
    <row r="84" spans="1:11" s="15" customFormat="1" ht="12.75">
      <c r="A84" s="32"/>
      <c r="B84" s="32"/>
      <c r="C84" s="61"/>
      <c r="D84" s="43"/>
      <c r="E84" s="43"/>
      <c r="F84" s="43"/>
      <c r="G84" s="44"/>
      <c r="H84" s="44"/>
      <c r="I84" s="44"/>
      <c r="K84" s="36"/>
    </row>
    <row r="85" spans="1:11" s="15" customFormat="1" ht="12.75">
      <c r="A85" s="25">
        <v>2017</v>
      </c>
      <c r="B85" s="25" t="s">
        <v>6</v>
      </c>
      <c r="C85" s="59"/>
      <c r="D85" s="24">
        <f>+'[1]Cuad. desest.'!C69/1000</f>
        <v>721008.623942714</v>
      </c>
      <c r="E85" s="24">
        <f>+'[1]Cuad. desest.'!D69</f>
        <v>198575.762105607</v>
      </c>
      <c r="F85" s="24">
        <f>+'[1]Cuad. desest.'!E69</f>
        <v>523859.904211289</v>
      </c>
      <c r="G85" s="24">
        <f>+'[1]Cuad. desest.'!F69</f>
        <v>98433.7367226058</v>
      </c>
      <c r="H85" s="24">
        <f>+'[1]Cuad. desest.'!G69</f>
        <v>138704.863355223</v>
      </c>
      <c r="I85" s="24">
        <f>+'[1]Cuad. desest.'!H69</f>
        <v>148291.552431744</v>
      </c>
      <c r="J85" s="37"/>
      <c r="K85" s="36"/>
    </row>
    <row r="86" spans="1:11" s="15" customFormat="1" ht="12.75">
      <c r="A86" s="25"/>
      <c r="B86" s="25" t="s">
        <v>0</v>
      </c>
      <c r="C86" s="59"/>
      <c r="D86" s="24">
        <f>+'[1]Cuad. desest.'!C70/1000</f>
        <v>725162.645123661</v>
      </c>
      <c r="E86" s="24">
        <f>+'[1]Cuad. desest.'!D70</f>
        <v>208203.37861001</v>
      </c>
      <c r="F86" s="24">
        <f>+'[1]Cuad. desest.'!E70</f>
        <v>541218.455025492</v>
      </c>
      <c r="G86" s="24">
        <f>+'[1]Cuad. desest.'!F70</f>
        <v>99599.2366170385</v>
      </c>
      <c r="H86" s="24">
        <f>+'[1]Cuad. desest.'!G70</f>
        <v>145633.022025357</v>
      </c>
      <c r="I86" s="24">
        <f>+'[1]Cuad. desest.'!H70</f>
        <v>137914.812401445</v>
      </c>
      <c r="J86" s="37"/>
      <c r="K86" s="36"/>
    </row>
    <row r="87" spans="1:11" s="15" customFormat="1" ht="12.75">
      <c r="A87" s="25"/>
      <c r="B87" s="25" t="s">
        <v>1</v>
      </c>
      <c r="C87" s="59"/>
      <c r="D87" s="24">
        <f>+'[1]Cuad. desest.'!C71/1000</f>
        <v>730667.379857255</v>
      </c>
      <c r="E87" s="24">
        <f>+'[1]Cuad. desest.'!D71</f>
        <v>217649.211712564</v>
      </c>
      <c r="F87" s="24">
        <f>+'[1]Cuad. desest.'!E71</f>
        <v>532146.739484514</v>
      </c>
      <c r="G87" s="24">
        <f>+'[1]Cuad. desest.'!F71</f>
        <v>99446.3306465843</v>
      </c>
      <c r="H87" s="24">
        <f>+'[1]Cuad. desest.'!G71</f>
        <v>149831.254122785</v>
      </c>
      <c r="I87" s="24">
        <f>+'[1]Cuad. desest.'!H71</f>
        <v>142497.878237814</v>
      </c>
      <c r="J87" s="37"/>
      <c r="K87" s="36"/>
    </row>
    <row r="88" spans="1:11" s="15" customFormat="1" ht="12.75">
      <c r="A88" s="25"/>
      <c r="B88" s="25" t="s">
        <v>2</v>
      </c>
      <c r="C88" s="59"/>
      <c r="D88" s="24">
        <f>+'[1]Cuad. desest.'!C72/1000</f>
        <v>737657.295912866</v>
      </c>
      <c r="E88" s="24">
        <f>+'[1]Cuad. desest.'!D72</f>
        <v>230724.66150847</v>
      </c>
      <c r="F88" s="24">
        <f>+'[1]Cuad. desest.'!E72</f>
        <v>539201.845331431</v>
      </c>
      <c r="G88" s="24">
        <f>+'[1]Cuad. desest.'!F72</f>
        <v>98658.2153662626</v>
      </c>
      <c r="H88" s="24">
        <f>+'[1]Cuad. desest.'!G72</f>
        <v>160956.919526117</v>
      </c>
      <c r="I88" s="24">
        <f>+'[1]Cuad. desest.'!H72</f>
        <v>142929.446263568</v>
      </c>
      <c r="J88" s="37"/>
      <c r="K88" s="36"/>
    </row>
    <row r="89" spans="1:9" s="15" customFormat="1" ht="12.75">
      <c r="A89" s="26"/>
      <c r="B89" s="26"/>
      <c r="C89" s="57"/>
      <c r="D89" s="31"/>
      <c r="E89" s="31"/>
      <c r="F89" s="31"/>
      <c r="G89" s="31"/>
      <c r="H89" s="31"/>
      <c r="I89" s="31"/>
    </row>
    <row r="90" spans="2:9" s="15" customFormat="1" ht="12.75">
      <c r="B90" s="21"/>
      <c r="C90" s="59"/>
      <c r="D90" s="64"/>
      <c r="E90" s="65"/>
      <c r="F90" s="65"/>
      <c r="G90" s="65"/>
      <c r="H90" s="65"/>
      <c r="I90" s="65"/>
    </row>
    <row r="91" spans="1:9" s="15" customFormat="1" ht="12.75">
      <c r="A91" s="16" t="s">
        <v>17</v>
      </c>
      <c r="B91" s="41"/>
      <c r="C91" s="59"/>
      <c r="D91" s="24"/>
      <c r="E91" s="43"/>
      <c r="F91" s="24"/>
      <c r="G91" s="24"/>
      <c r="H91" s="24"/>
      <c r="I91" s="24"/>
    </row>
    <row r="92" spans="1:9" s="15" customFormat="1" ht="12.75">
      <c r="A92" s="21"/>
      <c r="B92" s="21"/>
      <c r="C92" s="55"/>
      <c r="D92" s="24"/>
      <c r="E92" s="43"/>
      <c r="F92" s="24"/>
      <c r="G92" s="24"/>
      <c r="H92" s="24"/>
      <c r="I92" s="24"/>
    </row>
    <row r="93" spans="1:9" s="15" customFormat="1" ht="12.75">
      <c r="A93" s="21"/>
      <c r="B93" s="21"/>
      <c r="C93" s="55"/>
      <c r="D93" s="66"/>
      <c r="E93" s="24"/>
      <c r="F93" s="38"/>
      <c r="G93" s="38"/>
      <c r="H93" s="38"/>
      <c r="I93" s="38"/>
    </row>
    <row r="94" spans="1:9" s="15" customFormat="1" ht="12.75">
      <c r="A94" s="21"/>
      <c r="B94" s="21"/>
      <c r="C94" s="55"/>
      <c r="D94" s="39"/>
      <c r="E94" s="24"/>
      <c r="F94" s="39"/>
      <c r="G94" s="40"/>
      <c r="H94" s="40"/>
      <c r="I94" s="40"/>
    </row>
    <row r="95" spans="1:9" s="15" customFormat="1" ht="12.75">
      <c r="A95" s="21"/>
      <c r="B95" s="21"/>
      <c r="C95" s="62"/>
      <c r="D95" s="42"/>
      <c r="E95" s="24"/>
      <c r="F95" s="42"/>
      <c r="G95" s="42"/>
      <c r="H95" s="42"/>
      <c r="I95" s="42"/>
    </row>
    <row r="96" spans="3:9" s="15" customFormat="1" ht="12.75">
      <c r="C96" s="55"/>
      <c r="D96" s="39"/>
      <c r="E96" s="24"/>
      <c r="F96" s="39"/>
      <c r="G96" s="40"/>
      <c r="H96" s="40"/>
      <c r="I96" s="40"/>
    </row>
    <row r="97" spans="1:5" ht="14.25">
      <c r="A97" s="2"/>
      <c r="B97" s="2"/>
      <c r="E97" s="24"/>
    </row>
    <row r="98" spans="1:5" ht="14.25">
      <c r="A98" s="6"/>
      <c r="B98" s="6"/>
      <c r="E98" s="24"/>
    </row>
    <row r="99" spans="4:9" ht="14.25">
      <c r="D99" s="38"/>
      <c r="E99" s="24"/>
      <c r="F99" s="38"/>
      <c r="G99" s="38"/>
      <c r="H99" s="38"/>
      <c r="I99" s="38"/>
    </row>
    <row r="100" spans="1:9" ht="14.25">
      <c r="A100" s="63"/>
      <c r="B100" s="63"/>
      <c r="C100" s="63"/>
      <c r="D100" s="38"/>
      <c r="E100" s="24"/>
      <c r="F100" s="38"/>
      <c r="G100" s="38"/>
      <c r="H100" s="38"/>
      <c r="I100" s="38"/>
    </row>
    <row r="101" spans="1:9" ht="14.25">
      <c r="A101" s="63"/>
      <c r="B101" s="63"/>
      <c r="C101" s="63"/>
      <c r="D101" s="38"/>
      <c r="E101" s="24"/>
      <c r="F101" s="38"/>
      <c r="G101" s="38"/>
      <c r="H101" s="38"/>
      <c r="I101" s="38"/>
    </row>
    <row r="102" ht="14.25">
      <c r="E102" s="24"/>
    </row>
    <row r="103" ht="14.25">
      <c r="E103" s="24"/>
    </row>
    <row r="104" ht="14.25">
      <c r="E104" s="24"/>
    </row>
    <row r="105" ht="14.25">
      <c r="E105" s="24"/>
    </row>
    <row r="106" ht="14.25">
      <c r="E106" s="24"/>
    </row>
    <row r="108" ht="14.25">
      <c r="E108" s="38"/>
    </row>
    <row r="109" ht="14.25">
      <c r="E109" s="38"/>
    </row>
    <row r="110" ht="14.25">
      <c r="E110" s="38"/>
    </row>
  </sheetData>
  <sheetProtection/>
  <mergeCells count="11">
    <mergeCell ref="I4:I5"/>
    <mergeCell ref="A1:G1"/>
    <mergeCell ref="A3:B3"/>
    <mergeCell ref="D3:I3"/>
    <mergeCell ref="A4:A5"/>
    <mergeCell ref="B4:B5"/>
    <mergeCell ref="D4:D5"/>
    <mergeCell ref="E4:E5"/>
    <mergeCell ref="F4:F5"/>
    <mergeCell ref="G4:G5"/>
    <mergeCell ref="H4:H5"/>
  </mergeCells>
  <printOptions horizontalCentered="1"/>
  <pageMargins left="0.7480314960629921" right="0.7480314960629921" top="0.3937007874015748" bottom="0.984251968503937" header="0" footer="0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0.57421875" style="6" customWidth="1"/>
    <col min="2" max="2" width="9.8515625" style="6" customWidth="1"/>
    <col min="3" max="3" width="2.00390625" style="1" customWidth="1"/>
    <col min="4" max="4" width="11.7109375" style="1" customWidth="1"/>
    <col min="5" max="5" width="13.57421875" style="1" customWidth="1"/>
    <col min="6" max="6" width="14.00390625" style="8" customWidth="1"/>
    <col min="7" max="7" width="14.421875" style="8" customWidth="1"/>
    <col min="8" max="8" width="11.00390625" style="8" customWidth="1"/>
    <col min="9" max="9" width="12.421875" style="8" customWidth="1"/>
    <col min="10" max="16384" width="11.421875" style="2" customWidth="1"/>
  </cols>
  <sheetData>
    <row r="1" spans="1:9" ht="14.25" customHeight="1">
      <c r="A1" s="50" t="s">
        <v>14</v>
      </c>
      <c r="B1" s="51"/>
      <c r="C1" s="51"/>
      <c r="D1" s="51"/>
      <c r="E1" s="51"/>
      <c r="F1" s="51"/>
      <c r="G1" s="51"/>
      <c r="H1" s="51"/>
      <c r="I1" s="51"/>
    </row>
    <row r="2" spans="1:9" ht="14.25">
      <c r="A2" s="2"/>
      <c r="B2" s="2"/>
      <c r="C2" s="2"/>
      <c r="D2" s="2"/>
      <c r="E2" s="2"/>
      <c r="F2" s="9"/>
      <c r="G2" s="2"/>
      <c r="H2" s="2"/>
      <c r="I2" s="2"/>
    </row>
    <row r="3" spans="1:9" s="15" customFormat="1" ht="16.5" customHeight="1">
      <c r="A3" s="70" t="s">
        <v>12</v>
      </c>
      <c r="B3" s="70"/>
      <c r="C3" s="14"/>
      <c r="D3" s="70" t="s">
        <v>11</v>
      </c>
      <c r="E3" s="70"/>
      <c r="F3" s="70"/>
      <c r="G3" s="70"/>
      <c r="H3" s="70"/>
      <c r="I3" s="70"/>
    </row>
    <row r="4" spans="1:9" s="15" customFormat="1" ht="11.25">
      <c r="A4" s="71" t="s">
        <v>10</v>
      </c>
      <c r="B4" s="71" t="s">
        <v>9</v>
      </c>
      <c r="C4" s="16"/>
      <c r="D4" s="71" t="s">
        <v>3</v>
      </c>
      <c r="E4" s="71" t="s">
        <v>4</v>
      </c>
      <c r="F4" s="71" t="s">
        <v>7</v>
      </c>
      <c r="G4" s="71" t="s">
        <v>8</v>
      </c>
      <c r="H4" s="71" t="s">
        <v>16</v>
      </c>
      <c r="I4" s="71" t="s">
        <v>5</v>
      </c>
    </row>
    <row r="5" spans="1:9" s="18" customFormat="1" ht="27.75" customHeight="1">
      <c r="A5" s="72"/>
      <c r="B5" s="72"/>
      <c r="C5" s="17"/>
      <c r="D5" s="72"/>
      <c r="E5" s="72"/>
      <c r="F5" s="72"/>
      <c r="G5" s="72"/>
      <c r="H5" s="72"/>
      <c r="I5" s="72"/>
    </row>
    <row r="6" spans="6:9" s="15" customFormat="1" ht="11.25">
      <c r="F6" s="19"/>
      <c r="G6" s="19"/>
      <c r="H6" s="20"/>
      <c r="I6" s="20"/>
    </row>
    <row r="7" spans="1:11" s="15" customFormat="1" ht="11.25">
      <c r="A7" s="21">
        <v>2004</v>
      </c>
      <c r="B7" s="21" t="s">
        <v>6</v>
      </c>
      <c r="C7" s="43"/>
      <c r="D7" s="24"/>
      <c r="E7" s="24"/>
      <c r="F7" s="24"/>
      <c r="G7" s="24"/>
      <c r="H7" s="24"/>
      <c r="I7" s="24"/>
      <c r="J7" s="23"/>
      <c r="K7" s="23"/>
    </row>
    <row r="8" spans="1:11" s="15" customFormat="1" ht="11.25">
      <c r="A8" s="21"/>
      <c r="B8" s="21" t="s">
        <v>0</v>
      </c>
      <c r="C8" s="43"/>
      <c r="D8" s="45">
        <f>+'desestacionalizado n'!D8/'desestacionalizado n'!D7*100-100</f>
        <v>-1.093631389422228</v>
      </c>
      <c r="E8" s="45">
        <f>+'desestacionalizado n'!E8/'desestacionalizado n'!E7*100-100</f>
        <v>5.6590832574404715</v>
      </c>
      <c r="F8" s="45">
        <f>+'desestacionalizado n'!F8/'desestacionalizado n'!F7*100-100</f>
        <v>1.3116709707306597</v>
      </c>
      <c r="G8" s="45">
        <f>+'desestacionalizado n'!G8/'desestacionalizado n'!G7*100-100</f>
        <v>1.2702850037260163</v>
      </c>
      <c r="H8" s="45">
        <f>+'desestacionalizado n'!H8/'desestacionalizado n'!H7*100-100</f>
        <v>4.07568489315851</v>
      </c>
      <c r="I8" s="45">
        <f>+'desestacionalizado n'!I8/'desestacionalizado n'!I7*100-100</f>
        <v>3.4836556431263404</v>
      </c>
      <c r="J8" s="23"/>
      <c r="K8" s="23"/>
    </row>
    <row r="9" spans="1:11" s="15" customFormat="1" ht="11.25">
      <c r="A9" s="21"/>
      <c r="B9" s="21" t="s">
        <v>1</v>
      </c>
      <c r="C9" s="43"/>
      <c r="D9" s="45">
        <f>+'desestacionalizado n'!D9/'desestacionalizado n'!D8*100-100</f>
        <v>5.0187086330800526</v>
      </c>
      <c r="E9" s="45">
        <f>+'desestacionalizado n'!E9/'desestacionalizado n'!E8*100-100</f>
        <v>1.5769313134939864</v>
      </c>
      <c r="F9" s="45">
        <f>+'desestacionalizado n'!F9/'desestacionalizado n'!F8*100-100</f>
        <v>3.836186556868256</v>
      </c>
      <c r="G9" s="45">
        <f>+'desestacionalizado n'!G9/'desestacionalizado n'!G8*100-100</f>
        <v>2.6762207724670475</v>
      </c>
      <c r="H9" s="45">
        <f>+'desestacionalizado n'!H9/'desestacionalizado n'!H8*100-100</f>
        <v>1.5335761364010807</v>
      </c>
      <c r="I9" s="45">
        <f>+'desestacionalizado n'!I9/'desestacionalizado n'!I8*100-100</f>
        <v>2.9119155703092474</v>
      </c>
      <c r="J9" s="23"/>
      <c r="K9" s="23"/>
    </row>
    <row r="10" spans="1:11" s="15" customFormat="1" ht="11.25">
      <c r="A10" s="25"/>
      <c r="B10" s="21" t="s">
        <v>2</v>
      </c>
      <c r="C10" s="43"/>
      <c r="D10" s="45">
        <f>+'desestacionalizado n'!D10/'desestacionalizado n'!D9*100-100</f>
        <v>1.43219354386828</v>
      </c>
      <c r="E10" s="45">
        <f>+'desestacionalizado n'!E10/'desestacionalizado n'!E9*100-100</f>
        <v>5.910302903865201</v>
      </c>
      <c r="F10" s="45">
        <f>+'desestacionalizado n'!F10/'desestacionalizado n'!F9*100-100</f>
        <v>2.3107979983706173</v>
      </c>
      <c r="G10" s="45">
        <f>+'desestacionalizado n'!G10/'desestacionalizado n'!G9*100-100</f>
        <v>2.3724382010107803</v>
      </c>
      <c r="H10" s="45">
        <f>+'desestacionalizado n'!H10/'desestacionalizado n'!H9*100-100</f>
        <v>1.151491585801807</v>
      </c>
      <c r="I10" s="45">
        <f>+'desestacionalizado n'!I10/'desestacionalizado n'!I9*100-100</f>
        <v>2.1818922454638283</v>
      </c>
      <c r="J10" s="23"/>
      <c r="K10" s="23"/>
    </row>
    <row r="11" spans="1:9" s="15" customFormat="1" ht="11.25">
      <c r="A11" s="26"/>
      <c r="B11" s="26"/>
      <c r="C11" s="46"/>
      <c r="D11" s="27"/>
      <c r="E11" s="27"/>
      <c r="F11" s="27"/>
      <c r="G11" s="27"/>
      <c r="H11" s="27"/>
      <c r="I11" s="27"/>
    </row>
    <row r="12" spans="1:9" s="15" customFormat="1" ht="11.25">
      <c r="A12" s="21"/>
      <c r="B12" s="21"/>
      <c r="C12" s="43"/>
      <c r="D12" s="22"/>
      <c r="E12" s="22"/>
      <c r="F12" s="22"/>
      <c r="G12" s="22"/>
      <c r="H12" s="22"/>
      <c r="I12" s="22"/>
    </row>
    <row r="13" spans="1:9" s="15" customFormat="1" ht="11.25">
      <c r="A13" s="21">
        <v>2005</v>
      </c>
      <c r="B13" s="21" t="s">
        <v>6</v>
      </c>
      <c r="C13" s="43"/>
      <c r="D13" s="45">
        <f>+'desestacionalizado n'!D13/'desestacionalizado n'!D10*100-100</f>
        <v>2.9032703303726777</v>
      </c>
      <c r="E13" s="45">
        <f>+'desestacionalizado n'!E13/'desestacionalizado n'!E10*100-100</f>
        <v>2.1342995446690765</v>
      </c>
      <c r="F13" s="45">
        <f>+'desestacionalizado n'!F13/'desestacionalizado n'!F10*100-100</f>
        <v>-0.3340450064468996</v>
      </c>
      <c r="G13" s="45">
        <f>+'desestacionalizado n'!G13/'desestacionalizado n'!G10*100-100</f>
        <v>3.2769178583082095</v>
      </c>
      <c r="H13" s="45">
        <f>+'desestacionalizado n'!H13/'desestacionalizado n'!H10*100-100</f>
        <v>8.0308124776939</v>
      </c>
      <c r="I13" s="45">
        <f>+'desestacionalizado n'!I13/'desestacionalizado n'!I10*100-100</f>
        <v>6.950212407765449</v>
      </c>
    </row>
    <row r="14" spans="1:9" s="15" customFormat="1" ht="11.25">
      <c r="A14" s="21"/>
      <c r="B14" s="21" t="s">
        <v>0</v>
      </c>
      <c r="C14" s="43"/>
      <c r="D14" s="45">
        <f>+'desestacionalizado n'!D14/'desestacionalizado n'!D13*100-100</f>
        <v>2.0983671388019616</v>
      </c>
      <c r="E14" s="45">
        <f>+'desestacionalizado n'!E14/'desestacionalizado n'!E13*100-100</f>
        <v>10.852881077627671</v>
      </c>
      <c r="F14" s="45">
        <f>+'desestacionalizado n'!F14/'desestacionalizado n'!F13*100-100</f>
        <v>5.709176847725317</v>
      </c>
      <c r="G14" s="45">
        <f>+'desestacionalizado n'!G14/'desestacionalizado n'!G13*100-100</f>
        <v>2.174127884486012</v>
      </c>
      <c r="H14" s="45">
        <f>+'desestacionalizado n'!H14/'desestacionalizado n'!H13*100-100</f>
        <v>2.3192633378700975</v>
      </c>
      <c r="I14" s="45">
        <f>+'desestacionalizado n'!I14/'desestacionalizado n'!I13*100-100</f>
        <v>2.7580718597826888</v>
      </c>
    </row>
    <row r="15" spans="1:9" s="15" customFormat="1" ht="11.25">
      <c r="A15" s="21"/>
      <c r="B15" s="21" t="s">
        <v>1</v>
      </c>
      <c r="C15" s="43"/>
      <c r="D15" s="45">
        <f>+'desestacionalizado n'!D15/'desestacionalizado n'!D14*100-100</f>
        <v>0.7467752878201424</v>
      </c>
      <c r="E15" s="45">
        <f>+'desestacionalizado n'!E15/'desestacionalizado n'!E14*100-100</f>
        <v>-5.715939806132724</v>
      </c>
      <c r="F15" s="45">
        <f>+'desestacionalizado n'!F15/'desestacionalizado n'!F14*100-100</f>
        <v>-2.9566831399383346</v>
      </c>
      <c r="G15" s="45">
        <f>+'desestacionalizado n'!G15/'desestacionalizado n'!G14*100-100</f>
        <v>1.6744777795461658</v>
      </c>
      <c r="H15" s="45">
        <f>+'desestacionalizado n'!H15/'desestacionalizado n'!H14*100-100</f>
        <v>1.3739565164024157</v>
      </c>
      <c r="I15" s="45">
        <f>+'desestacionalizado n'!I15/'desestacionalizado n'!I14*100-100</f>
        <v>0.6509895297975561</v>
      </c>
    </row>
    <row r="16" spans="1:9" s="15" customFormat="1" ht="11.25">
      <c r="A16" s="21"/>
      <c r="B16" s="21" t="s">
        <v>2</v>
      </c>
      <c r="C16" s="43"/>
      <c r="D16" s="45">
        <f>+'desestacionalizado n'!D16/'desestacionalizado n'!D15*100-100</f>
        <v>1.8977397091959318</v>
      </c>
      <c r="E16" s="45">
        <f>+'desestacionalizado n'!E16/'desestacionalizado n'!E15*100-100</f>
        <v>5.608308273936686</v>
      </c>
      <c r="F16" s="45">
        <f>+'desestacionalizado n'!F16/'desestacionalizado n'!F15*100-100</f>
        <v>3.643179934483868</v>
      </c>
      <c r="G16" s="45">
        <f>+'desestacionalizado n'!G16/'desestacionalizado n'!G15*100-100</f>
        <v>1.3995501161207216</v>
      </c>
      <c r="H16" s="45">
        <f>+'desestacionalizado n'!H16/'desestacionalizado n'!H15*100-100</f>
        <v>7.857588821281311</v>
      </c>
      <c r="I16" s="45">
        <f>+'desestacionalizado n'!I16/'desestacionalizado n'!I15*100-100</f>
        <v>-3.2824090742706034</v>
      </c>
    </row>
    <row r="17" spans="1:9" s="15" customFormat="1" ht="11.25">
      <c r="A17" s="26"/>
      <c r="B17" s="26"/>
      <c r="C17" s="46"/>
      <c r="D17" s="27"/>
      <c r="E17" s="27"/>
      <c r="F17" s="27"/>
      <c r="G17" s="27"/>
      <c r="H17" s="27"/>
      <c r="I17" s="27"/>
    </row>
    <row r="18" spans="1:9" s="15" customFormat="1" ht="11.25">
      <c r="A18" s="25"/>
      <c r="B18" s="25"/>
      <c r="C18" s="47"/>
      <c r="D18" s="28"/>
      <c r="E18" s="28"/>
      <c r="F18" s="28"/>
      <c r="G18" s="28"/>
      <c r="H18" s="28"/>
      <c r="I18" s="28"/>
    </row>
    <row r="19" spans="1:9" s="15" customFormat="1" ht="11.25">
      <c r="A19" s="21">
        <v>2006</v>
      </c>
      <c r="B19" s="21" t="s">
        <v>6</v>
      </c>
      <c r="C19" s="43"/>
      <c r="D19" s="45">
        <f>+'desestacionalizado n'!D19/'desestacionalizado n'!D16*100-100</f>
        <v>2.687758117236399</v>
      </c>
      <c r="E19" s="45">
        <f>+'desestacionalizado n'!E19/'desestacionalizado n'!E16*100-100</f>
        <v>3.0553912715278244</v>
      </c>
      <c r="F19" s="45">
        <f>+'desestacionalizado n'!F19/'desestacionalizado n'!F16*100-100</f>
        <v>2.8761875386341273</v>
      </c>
      <c r="G19" s="45">
        <f>+'desestacionalizado n'!G19/'desestacionalizado n'!G16*100-100</f>
        <v>-0.4940890440112753</v>
      </c>
      <c r="H19" s="45">
        <f>+'desestacionalizado n'!H19/'desestacionalizado n'!H16*100-100</f>
        <v>1.5585522031821313</v>
      </c>
      <c r="I19" s="45">
        <f>+'desestacionalizado n'!I19/'desestacionalizado n'!I16*100-100</f>
        <v>6.127040744475451</v>
      </c>
    </row>
    <row r="20" spans="1:9" s="15" customFormat="1" ht="11.25">
      <c r="A20" s="21"/>
      <c r="B20" s="21" t="s">
        <v>0</v>
      </c>
      <c r="C20" s="43"/>
      <c r="D20" s="45">
        <f>+'desestacionalizado n'!D20/'desestacionalizado n'!D19*100-100</f>
        <v>1.1525766819560062</v>
      </c>
      <c r="E20" s="45">
        <f>+'desestacionalizado n'!E20/'desestacionalizado n'!E19*100-100</f>
        <v>2.401354593320846</v>
      </c>
      <c r="F20" s="45">
        <f>+'desestacionalizado n'!F20/'desestacionalizado n'!F19*100-100</f>
        <v>5.4228308533573255</v>
      </c>
      <c r="G20" s="45">
        <f>+'desestacionalizado n'!G20/'desestacionalizado n'!G19*100-100</f>
        <v>0.8378990082583186</v>
      </c>
      <c r="H20" s="45">
        <f>+'desestacionalizado n'!H20/'desestacionalizado n'!H19*100-100</f>
        <v>3.9708068572176956</v>
      </c>
      <c r="I20" s="45">
        <f>+'desestacionalizado n'!I20/'desestacionalizado n'!I19*100-100</f>
        <v>-1.3492634500282463</v>
      </c>
    </row>
    <row r="21" spans="1:9" s="15" customFormat="1" ht="11.25">
      <c r="A21" s="21"/>
      <c r="B21" s="21" t="s">
        <v>1</v>
      </c>
      <c r="C21" s="43"/>
      <c r="D21" s="45">
        <f>+'desestacionalizado n'!D21/'desestacionalizado n'!D20*100-100</f>
        <v>2.819815267119452</v>
      </c>
      <c r="E21" s="45">
        <f>+'desestacionalizado n'!E21/'desestacionalizado n'!E20*100-100</f>
        <v>1.2337955885173528</v>
      </c>
      <c r="F21" s="45">
        <f>+'desestacionalizado n'!F21/'desestacionalizado n'!F20*100-100</f>
        <v>2.0701279905314607</v>
      </c>
      <c r="G21" s="45">
        <f>+'desestacionalizado n'!G21/'desestacionalizado n'!G20*100-100</f>
        <v>1.2436038192842602</v>
      </c>
      <c r="H21" s="45">
        <f>+'desestacionalizado n'!H21/'desestacionalizado n'!H20*100-100</f>
        <v>3.2456673215215233</v>
      </c>
      <c r="I21" s="45">
        <f>+'desestacionalizado n'!I21/'desestacionalizado n'!I20*100-100</f>
        <v>1.4992807839439024</v>
      </c>
    </row>
    <row r="22" spans="1:9" s="15" customFormat="1" ht="11.25">
      <c r="A22" s="21"/>
      <c r="B22" s="21" t="s">
        <v>2</v>
      </c>
      <c r="C22" s="43"/>
      <c r="D22" s="45">
        <f>+'desestacionalizado n'!D22/'desestacionalizado n'!D21*100-100</f>
        <v>2.1133717767423974</v>
      </c>
      <c r="E22" s="45">
        <f>+'desestacionalizado n'!E22/'desestacionalizado n'!E21*100-100</f>
        <v>5.489789278360433</v>
      </c>
      <c r="F22" s="45">
        <f>+'desestacionalizado n'!F22/'desestacionalizado n'!F21*100-100</f>
        <v>-0.03779988289322489</v>
      </c>
      <c r="G22" s="45">
        <f>+'desestacionalizado n'!G22/'desestacionalizado n'!G21*100-100</f>
        <v>2.032387443996214</v>
      </c>
      <c r="H22" s="45">
        <f>+'desestacionalizado n'!H22/'desestacionalizado n'!H21*100-100</f>
        <v>2.2345810365930845</v>
      </c>
      <c r="I22" s="45">
        <f>+'desestacionalizado n'!I22/'desestacionalizado n'!I21*100-100</f>
        <v>5.0048366540261355</v>
      </c>
    </row>
    <row r="23" spans="1:9" s="15" customFormat="1" ht="11.25">
      <c r="A23" s="26"/>
      <c r="B23" s="26"/>
      <c r="C23" s="46"/>
      <c r="D23" s="27"/>
      <c r="E23" s="27"/>
      <c r="F23" s="27"/>
      <c r="G23" s="27"/>
      <c r="H23" s="27"/>
      <c r="I23" s="27"/>
    </row>
    <row r="24" spans="1:9" s="15" customFormat="1" ht="11.25">
      <c r="A24" s="25"/>
      <c r="B24" s="25"/>
      <c r="C24" s="47"/>
      <c r="D24" s="28"/>
      <c r="E24" s="28"/>
      <c r="F24" s="28"/>
      <c r="G24" s="28"/>
      <c r="H24" s="28"/>
      <c r="I24" s="28"/>
    </row>
    <row r="25" spans="1:9" s="15" customFormat="1" ht="11.25">
      <c r="A25" s="25">
        <f>+A19+1</f>
        <v>2007</v>
      </c>
      <c r="B25" s="25" t="s">
        <v>6</v>
      </c>
      <c r="C25" s="47"/>
      <c r="D25" s="45">
        <f>+'desestacionalizado n'!D25/'desestacionalizado n'!D22*100-100</f>
        <v>2.4409545591255437</v>
      </c>
      <c r="E25" s="45">
        <f>+'desestacionalizado n'!E25/'desestacionalizado n'!E22*100-100</f>
        <v>6.666922560011912</v>
      </c>
      <c r="F25" s="45">
        <f>+'desestacionalizado n'!F25/'desestacionalizado n'!F22*100-100</f>
        <v>2.8403990334193736</v>
      </c>
      <c r="G25" s="45">
        <f>+'desestacionalizado n'!G25/'desestacionalizado n'!G22*100-100</f>
        <v>3.6422685752329045</v>
      </c>
      <c r="H25" s="45">
        <f>+'desestacionalizado n'!H25/'desestacionalizado n'!H22*100-100</f>
        <v>8.85414581848643</v>
      </c>
      <c r="I25" s="45">
        <f>+'desestacionalizado n'!I25/'desestacionalizado n'!I22*100-100</f>
        <v>-0.5330035487276916</v>
      </c>
    </row>
    <row r="26" spans="1:11" s="15" customFormat="1" ht="11.25">
      <c r="A26" s="25"/>
      <c r="B26" s="25" t="s">
        <v>0</v>
      </c>
      <c r="C26" s="47"/>
      <c r="D26" s="45">
        <f>+'desestacionalizado n'!D26/'desestacionalizado n'!D25*100-100</f>
        <v>2.136576193220492</v>
      </c>
      <c r="E26" s="45">
        <f>+'desestacionalizado n'!E26/'desestacionalizado n'!E25*100-100</f>
        <v>2.1543600914737198</v>
      </c>
      <c r="F26" s="45">
        <f>+'desestacionalizado n'!F26/'desestacionalizado n'!F25*100-100</f>
        <v>3.282897830985945</v>
      </c>
      <c r="G26" s="45">
        <f>+'desestacionalizado n'!G26/'desestacionalizado n'!G25*100-100</f>
        <v>1.4511252868303615</v>
      </c>
      <c r="H26" s="45">
        <f>+'desestacionalizado n'!H26/'desestacionalizado n'!H25*100-100</f>
        <v>4.976549112023349</v>
      </c>
      <c r="I26" s="45">
        <f>+'desestacionalizado n'!I26/'desestacionalizado n'!I25*100-100</f>
        <v>0.6618463341169161</v>
      </c>
      <c r="K26" s="29"/>
    </row>
    <row r="27" spans="1:11" s="15" customFormat="1" ht="11.25">
      <c r="A27" s="25"/>
      <c r="B27" s="25" t="s">
        <v>1</v>
      </c>
      <c r="C27" s="47"/>
      <c r="D27" s="45">
        <f>+'desestacionalizado n'!D27/'desestacionalizado n'!D26*100-100</f>
        <v>1.2849938681033422</v>
      </c>
      <c r="E27" s="45">
        <f>+'desestacionalizado n'!E27/'desestacionalizado n'!E26*100-100</f>
        <v>7.405761681086375</v>
      </c>
      <c r="F27" s="45">
        <f>+'desestacionalizado n'!F27/'desestacionalizado n'!F26*100-100</f>
        <v>1.9340750339241595</v>
      </c>
      <c r="G27" s="45">
        <f>+'desestacionalizado n'!G27/'desestacionalizado n'!G26*100-100</f>
        <v>0.10152342055576469</v>
      </c>
      <c r="H27" s="45">
        <f>+'desestacionalizado n'!H27/'desestacionalizado n'!H26*100-100</f>
        <v>3.3818029289394644</v>
      </c>
      <c r="I27" s="45">
        <f>+'desestacionalizado n'!I27/'desestacionalizado n'!I26*100-100</f>
        <v>4.999800963998908</v>
      </c>
      <c r="K27" s="29"/>
    </row>
    <row r="28" spans="1:11" s="15" customFormat="1" ht="11.25">
      <c r="A28" s="25"/>
      <c r="B28" s="25" t="s">
        <v>2</v>
      </c>
      <c r="C28" s="47"/>
      <c r="D28" s="45">
        <f>+'desestacionalizado n'!D28/'desestacionalizado n'!D27*100-100</f>
        <v>3.0244647592879517</v>
      </c>
      <c r="E28" s="45">
        <f>+'desestacionalizado n'!E28/'desestacionalizado n'!E27*100-100</f>
        <v>4.09267804078894</v>
      </c>
      <c r="F28" s="45">
        <f>+'desestacionalizado n'!F28/'desestacionalizado n'!F27*100-100</f>
        <v>1.7841454163740167</v>
      </c>
      <c r="G28" s="45">
        <f>+'desestacionalizado n'!G28/'desestacionalizado n'!G27*100-100</f>
        <v>2.011727840982374</v>
      </c>
      <c r="H28" s="45">
        <f>+'desestacionalizado n'!H28/'desestacionalizado n'!H27*100-100</f>
        <v>2.3290621702344794</v>
      </c>
      <c r="I28" s="45">
        <f>+'desestacionalizado n'!I28/'desestacionalizado n'!I27*100-100</f>
        <v>5.404030271867995</v>
      </c>
      <c r="K28" s="29"/>
    </row>
    <row r="29" spans="1:9" s="15" customFormat="1" ht="11.25">
      <c r="A29" s="26"/>
      <c r="B29" s="26"/>
      <c r="C29" s="46"/>
      <c r="D29" s="30"/>
      <c r="E29" s="30"/>
      <c r="F29" s="30"/>
      <c r="G29" s="30"/>
      <c r="H29" s="30"/>
      <c r="I29" s="30"/>
    </row>
    <row r="30" spans="1:9" s="15" customFormat="1" ht="11.25">
      <c r="A30" s="25"/>
      <c r="B30" s="25"/>
      <c r="C30" s="47"/>
      <c r="D30" s="28"/>
      <c r="E30" s="28"/>
      <c r="F30" s="28"/>
      <c r="G30" s="28"/>
      <c r="H30" s="28"/>
      <c r="I30" s="28"/>
    </row>
    <row r="31" spans="1:9" s="15" customFormat="1" ht="11.25">
      <c r="A31" s="25">
        <f>+A25+1</f>
        <v>2008</v>
      </c>
      <c r="B31" s="25" t="s">
        <v>6</v>
      </c>
      <c r="C31" s="47"/>
      <c r="D31" s="45">
        <f>+'desestacionalizado n'!D31/'desestacionalizado n'!D28*100-100</f>
        <v>0.9458566812954103</v>
      </c>
      <c r="E31" s="45">
        <f>+'desestacionalizado n'!E31/'desestacionalizado n'!E28*100-100</f>
        <v>8.175185034816494</v>
      </c>
      <c r="F31" s="45">
        <f>+'desestacionalizado n'!F31/'desestacionalizado n'!F28*100-100</f>
        <v>4.920111466308484</v>
      </c>
      <c r="G31" s="45">
        <f>+'desestacionalizado n'!G31/'desestacionalizado n'!G28*100-100</f>
        <v>1.2524604870623364</v>
      </c>
      <c r="H31" s="45">
        <f>+'desestacionalizado n'!H31/'desestacionalizado n'!H28*100-100</f>
        <v>8.365776040673339</v>
      </c>
      <c r="I31" s="45">
        <f>+'desestacionalizado n'!I31/'desestacionalizado n'!I28*100-100</f>
        <v>-3.523585852903807</v>
      </c>
    </row>
    <row r="32" spans="1:9" s="15" customFormat="1" ht="11.25">
      <c r="A32" s="25"/>
      <c r="B32" s="25" t="s">
        <v>0</v>
      </c>
      <c r="C32" s="47"/>
      <c r="D32" s="45">
        <f>+'desestacionalizado n'!D32/'desestacionalizado n'!D31*100-100</f>
        <v>0.6874825843171948</v>
      </c>
      <c r="E32" s="45">
        <f>+'desestacionalizado n'!E32/'desestacionalizado n'!E31*100-100</f>
        <v>3.534054405625426</v>
      </c>
      <c r="F32" s="45">
        <f>+'desestacionalizado n'!F32/'desestacionalizado n'!F31*100-100</f>
        <v>-0.04548119868672984</v>
      </c>
      <c r="G32" s="45">
        <f>+'desestacionalizado n'!G32/'desestacionalizado n'!G31*100-100</f>
        <v>1.624603027831185</v>
      </c>
      <c r="H32" s="45">
        <f>+'desestacionalizado n'!H32/'desestacionalizado n'!H31*100-100</f>
        <v>1.5883008736161628</v>
      </c>
      <c r="I32" s="45">
        <f>+'desestacionalizado n'!I32/'desestacionalizado n'!I31*100-100</f>
        <v>-9.7921917317788</v>
      </c>
    </row>
    <row r="33" spans="1:9" s="15" customFormat="1" ht="11.25">
      <c r="A33" s="25"/>
      <c r="B33" s="25" t="s">
        <v>1</v>
      </c>
      <c r="C33" s="47"/>
      <c r="D33" s="45">
        <f>+'desestacionalizado n'!D33/'desestacionalizado n'!D32*100-100</f>
        <v>0.7108954223530333</v>
      </c>
      <c r="E33" s="45">
        <f>+'desestacionalizado n'!E33/'desestacionalizado n'!E32*100-100</f>
        <v>-4.500003908460741</v>
      </c>
      <c r="F33" s="45">
        <f>+'desestacionalizado n'!F33/'desestacionalizado n'!F32*100-100</f>
        <v>-0.9119094561604868</v>
      </c>
      <c r="G33" s="45">
        <f>+'desestacionalizado n'!G33/'desestacionalizado n'!G32*100-100</f>
        <v>1.0804228910693752</v>
      </c>
      <c r="H33" s="45">
        <f>+'desestacionalizado n'!H33/'desestacionalizado n'!H32*100-100</f>
        <v>-5.319742749017323</v>
      </c>
      <c r="I33" s="45">
        <f>+'desestacionalizado n'!I33/'desestacionalizado n'!I32*100-100</f>
        <v>19.05995548032449</v>
      </c>
    </row>
    <row r="34" spans="1:9" s="15" customFormat="1" ht="11.25">
      <c r="A34" s="25"/>
      <c r="B34" s="25" t="s">
        <v>2</v>
      </c>
      <c r="C34" s="47"/>
      <c r="D34" s="45">
        <f>+'desestacionalizado n'!D34/'desestacionalizado n'!D33*100-100</f>
        <v>-4.781805737706193</v>
      </c>
      <c r="E34" s="45">
        <f>+'desestacionalizado n'!E34/'desestacionalizado n'!E33*100-100</f>
        <v>-9.74489035175155</v>
      </c>
      <c r="F34" s="45">
        <f>+'desestacionalizado n'!F34/'desestacionalizado n'!F33*100-100</f>
        <v>-1.5103136143524978</v>
      </c>
      <c r="G34" s="45">
        <f>+'desestacionalizado n'!G34/'desestacionalizado n'!G33*100-100</f>
        <v>-0.00048156132939425333</v>
      </c>
      <c r="H34" s="45">
        <f>+'desestacionalizado n'!H34/'desestacionalizado n'!H33*100-100</f>
        <v>-10.912655615849772</v>
      </c>
      <c r="I34" s="45">
        <f>+'desestacionalizado n'!I34/'desestacionalizado n'!I33*100-100</f>
        <v>-12.52244441298592</v>
      </c>
    </row>
    <row r="35" spans="1:9" s="15" customFormat="1" ht="11.25">
      <c r="A35" s="26"/>
      <c r="B35" s="26"/>
      <c r="C35" s="46"/>
      <c r="D35" s="30"/>
      <c r="E35" s="30"/>
      <c r="F35" s="30"/>
      <c r="G35" s="30"/>
      <c r="H35" s="30"/>
      <c r="I35" s="30"/>
    </row>
    <row r="36" spans="1:9" s="15" customFormat="1" ht="11.25">
      <c r="A36" s="25"/>
      <c r="B36" s="25"/>
      <c r="C36" s="47"/>
      <c r="D36" s="28"/>
      <c r="E36" s="28"/>
      <c r="F36" s="28"/>
      <c r="G36" s="28"/>
      <c r="H36" s="28"/>
      <c r="I36" s="28"/>
    </row>
    <row r="37" spans="1:9" s="15" customFormat="1" ht="11.25">
      <c r="A37" s="25">
        <f>+A31+1</f>
        <v>2009</v>
      </c>
      <c r="B37" s="25" t="s">
        <v>6</v>
      </c>
      <c r="C37" s="47"/>
      <c r="D37" s="45">
        <f>+'desestacionalizado n'!D37/'desestacionalizado n'!D34*100-100</f>
        <v>-3.550638009293209</v>
      </c>
      <c r="E37" s="45">
        <f>+'desestacionalizado n'!E37/'desestacionalizado n'!E34*100-100</f>
        <v>-11.60716097082809</v>
      </c>
      <c r="F37" s="45">
        <f>+'desestacionalizado n'!F37/'desestacionalizado n'!F34*100-100</f>
        <v>-5.156885346717871</v>
      </c>
      <c r="G37" s="45">
        <f>+'desestacionalizado n'!G37/'desestacionalizado n'!G34*100-100</f>
        <v>0.582791037886409</v>
      </c>
      <c r="H37" s="45">
        <f>+'desestacionalizado n'!H37/'desestacionalizado n'!H34*100-100</f>
        <v>-13.389950065449213</v>
      </c>
      <c r="I37" s="45">
        <f>+'desestacionalizado n'!I37/'desestacionalizado n'!I34*100-100</f>
        <v>-0.7926062163637511</v>
      </c>
    </row>
    <row r="38" spans="1:9" s="15" customFormat="1" ht="11.25">
      <c r="A38" s="25"/>
      <c r="B38" s="25" t="s">
        <v>0</v>
      </c>
      <c r="C38" s="47"/>
      <c r="D38" s="45">
        <f>+'desestacionalizado n'!D38/'desestacionalizado n'!D37*100-100</f>
        <v>-2.207701445434097</v>
      </c>
      <c r="E38" s="45">
        <f>+'desestacionalizado n'!E38/'desestacionalizado n'!E37*100-100</f>
        <v>-6.153585613122573</v>
      </c>
      <c r="F38" s="45">
        <f>+'desestacionalizado n'!F38/'desestacionalizado n'!F37*100-100</f>
        <v>-2.6339200646081906</v>
      </c>
      <c r="G38" s="45">
        <f>+'desestacionalizado n'!G38/'desestacionalizado n'!G37*100-100</f>
        <v>2.1600293851656147</v>
      </c>
      <c r="H38" s="45">
        <f>+'desestacionalizado n'!H38/'desestacionalizado n'!H37*100-100</f>
        <v>-5.27498090743012</v>
      </c>
      <c r="I38" s="45">
        <f>+'desestacionalizado n'!I38/'desestacionalizado n'!I37*100-100</f>
        <v>-4.0840849325598185</v>
      </c>
    </row>
    <row r="39" spans="1:9" s="15" customFormat="1" ht="11.25">
      <c r="A39" s="25"/>
      <c r="B39" s="25" t="s">
        <v>1</v>
      </c>
      <c r="C39" s="47"/>
      <c r="D39" s="45">
        <f>+'desestacionalizado n'!D39/'desestacionalizado n'!D38*100-100</f>
        <v>3.8424883015396176</v>
      </c>
      <c r="E39" s="45">
        <f>+'desestacionalizado n'!E39/'desestacionalizado n'!E38*100-100</f>
        <v>7.356083167470473</v>
      </c>
      <c r="F39" s="45">
        <f>+'desestacionalizado n'!F39/'desestacionalizado n'!F38*100-100</f>
        <v>7.85027342639188</v>
      </c>
      <c r="G39" s="45">
        <f>+'desestacionalizado n'!G39/'desestacionalizado n'!G38*100-100</f>
        <v>3.735272113167042</v>
      </c>
      <c r="H39" s="45">
        <f>+'desestacionalizado n'!H39/'desestacionalizado n'!H38*100-100</f>
        <v>5.352681910283906</v>
      </c>
      <c r="I39" s="45">
        <f>+'desestacionalizado n'!I39/'desestacionalizado n'!I38*100-100</f>
        <v>-7.340201661024636</v>
      </c>
    </row>
    <row r="40" spans="1:9" s="15" customFormat="1" ht="11.25">
      <c r="A40" s="25"/>
      <c r="B40" s="25" t="s">
        <v>2</v>
      </c>
      <c r="C40" s="47"/>
      <c r="D40" s="45">
        <f>+'desestacionalizado n'!D40/'desestacionalizado n'!D39*100-100</f>
        <v>1.8146076652739538</v>
      </c>
      <c r="E40" s="45">
        <f>+'desestacionalizado n'!E40/'desestacionalizado n'!E39*100-100</f>
        <v>9.645945666947767</v>
      </c>
      <c r="F40" s="45">
        <f>+'desestacionalizado n'!F40/'desestacionalizado n'!F39*100-100</f>
        <v>-1.8106384410025953</v>
      </c>
      <c r="G40" s="45">
        <f>+'desestacionalizado n'!G40/'desestacionalizado n'!G39*100-100</f>
        <v>1.9553427103166143</v>
      </c>
      <c r="H40" s="45">
        <f>+'desestacionalizado n'!H40/'desestacionalizado n'!H39*100-100</f>
        <v>5.756977590158783</v>
      </c>
      <c r="I40" s="45">
        <f>+'desestacionalizado n'!I40/'desestacionalizado n'!I39*100-100</f>
        <v>8.059438154370199</v>
      </c>
    </row>
    <row r="41" spans="1:9" s="15" customFormat="1" ht="11.25">
      <c r="A41" s="26"/>
      <c r="B41" s="26"/>
      <c r="C41" s="46"/>
      <c r="D41" s="31"/>
      <c r="E41" s="31"/>
      <c r="F41" s="31"/>
      <c r="G41" s="31"/>
      <c r="H41" s="31"/>
      <c r="I41" s="31"/>
    </row>
    <row r="42" spans="1:9" s="15" customFormat="1" ht="11.25">
      <c r="A42" s="32"/>
      <c r="B42" s="32"/>
      <c r="C42" s="48"/>
      <c r="D42" s="33"/>
      <c r="E42" s="34"/>
      <c r="F42" s="34"/>
      <c r="G42" s="34"/>
      <c r="H42" s="34"/>
      <c r="I42" s="34"/>
    </row>
    <row r="43" spans="1:11" s="15" customFormat="1" ht="11.25">
      <c r="A43" s="25">
        <f>+A37+1</f>
        <v>2010</v>
      </c>
      <c r="B43" s="25" t="s">
        <v>6</v>
      </c>
      <c r="C43" s="47"/>
      <c r="D43" s="45">
        <f>+'desestacionalizado n'!D43/'desestacionalizado n'!D40*100-100</f>
        <v>3.174182550255992</v>
      </c>
      <c r="E43" s="45">
        <f>+'desestacionalizado n'!E43/'desestacionalizado n'!E40*100-100</f>
        <v>9.664081580518015</v>
      </c>
      <c r="F43" s="45">
        <f>+'desestacionalizado n'!F43/'desestacionalizado n'!F40*100-100</f>
        <v>4.032231218835676</v>
      </c>
      <c r="G43" s="45">
        <f>+'desestacionalizado n'!G43/'desestacionalizado n'!G40*100-100</f>
        <v>-0.7473335105908063</v>
      </c>
      <c r="H43" s="45">
        <f>+'desestacionalizado n'!H43/'desestacionalizado n'!H40*100-100</f>
        <v>8.14435996667686</v>
      </c>
      <c r="I43" s="45">
        <f>+'desestacionalizado n'!I43/'desestacionalizado n'!I40*100-100</f>
        <v>3.3372581683281766</v>
      </c>
      <c r="K43" s="36"/>
    </row>
    <row r="44" spans="1:11" s="15" customFormat="1" ht="11.25">
      <c r="A44" s="25"/>
      <c r="B44" s="25" t="s">
        <v>0</v>
      </c>
      <c r="C44" s="47"/>
      <c r="D44" s="45">
        <f>+'desestacionalizado n'!D44/'desestacionalizado n'!D43*100-100</f>
        <v>4.4800831780896715</v>
      </c>
      <c r="E44" s="45">
        <f>+'desestacionalizado n'!E44/'desestacionalizado n'!E43*100-100</f>
        <v>12.152693686190801</v>
      </c>
      <c r="F44" s="45">
        <f>+'desestacionalizado n'!F44/'desestacionalizado n'!F43*100-100</f>
        <v>4.5872181128102625</v>
      </c>
      <c r="G44" s="45">
        <f>+'desestacionalizado n'!G44/'desestacionalizado n'!G43*100-100</f>
        <v>2.3366260845175617</v>
      </c>
      <c r="H44" s="45">
        <f>+'desestacionalizado n'!H44/'desestacionalizado n'!H43*100-100</f>
        <v>9.216921557541184</v>
      </c>
      <c r="I44" s="45">
        <f>+'desestacionalizado n'!I44/'desestacionalizado n'!I43*100-100</f>
        <v>14.88802660885058</v>
      </c>
      <c r="K44" s="36"/>
    </row>
    <row r="45" spans="1:11" s="15" customFormat="1" ht="11.25">
      <c r="A45" s="25"/>
      <c r="B45" s="25" t="s">
        <v>1</v>
      </c>
      <c r="C45" s="47"/>
      <c r="D45" s="45">
        <f>+'desestacionalizado n'!D45/'desestacionalizado n'!D44*100-100</f>
        <v>0.40812652878057065</v>
      </c>
      <c r="E45" s="45">
        <f>+'desestacionalizado n'!E45/'desestacionalizado n'!E44*100-100</f>
        <v>3.4066898802491465</v>
      </c>
      <c r="F45" s="45">
        <f>+'desestacionalizado n'!F45/'desestacionalizado n'!F44*100-100</f>
        <v>1.4350461116439988</v>
      </c>
      <c r="G45" s="45">
        <f>+'desestacionalizado n'!G45/'desestacionalizado n'!G44*100-100</f>
        <v>-1.2026591160483378</v>
      </c>
      <c r="H45" s="45">
        <f>+'desestacionalizado n'!H45/'desestacionalizado n'!H44*100-100</f>
        <v>3.5380195574705766</v>
      </c>
      <c r="I45" s="45">
        <f>+'desestacionalizado n'!I45/'desestacionalizado n'!I44*100-100</f>
        <v>-0.6952052194081517</v>
      </c>
      <c r="K45" s="36"/>
    </row>
    <row r="46" spans="1:11" s="15" customFormat="1" ht="11.25">
      <c r="A46" s="25"/>
      <c r="B46" s="25" t="s">
        <v>2</v>
      </c>
      <c r="C46" s="47"/>
      <c r="D46" s="45">
        <f>+'desestacionalizado n'!D46/'desestacionalizado n'!D45*100-100</f>
        <v>1.4012699347995863</v>
      </c>
      <c r="E46" s="45">
        <f>+'desestacionalizado n'!E46/'desestacionalizado n'!E45*100-100</f>
        <v>6.87981276041954</v>
      </c>
      <c r="F46" s="45">
        <f>+'desestacionalizado n'!F46/'desestacionalizado n'!F45*100-100</f>
        <v>3.3442281512117518</v>
      </c>
      <c r="G46" s="45">
        <f>+'desestacionalizado n'!G46/'desestacionalizado n'!G45*100-100</f>
        <v>4.643512085816454</v>
      </c>
      <c r="H46" s="45">
        <f>+'desestacionalizado n'!H46/'desestacionalizado n'!H45*100-100</f>
        <v>6.3304126463425945</v>
      </c>
      <c r="I46" s="45">
        <f>+'desestacionalizado n'!I46/'desestacionalizado n'!I45*100-100</f>
        <v>-5.264775625328795</v>
      </c>
      <c r="K46" s="36"/>
    </row>
    <row r="47" spans="1:11" s="15" customFormat="1" ht="11.25">
      <c r="A47" s="26"/>
      <c r="B47" s="26"/>
      <c r="C47" s="46"/>
      <c r="D47" s="31"/>
      <c r="E47" s="31"/>
      <c r="F47" s="31"/>
      <c r="G47" s="31"/>
      <c r="H47" s="31"/>
      <c r="I47" s="31"/>
      <c r="K47" s="36"/>
    </row>
    <row r="48" spans="1:11" s="15" customFormat="1" ht="11.25">
      <c r="A48" s="32"/>
      <c r="B48" s="32"/>
      <c r="C48" s="48"/>
      <c r="D48" s="35"/>
      <c r="E48" s="35"/>
      <c r="F48" s="35"/>
      <c r="G48" s="35"/>
      <c r="H48" s="35"/>
      <c r="I48" s="35"/>
      <c r="K48" s="36"/>
    </row>
    <row r="49" spans="1:11" s="15" customFormat="1" ht="11.25">
      <c r="A49" s="25">
        <f>+A43+1</f>
        <v>2011</v>
      </c>
      <c r="B49" s="25" t="s">
        <v>6</v>
      </c>
      <c r="C49" s="47"/>
      <c r="D49" s="45">
        <f>+'desestacionalizado n'!D49/'desestacionalizado n'!D46*100-100</f>
        <v>2.4221616383124314</v>
      </c>
      <c r="E49" s="45">
        <f>+'desestacionalizado n'!E49/'desestacionalizado n'!E46*100-100</f>
        <v>5.728832018667518</v>
      </c>
      <c r="F49" s="45">
        <f>+'desestacionalizado n'!F49/'desestacionalizado n'!F46*100-100</f>
        <v>2.96517232367988</v>
      </c>
      <c r="G49" s="45">
        <f>+'desestacionalizado n'!G49/'desestacionalizado n'!G46*100-100</f>
        <v>-0.507699421509173</v>
      </c>
      <c r="H49" s="45">
        <f>+'desestacionalizado n'!H49/'desestacionalizado n'!H46*100-100</f>
        <v>5.375564274526496</v>
      </c>
      <c r="I49" s="45">
        <f>+'desestacionalizado n'!I49/'desestacionalizado n'!I46*100-100</f>
        <v>3.288158176155548</v>
      </c>
      <c r="K49" s="36"/>
    </row>
    <row r="50" spans="1:11" s="15" customFormat="1" ht="11.25">
      <c r="A50" s="25"/>
      <c r="B50" s="25" t="s">
        <v>0</v>
      </c>
      <c r="C50" s="47"/>
      <c r="D50" s="45">
        <f>+'desestacionalizado n'!D50/'desestacionalizado n'!D49*100-100</f>
        <v>0.9497902249719203</v>
      </c>
      <c r="E50" s="45">
        <f>+'desestacionalizado n'!E50/'desestacionalizado n'!E49*100-100</f>
        <v>4.6497009113989805</v>
      </c>
      <c r="F50" s="45">
        <f>+'desestacionalizado n'!F50/'desestacionalizado n'!F49*100-100</f>
        <v>0.20695831833488398</v>
      </c>
      <c r="G50" s="45">
        <f>+'desestacionalizado n'!G50/'desestacionalizado n'!G49*100-100</f>
        <v>1.586950222497066</v>
      </c>
      <c r="H50" s="45">
        <f>+'desestacionalizado n'!H50/'desestacionalizado n'!H49*100-100</f>
        <v>2.4048629026830923</v>
      </c>
      <c r="I50" s="45">
        <f>+'desestacionalizado n'!I50/'desestacionalizado n'!I49*100-100</f>
        <v>-0.5249275615422846</v>
      </c>
      <c r="K50" s="36"/>
    </row>
    <row r="51" spans="1:11" s="15" customFormat="1" ht="11.25">
      <c r="A51" s="25"/>
      <c r="B51" s="25" t="s">
        <v>1</v>
      </c>
      <c r="C51" s="47"/>
      <c r="D51" s="45">
        <f>+'desestacionalizado n'!D51/'desestacionalizado n'!D50*100-100</f>
        <v>0.7909239141615956</v>
      </c>
      <c r="E51" s="45">
        <f>+'desestacionalizado n'!E51/'desestacionalizado n'!E50*100-100</f>
        <v>4.320130082263901</v>
      </c>
      <c r="F51" s="45">
        <f>+'desestacionalizado n'!F51/'desestacionalizado n'!F50*100-100</f>
        <v>2.869218768546176</v>
      </c>
      <c r="G51" s="45">
        <f>+'desestacionalizado n'!G51/'desestacionalizado n'!G50*100-100</f>
        <v>0.9081048329147308</v>
      </c>
      <c r="H51" s="45">
        <f>+'desestacionalizado n'!H51/'desestacionalizado n'!H50*100-100</f>
        <v>2.84489655682529</v>
      </c>
      <c r="I51" s="45">
        <f>+'desestacionalizado n'!I51/'desestacionalizado n'!I50*100-100</f>
        <v>4.293955874961867</v>
      </c>
      <c r="K51" s="36"/>
    </row>
    <row r="52" spans="1:11" s="15" customFormat="1" ht="11.25">
      <c r="A52" s="25"/>
      <c r="B52" s="25" t="s">
        <v>2</v>
      </c>
      <c r="C52" s="47"/>
      <c r="D52" s="45">
        <f>+'desestacionalizado n'!D52/'desestacionalizado n'!D51*100-100</f>
        <v>0.061768696467041195</v>
      </c>
      <c r="E52" s="45">
        <f>+'desestacionalizado n'!E52/'desestacionalizado n'!E51*100-100</f>
        <v>-1.872049892075438</v>
      </c>
      <c r="F52" s="45">
        <f>+'desestacionalizado n'!F52/'desestacionalizado n'!F51*100-100</f>
        <v>0.8159754255426321</v>
      </c>
      <c r="G52" s="45">
        <f>+'desestacionalizado n'!G52/'desestacionalizado n'!G51*100-100</f>
        <v>-0.07701281056489506</v>
      </c>
      <c r="H52" s="45">
        <f>+'desestacionalizado n'!H52/'desestacionalizado n'!H51*100-100</f>
        <v>-2.9184931715621474</v>
      </c>
      <c r="I52" s="45">
        <f>+'desestacionalizado n'!I52/'desestacionalizado n'!I51*100-100</f>
        <v>0.7487649241266041</v>
      </c>
      <c r="K52" s="36"/>
    </row>
    <row r="53" spans="1:11" s="15" customFormat="1" ht="11.25">
      <c r="A53" s="26"/>
      <c r="B53" s="26"/>
      <c r="C53" s="46"/>
      <c r="D53" s="31"/>
      <c r="E53" s="31"/>
      <c r="F53" s="31"/>
      <c r="G53" s="31"/>
      <c r="H53" s="31"/>
      <c r="I53" s="31"/>
      <c r="K53" s="36"/>
    </row>
    <row r="54" spans="1:11" s="15" customFormat="1" ht="11.25">
      <c r="A54" s="32"/>
      <c r="B54" s="32"/>
      <c r="C54" s="48"/>
      <c r="D54" s="35"/>
      <c r="E54" s="35"/>
      <c r="F54" s="35"/>
      <c r="G54" s="35"/>
      <c r="H54" s="35"/>
      <c r="I54" s="35"/>
      <c r="K54" s="36"/>
    </row>
    <row r="55" spans="1:11" s="15" customFormat="1" ht="11.25">
      <c r="A55" s="25">
        <f>+A49+1</f>
        <v>2012</v>
      </c>
      <c r="B55" s="25" t="s">
        <v>6</v>
      </c>
      <c r="C55" s="47"/>
      <c r="D55" s="45">
        <f>+'desestacionalizado n'!D55/'desestacionalizado n'!D52*100-100</f>
        <v>-1.0206459466343745</v>
      </c>
      <c r="E55" s="45">
        <f>+'desestacionalizado n'!E55/'desestacionalizado n'!E52*100-100</f>
        <v>-4.770126629621814</v>
      </c>
      <c r="F55" s="45">
        <f>+'desestacionalizado n'!F55/'desestacionalizado n'!F52*100-100</f>
        <v>-2.9116469572307295</v>
      </c>
      <c r="G55" s="45">
        <f>+'desestacionalizado n'!G55/'desestacionalizado n'!G52*100-100</f>
        <v>0.5701500614246839</v>
      </c>
      <c r="H55" s="45">
        <f>+'desestacionalizado n'!H55/'desestacionalizado n'!H52*100-100</f>
        <v>-5.309414234246631</v>
      </c>
      <c r="I55" s="45">
        <f>+'desestacionalizado n'!I55/'desestacionalizado n'!I52*100-100</f>
        <v>0.9158436353261976</v>
      </c>
      <c r="K55" s="36"/>
    </row>
    <row r="56" spans="1:11" s="15" customFormat="1" ht="11.25">
      <c r="A56" s="25"/>
      <c r="B56" s="25" t="s">
        <v>0</v>
      </c>
      <c r="C56" s="47"/>
      <c r="D56" s="45">
        <f>+'desestacionalizado n'!D56/'desestacionalizado n'!D55*100-100</f>
        <v>-3.482530940726434</v>
      </c>
      <c r="E56" s="45">
        <f>+'desestacionalizado n'!E56/'desestacionalizado n'!E55*100-100</f>
        <v>-7.3964766850379675</v>
      </c>
      <c r="F56" s="45">
        <f>+'desestacionalizado n'!F56/'desestacionalizado n'!F55*100-100</f>
        <v>-0.4015477394380582</v>
      </c>
      <c r="G56" s="45">
        <f>+'desestacionalizado n'!G56/'desestacionalizado n'!G55*100-100</f>
        <v>0.9461419323794757</v>
      </c>
      <c r="H56" s="45">
        <f>+'desestacionalizado n'!H56/'desestacionalizado n'!H55*100-100</f>
        <v>-7.634348731059717</v>
      </c>
      <c r="I56" s="45">
        <f>+'desestacionalizado n'!I56/'desestacionalizado n'!I55*100-100</f>
        <v>-14.841731094623142</v>
      </c>
      <c r="K56" s="36"/>
    </row>
    <row r="57" spans="1:11" s="15" customFormat="1" ht="11.25">
      <c r="A57" s="25"/>
      <c r="B57" s="25" t="s">
        <v>1</v>
      </c>
      <c r="C57" s="47"/>
      <c r="D57" s="45">
        <f>+'desestacionalizado n'!D57/'desestacionalizado n'!D56*100-100</f>
        <v>3.1192250570312154</v>
      </c>
      <c r="E57" s="45">
        <f>+'desestacionalizado n'!E57/'desestacionalizado n'!E56*100-100</f>
        <v>5.583653768449054</v>
      </c>
      <c r="F57" s="45">
        <f>+'desestacionalizado n'!F57/'desestacionalizado n'!F56*100-100</f>
        <v>4.013295003348944</v>
      </c>
      <c r="G57" s="45">
        <f>+'desestacionalizado n'!G57/'desestacionalizado n'!G56*100-100</f>
        <v>1.2872911272828986</v>
      </c>
      <c r="H57" s="45">
        <f>+'desestacionalizado n'!H57/'desestacionalizado n'!H56*100-100</f>
        <v>6.9475494563622675</v>
      </c>
      <c r="I57" s="45">
        <f>+'desestacionalizado n'!I57/'desestacionalizado n'!I56*100-100</f>
        <v>8.556558458352342</v>
      </c>
      <c r="K57" s="36"/>
    </row>
    <row r="58" spans="1:11" s="15" customFormat="1" ht="11.25">
      <c r="A58" s="25"/>
      <c r="B58" s="25" t="s">
        <v>2</v>
      </c>
      <c r="C58" s="47"/>
      <c r="D58" s="45">
        <f>+'desestacionalizado n'!D58/'desestacionalizado n'!D57*100-100</f>
        <v>1.7248066256303503</v>
      </c>
      <c r="E58" s="45">
        <f>+'desestacionalizado n'!E58/'desestacionalizado n'!E57*100-100</f>
        <v>5.076309273876404</v>
      </c>
      <c r="F58" s="45">
        <f>+'desestacionalizado n'!F58/'desestacionalizado n'!F57*100-100</f>
        <v>1.2374280142458502</v>
      </c>
      <c r="G58" s="45">
        <f>+'desestacionalizado n'!G58/'desestacionalizado n'!G57*100-100</f>
        <v>1.045444548954947</v>
      </c>
      <c r="H58" s="45">
        <f>+'desestacionalizado n'!H58/'desestacionalizado n'!H57*100-100</f>
        <v>3.603269594734826</v>
      </c>
      <c r="I58" s="45">
        <f>+'desestacionalizado n'!I58/'desestacionalizado n'!I57*100-100</f>
        <v>0.681596601433327</v>
      </c>
      <c r="K58" s="36"/>
    </row>
    <row r="59" spans="1:11" s="15" customFormat="1" ht="11.25">
      <c r="A59" s="26"/>
      <c r="B59" s="26"/>
      <c r="C59" s="46"/>
      <c r="D59" s="31"/>
      <c r="E59" s="31"/>
      <c r="F59" s="31"/>
      <c r="G59" s="31"/>
      <c r="H59" s="31"/>
      <c r="I59" s="31"/>
      <c r="K59" s="36"/>
    </row>
    <row r="60" spans="1:11" s="15" customFormat="1" ht="11.25">
      <c r="A60" s="32"/>
      <c r="B60" s="32"/>
      <c r="C60" s="48"/>
      <c r="D60" s="35"/>
      <c r="E60" s="35"/>
      <c r="F60" s="35"/>
      <c r="G60" s="35"/>
      <c r="H60" s="35"/>
      <c r="I60" s="35"/>
      <c r="K60" s="36"/>
    </row>
    <row r="61" spans="1:11" s="15" customFormat="1" ht="11.25">
      <c r="A61" s="25">
        <f>+A55+1</f>
        <v>2013</v>
      </c>
      <c r="B61" s="25" t="s">
        <v>6</v>
      </c>
      <c r="C61" s="47"/>
      <c r="D61" s="45">
        <f>+'desestacionalizado n'!D61/'desestacionalizado n'!D58*100-100</f>
        <v>0.01668186723185272</v>
      </c>
      <c r="E61" s="45">
        <f>+'desestacionalizado n'!E61/'desestacionalizado n'!E58*100-100</f>
        <v>-2.854844344284828</v>
      </c>
      <c r="F61" s="45">
        <f>+'desestacionalizado n'!F61/'desestacionalizado n'!F58*100-100</f>
        <v>-0.19251378300448607</v>
      </c>
      <c r="G61" s="45">
        <f>+'desestacionalizado n'!G61/'desestacionalizado n'!G58*100-100</f>
        <v>1.9268361132201335</v>
      </c>
      <c r="H61" s="45">
        <f>+'desestacionalizado n'!H61/'desestacionalizado n'!H58*100-100</f>
        <v>-1.465459404713755</v>
      </c>
      <c r="I61" s="45">
        <f>+'desestacionalizado n'!I61/'desestacionalizado n'!I58*100-100</f>
        <v>-2.54714543675766</v>
      </c>
      <c r="K61" s="36"/>
    </row>
    <row r="62" spans="1:11" s="15" customFormat="1" ht="11.25">
      <c r="A62" s="25"/>
      <c r="B62" s="25" t="s">
        <v>0</v>
      </c>
      <c r="C62" s="47"/>
      <c r="D62" s="45">
        <f>+'desestacionalizado n'!D62/'desestacionalizado n'!D61*100-100</f>
        <v>0.518609262716538</v>
      </c>
      <c r="E62" s="45">
        <f>+'desestacionalizado n'!E62/'desestacionalizado n'!E61*100-100</f>
        <v>4.193270328161546</v>
      </c>
      <c r="F62" s="45">
        <f>+'desestacionalizado n'!F62/'desestacionalizado n'!F61*100-100</f>
        <v>-1.1209623585723278</v>
      </c>
      <c r="G62" s="45">
        <f>+'desestacionalizado n'!G62/'desestacionalizado n'!G61*100-100</f>
        <v>0.9628755570284966</v>
      </c>
      <c r="H62" s="45">
        <f>+'desestacionalizado n'!H62/'desestacionalizado n'!H61*100-100</f>
        <v>0.46916347307043793</v>
      </c>
      <c r="I62" s="45">
        <f>+'desestacionalizado n'!I62/'desestacionalizado n'!I61*100-100</f>
        <v>2.392217172558375</v>
      </c>
      <c r="K62" s="36"/>
    </row>
    <row r="63" spans="1:11" s="15" customFormat="1" ht="11.25">
      <c r="A63" s="25"/>
      <c r="B63" s="25" t="s">
        <v>1</v>
      </c>
      <c r="C63" s="47"/>
      <c r="D63" s="45">
        <f>+'desestacionalizado n'!D63/'desestacionalizado n'!D62*100-100</f>
        <v>0.5852402888664017</v>
      </c>
      <c r="E63" s="45">
        <f>+'desestacionalizado n'!E63/'desestacionalizado n'!E62*100-100</f>
        <v>-1.595724619015428</v>
      </c>
      <c r="F63" s="45">
        <f>+'desestacionalizado n'!F63/'desestacionalizado n'!F62*100-100</f>
        <v>4.154551064542588</v>
      </c>
      <c r="G63" s="45">
        <f>+'desestacionalizado n'!G63/'desestacionalizado n'!G62*100-100</f>
        <v>0.7088533763856901</v>
      </c>
      <c r="H63" s="45">
        <f>+'desestacionalizado n'!H63/'desestacionalizado n'!H62*100-100</f>
        <v>-0.7685821325683833</v>
      </c>
      <c r="I63" s="45">
        <f>+'desestacionalizado n'!I63/'desestacionalizado n'!I62*100-100</f>
        <v>-2.8130934737912128</v>
      </c>
      <c r="K63" s="36"/>
    </row>
    <row r="64" spans="1:11" s="15" customFormat="1" ht="11.25">
      <c r="A64" s="25"/>
      <c r="B64" s="25" t="s">
        <v>2</v>
      </c>
      <c r="C64" s="47"/>
      <c r="D64" s="45">
        <f>+'desestacionalizado n'!D64/'desestacionalizado n'!D63*100-100</f>
        <v>-0.9444535291380163</v>
      </c>
      <c r="E64" s="45">
        <f>+'desestacionalizado n'!E64/'desestacionalizado n'!E63*100-100</f>
        <v>-0.07335886209325793</v>
      </c>
      <c r="F64" s="45">
        <f>+'desestacionalizado n'!F64/'desestacionalizado n'!F63*100-100</f>
        <v>-0.7988426130962836</v>
      </c>
      <c r="G64" s="45">
        <f>+'desestacionalizado n'!G64/'desestacionalizado n'!G63*100-100</f>
        <v>2.216088694025146</v>
      </c>
      <c r="H64" s="45">
        <f>+'desestacionalizado n'!H64/'desestacionalizado n'!H63*100-100</f>
        <v>-0.5324766809357584</v>
      </c>
      <c r="I64" s="45">
        <f>+'desestacionalizado n'!I64/'desestacionalizado n'!I63*100-100</f>
        <v>-7.170065670538804</v>
      </c>
      <c r="K64" s="36"/>
    </row>
    <row r="65" spans="1:11" s="15" customFormat="1" ht="11.25">
      <c r="A65" s="26"/>
      <c r="B65" s="26"/>
      <c r="C65" s="46"/>
      <c r="D65" s="31"/>
      <c r="E65" s="31"/>
      <c r="F65" s="31"/>
      <c r="G65" s="31"/>
      <c r="H65" s="31"/>
      <c r="I65" s="31"/>
      <c r="K65" s="36"/>
    </row>
    <row r="66" spans="1:11" s="15" customFormat="1" ht="11.25">
      <c r="A66" s="32"/>
      <c r="B66" s="32"/>
      <c r="C66" s="48"/>
      <c r="D66" s="35"/>
      <c r="E66" s="35"/>
      <c r="F66" s="35"/>
      <c r="G66" s="35"/>
      <c r="H66" s="35"/>
      <c r="I66" s="35"/>
      <c r="K66" s="36"/>
    </row>
    <row r="67" spans="1:11" s="15" customFormat="1" ht="11.25">
      <c r="A67" s="25">
        <f>+A61+1</f>
        <v>2014</v>
      </c>
      <c r="B67" s="25" t="s">
        <v>6</v>
      </c>
      <c r="C67" s="47"/>
      <c r="D67" s="45">
        <f>+'desestacionalizado n'!D67/'desestacionalizado n'!D64*100-100</f>
        <v>-1.3461908860660827</v>
      </c>
      <c r="E67" s="45">
        <f>+'desestacionalizado n'!E67/'desestacionalizado n'!E64*100-100</f>
        <v>-4.491688965245643</v>
      </c>
      <c r="F67" s="45">
        <f>+'desestacionalizado n'!F67/'desestacionalizado n'!F64*100-100</f>
        <v>-2.3335150876792454</v>
      </c>
      <c r="G67" s="45">
        <f>+'desestacionalizado n'!G67/'desestacionalizado n'!G64*100-100</f>
        <v>0.48773621119137545</v>
      </c>
      <c r="H67" s="45">
        <f>+'desestacionalizado n'!H67/'desestacionalizado n'!H64*100-100</f>
        <v>-2.5173423047531287</v>
      </c>
      <c r="I67" s="45">
        <f>+'desestacionalizado n'!I67/'desestacionalizado n'!I64*100-100</f>
        <v>-2.2244234843176116</v>
      </c>
      <c r="K67" s="36"/>
    </row>
    <row r="68" spans="1:11" s="15" customFormat="1" ht="11.25">
      <c r="A68" s="25"/>
      <c r="B68" s="25" t="s">
        <v>0</v>
      </c>
      <c r="C68" s="47"/>
      <c r="D68" s="45">
        <f>+'desestacionalizado n'!D68/'desestacionalizado n'!D67*100-100</f>
        <v>-0.8213002544719501</v>
      </c>
      <c r="E68" s="45">
        <f>+'desestacionalizado n'!E68/'desestacionalizado n'!E67*100-100</f>
        <v>-6.080638738752782</v>
      </c>
      <c r="F68" s="45">
        <f>+'desestacionalizado n'!F68/'desestacionalizado n'!F67*100-100</f>
        <v>-3.7009249305970116</v>
      </c>
      <c r="G68" s="45">
        <f>+'desestacionalizado n'!G68/'desestacionalizado n'!G67*100-100</f>
        <v>-1.046585386958725</v>
      </c>
      <c r="H68" s="45">
        <f>+'desestacionalizado n'!H68/'desestacionalizado n'!H67*100-100</f>
        <v>-1.6827163527015898</v>
      </c>
      <c r="I68" s="45">
        <f>+'desestacionalizado n'!I68/'desestacionalizado n'!I67*100-100</f>
        <v>2.8487695592964</v>
      </c>
      <c r="K68" s="36"/>
    </row>
    <row r="69" spans="1:11" s="15" customFormat="1" ht="11.25">
      <c r="A69" s="25"/>
      <c r="B69" s="25" t="s">
        <v>1</v>
      </c>
      <c r="C69" s="47"/>
      <c r="D69" s="45">
        <f>+'desestacionalizado n'!D69/'desestacionalizado n'!D68*100-100</f>
        <v>-0.8060307568305518</v>
      </c>
      <c r="E69" s="45">
        <f>+'desestacionalizado n'!E69/'desestacionalizado n'!E68*100-100</f>
        <v>-4.7310444277705415</v>
      </c>
      <c r="F69" s="45">
        <f>+'desestacionalizado n'!F69/'desestacionalizado n'!F68*100-100</f>
        <v>-1.958134727542003</v>
      </c>
      <c r="G69" s="45">
        <f>+'desestacionalizado n'!G69/'desestacionalizado n'!G68*100-100</f>
        <v>1.105170517127263</v>
      </c>
      <c r="H69" s="45">
        <f>+'desestacionalizado n'!H69/'desestacionalizado n'!H68*100-100</f>
        <v>-3.8552184900424606</v>
      </c>
      <c r="I69" s="45">
        <f>+'desestacionalizado n'!I69/'desestacionalizado n'!I68*100-100</f>
        <v>-1.3982516674690686</v>
      </c>
      <c r="K69" s="36"/>
    </row>
    <row r="70" spans="1:11" s="15" customFormat="1" ht="11.25">
      <c r="A70" s="25"/>
      <c r="B70" s="25" t="s">
        <v>2</v>
      </c>
      <c r="C70" s="47"/>
      <c r="D70" s="45">
        <f>+'desestacionalizado n'!D70/'desestacionalizado n'!D69*100-100</f>
        <v>0.49536741378994975</v>
      </c>
      <c r="E70" s="45">
        <f>+'desestacionalizado n'!E70/'desestacionalizado n'!E69*100-100</f>
        <v>-3.040229342167237</v>
      </c>
      <c r="F70" s="45">
        <f>+'desestacionalizado n'!F70/'desestacionalizado n'!F69*100-100</f>
        <v>2.2737989287826395</v>
      </c>
      <c r="G70" s="45">
        <f>+'desestacionalizado n'!G70/'desestacionalizado n'!G69*100-100</f>
        <v>1.7100448058746878</v>
      </c>
      <c r="H70" s="45">
        <f>+'desestacionalizado n'!H70/'desestacionalizado n'!H69*100-100</f>
        <v>-2.3151991151370055</v>
      </c>
      <c r="I70" s="45">
        <f>+'desestacionalizado n'!I70/'desestacionalizado n'!I69*100-100</f>
        <v>0.3867589203152306</v>
      </c>
      <c r="K70" s="36"/>
    </row>
    <row r="71" spans="1:11" s="15" customFormat="1" ht="11.25">
      <c r="A71" s="26"/>
      <c r="B71" s="26"/>
      <c r="C71" s="46"/>
      <c r="D71" s="31"/>
      <c r="E71" s="31"/>
      <c r="F71" s="31"/>
      <c r="G71" s="31"/>
      <c r="H71" s="31"/>
      <c r="I71" s="31"/>
      <c r="K71" s="36"/>
    </row>
    <row r="72" spans="1:11" s="15" customFormat="1" ht="11.25">
      <c r="A72" s="32"/>
      <c r="B72" s="32"/>
      <c r="C72" s="48"/>
      <c r="D72" s="35"/>
      <c r="E72" s="35"/>
      <c r="F72" s="35"/>
      <c r="G72" s="35"/>
      <c r="H72" s="35"/>
      <c r="I72" s="35"/>
      <c r="K72" s="36"/>
    </row>
    <row r="73" spans="1:11" s="15" customFormat="1" ht="11.25">
      <c r="A73" s="25">
        <f>+A67+1</f>
        <v>2015</v>
      </c>
      <c r="B73" s="25" t="s">
        <v>6</v>
      </c>
      <c r="C73" s="47"/>
      <c r="D73" s="45">
        <f>+'desestacionalizado n'!D73/'desestacionalizado n'!D70*100-100</f>
        <v>1.800882257521664</v>
      </c>
      <c r="E73" s="45">
        <f>+'desestacionalizado n'!E73/'desestacionalizado n'!E70*100-100</f>
        <v>5.787892046334633</v>
      </c>
      <c r="F73" s="45">
        <f>+'desestacionalizado n'!F73/'desestacionalizado n'!F70*100-100</f>
        <v>2.361908763227433</v>
      </c>
      <c r="G73" s="45">
        <f>+'desestacionalizado n'!G73/'desestacionalizado n'!G70*100-100</f>
        <v>2.386189736784843</v>
      </c>
      <c r="H73" s="45">
        <f>+'desestacionalizado n'!H73/'desestacionalizado n'!H70*100-100</f>
        <v>5.530931964844427</v>
      </c>
      <c r="I73" s="45">
        <f>+'desestacionalizado n'!I73/'desestacionalizado n'!I70*100-100</f>
        <v>-4.559721091455401</v>
      </c>
      <c r="K73" s="36"/>
    </row>
    <row r="74" spans="1:11" s="15" customFormat="1" ht="11.25">
      <c r="A74" s="25"/>
      <c r="B74" s="25" t="s">
        <v>0</v>
      </c>
      <c r="C74" s="47"/>
      <c r="D74" s="45">
        <f>+'desestacionalizado n'!D74/'desestacionalizado n'!D73*100-100</f>
        <v>1.9461151498896072</v>
      </c>
      <c r="E74" s="45">
        <f>+'desestacionalizado n'!E74/'desestacionalizado n'!E73*100-100</f>
        <v>4.697834373673658</v>
      </c>
      <c r="F74" s="45">
        <f>+'desestacionalizado n'!F74/'desestacionalizado n'!F73*100-100</f>
        <v>2.6642787704243034</v>
      </c>
      <c r="G74" s="45">
        <f>+'desestacionalizado n'!G74/'desestacionalizado n'!G73*100-100</f>
        <v>3.270515650928573</v>
      </c>
      <c r="H74" s="45">
        <f>+'desestacionalizado n'!H74/'desestacionalizado n'!H73*100-100</f>
        <v>2.5168805248529935</v>
      </c>
      <c r="I74" s="45">
        <f>+'desestacionalizado n'!I74/'desestacionalizado n'!I73*100-100</f>
        <v>4.31622926357737</v>
      </c>
      <c r="K74" s="36"/>
    </row>
    <row r="75" spans="1:11" s="15" customFormat="1" ht="11.25">
      <c r="A75" s="25"/>
      <c r="B75" s="25" t="s">
        <v>1</v>
      </c>
      <c r="C75" s="47"/>
      <c r="D75" s="45">
        <f>+'desestacionalizado n'!D75/'desestacionalizado n'!D74*100-100</f>
        <v>-0.013361111215928645</v>
      </c>
      <c r="E75" s="45">
        <f>+'desestacionalizado n'!E75/'desestacionalizado n'!E74*100-100</f>
        <v>4.5140143036105655</v>
      </c>
      <c r="F75" s="45">
        <f>+'desestacionalizado n'!F75/'desestacionalizado n'!F74*100-100</f>
        <v>-0.83859604262814</v>
      </c>
      <c r="G75" s="45">
        <f>+'desestacionalizado n'!G75/'desestacionalizado n'!G74*100-100</f>
        <v>0.4439011478112036</v>
      </c>
      <c r="H75" s="45">
        <f>+'desestacionalizado n'!H75/'desestacionalizado n'!H74*100-100</f>
        <v>1.1107108372983419</v>
      </c>
      <c r="I75" s="45">
        <f>+'desestacionalizado n'!I75/'desestacionalizado n'!I74*100-100</f>
        <v>0.4790314538840761</v>
      </c>
      <c r="K75" s="36"/>
    </row>
    <row r="76" spans="1:11" s="15" customFormat="1" ht="11.25">
      <c r="A76" s="25"/>
      <c r="B76" s="25" t="s">
        <v>2</v>
      </c>
      <c r="C76" s="47"/>
      <c r="D76" s="45">
        <f>+'desestacionalizado n'!D76/'desestacionalizado n'!D75*100-100</f>
        <v>-1.1555451622463693</v>
      </c>
      <c r="E76" s="45">
        <f>+'desestacionalizado n'!E76/'desestacionalizado n'!E75*100-100</f>
        <v>-1.122835363386642</v>
      </c>
      <c r="F76" s="45">
        <f>+'desestacionalizado n'!F76/'desestacionalizado n'!F75*100-100</f>
        <v>-0.12872875955113727</v>
      </c>
      <c r="G76" s="45">
        <f>+'desestacionalizado n'!G76/'desestacionalizado n'!G75*100-100</f>
        <v>0.6232093322333014</v>
      </c>
      <c r="H76" s="45">
        <f>+'desestacionalizado n'!H76/'desestacionalizado n'!H75*100-100</f>
        <v>-0.8314218413825785</v>
      </c>
      <c r="I76" s="45">
        <f>+'desestacionalizado n'!I76/'desestacionalizado n'!I75*100-100</f>
        <v>-7.277588922607123</v>
      </c>
      <c r="K76" s="36"/>
    </row>
    <row r="77" spans="1:11" s="15" customFormat="1" ht="11.25">
      <c r="A77" s="26"/>
      <c r="B77" s="26"/>
      <c r="C77" s="46"/>
      <c r="D77" s="31"/>
      <c r="E77" s="31"/>
      <c r="F77" s="31"/>
      <c r="G77" s="31"/>
      <c r="H77" s="31"/>
      <c r="I77" s="31"/>
      <c r="K77" s="36"/>
    </row>
    <row r="78" spans="1:11" s="15" customFormat="1" ht="11.25">
      <c r="A78" s="32"/>
      <c r="B78" s="32"/>
      <c r="C78" s="48"/>
      <c r="D78" s="35"/>
      <c r="E78" s="35"/>
      <c r="F78" s="35"/>
      <c r="G78" s="35"/>
      <c r="H78" s="35"/>
      <c r="I78" s="35"/>
      <c r="K78" s="36"/>
    </row>
    <row r="79" spans="1:11" s="15" customFormat="1" ht="11.25">
      <c r="A79" s="25">
        <v>2016</v>
      </c>
      <c r="B79" s="25" t="s">
        <v>6</v>
      </c>
      <c r="C79" s="47"/>
      <c r="D79" s="45">
        <f>+'desestacionalizado n'!D79/'desestacionalizado n'!D76*100-100</f>
        <v>-0.1610768321502576</v>
      </c>
      <c r="E79" s="45">
        <f>+'desestacionalizado n'!E79/'desestacionalizado n'!E76*100-100</f>
        <v>3.0451070932914206</v>
      </c>
      <c r="F79" s="45">
        <f>+'desestacionalizado n'!F79/'desestacionalizado n'!F76*100-100</f>
        <v>0.5070658933721433</v>
      </c>
      <c r="G79" s="45">
        <f>+'desestacionalizado n'!G79/'desestacionalizado n'!G76*100-100</f>
        <v>-0.7118813493764691</v>
      </c>
      <c r="H79" s="45">
        <f>+'desestacionalizado n'!H79/'desestacionalizado n'!H76*100-100</f>
        <v>-2.9944865774831726</v>
      </c>
      <c r="I79" s="45">
        <f>+'desestacionalizado n'!I79/'desestacionalizado n'!I76*100-100</f>
        <v>16.732726207390442</v>
      </c>
      <c r="K79" s="36"/>
    </row>
    <row r="80" spans="1:11" s="15" customFormat="1" ht="11.25">
      <c r="A80" s="25"/>
      <c r="B80" s="25" t="s">
        <v>0</v>
      </c>
      <c r="C80" s="47"/>
      <c r="D80" s="45">
        <f>+'desestacionalizado n'!D80/'desestacionalizado n'!D79*100-100</f>
        <v>-2.119513268474549</v>
      </c>
      <c r="E80" s="45">
        <f>+'desestacionalizado n'!E80/'desestacionalizado n'!E79*100-100</f>
        <v>0.3268277427412869</v>
      </c>
      <c r="F80" s="45">
        <f>+'desestacionalizado n'!F80/'desestacionalizado n'!F79*100-100</f>
        <v>-2.4457327174505963</v>
      </c>
      <c r="G80" s="45">
        <f>+'desestacionalizado n'!G80/'desestacionalizado n'!G79*100-100</f>
        <v>-1.856880709317295</v>
      </c>
      <c r="H80" s="45">
        <f>+'desestacionalizado n'!H80/'desestacionalizado n'!H79*100-100</f>
        <v>-3.6271671884424705</v>
      </c>
      <c r="I80" s="45">
        <f>+'desestacionalizado n'!I80/'desestacionalizado n'!I79*100-100</f>
        <v>-8.802448540488612</v>
      </c>
      <c r="K80" s="36"/>
    </row>
    <row r="81" spans="1:11" s="15" customFormat="1" ht="11.25">
      <c r="A81" s="25"/>
      <c r="B81" s="25" t="s">
        <v>1</v>
      </c>
      <c r="C81" s="47"/>
      <c r="D81" s="45">
        <f>+'desestacionalizado n'!D81/'desestacionalizado n'!D80*100-100</f>
        <v>0.2762827206174876</v>
      </c>
      <c r="E81" s="45">
        <f>+'desestacionalizado n'!E81/'desestacionalizado n'!E80*100-100</f>
        <v>-1.8276783404268286</v>
      </c>
      <c r="F81" s="45">
        <f>+'desestacionalizado n'!F81/'desestacionalizado n'!F80*100-100</f>
        <v>0.5274183067789835</v>
      </c>
      <c r="G81" s="45">
        <f>+'desestacionalizado n'!G81/'desestacionalizado n'!G80*100-100</f>
        <v>2.6232014698393016</v>
      </c>
      <c r="H81" s="45">
        <f>+'desestacionalizado n'!H81/'desestacionalizado n'!H80*100-100</f>
        <v>0.08593705376516425</v>
      </c>
      <c r="I81" s="45">
        <f>+'desestacionalizado n'!I81/'desestacionalizado n'!I80*100-100</f>
        <v>0.5561881515168636</v>
      </c>
      <c r="K81" s="36"/>
    </row>
    <row r="82" spans="1:11" s="15" customFormat="1" ht="11.25">
      <c r="A82" s="25"/>
      <c r="B82" s="25" t="s">
        <v>2</v>
      </c>
      <c r="C82" s="47"/>
      <c r="D82" s="45">
        <f>+'desestacionalizado n'!D82/'desestacionalizado n'!D81*100-100</f>
        <v>0.7509792884958983</v>
      </c>
      <c r="E82" s="45">
        <f>+'desestacionalizado n'!E82/'desestacionalizado n'!E81*100-100</f>
        <v>3.223533406152626</v>
      </c>
      <c r="F82" s="45">
        <f>+'desestacionalizado n'!F82/'desestacionalizado n'!F81*100-100</f>
        <v>-0.3516879167434581</v>
      </c>
      <c r="G82" s="45">
        <f>+'desestacionalizado n'!G82/'desestacionalizado n'!G81*100-100</f>
        <v>-1.491176565451795</v>
      </c>
      <c r="H82" s="45">
        <f>+'desestacionalizado n'!H82/'desestacionalizado n'!H81*100-100</f>
        <v>0.8436749091393096</v>
      </c>
      <c r="I82" s="45">
        <f>+'desestacionalizado n'!I82/'desestacionalizado n'!I81*100-100</f>
        <v>2.723276983866583</v>
      </c>
      <c r="K82" s="36"/>
    </row>
    <row r="83" spans="1:9" s="15" customFormat="1" ht="11.25">
      <c r="A83" s="26"/>
      <c r="B83" s="26"/>
      <c r="C83" s="46"/>
      <c r="D83" s="49"/>
      <c r="E83" s="30"/>
      <c r="F83" s="30"/>
      <c r="G83" s="30"/>
      <c r="H83" s="30"/>
      <c r="I83" s="30"/>
    </row>
    <row r="84" spans="1:11" s="15" customFormat="1" ht="11.25">
      <c r="A84" s="32"/>
      <c r="B84" s="32"/>
      <c r="C84" s="48"/>
      <c r="D84" s="35"/>
      <c r="E84" s="35"/>
      <c r="F84" s="35"/>
      <c r="G84" s="35"/>
      <c r="H84" s="35"/>
      <c r="I84" s="35"/>
      <c r="K84" s="36"/>
    </row>
    <row r="85" spans="1:11" s="15" customFormat="1" ht="11.25">
      <c r="A85" s="25">
        <v>2017</v>
      </c>
      <c r="B85" s="25" t="s">
        <v>6</v>
      </c>
      <c r="C85" s="47"/>
      <c r="D85" s="45">
        <f>+'desestacionalizado n'!D85/'desestacionalizado n'!D82*100-100</f>
        <v>1.6260254095510334</v>
      </c>
      <c r="E85" s="45">
        <f>+'desestacionalizado n'!E85/'desestacionalizado n'!E82*100-100</f>
        <v>4.924685568566318</v>
      </c>
      <c r="F85" s="45">
        <f>+'desestacionalizado n'!F85/'desestacionalizado n'!F82*100-100</f>
        <v>2.2047475367982514</v>
      </c>
      <c r="G85" s="45">
        <f>+'desestacionalizado n'!G85/'desestacionalizado n'!G82*100-100</f>
        <v>1.7200322965391024</v>
      </c>
      <c r="H85" s="45">
        <f>+'desestacionalizado n'!H85/'desestacionalizado n'!H82*100-100</f>
        <v>3.7654054552055385</v>
      </c>
      <c r="I85" s="45">
        <f>+'desestacionalizado n'!I85/'desestacionalizado n'!I82*100-100</f>
        <v>4.285264903360854</v>
      </c>
      <c r="K85" s="36"/>
    </row>
    <row r="86" spans="1:11" s="15" customFormat="1" ht="11.25">
      <c r="A86" s="25"/>
      <c r="B86" s="25" t="s">
        <v>0</v>
      </c>
      <c r="C86" s="47"/>
      <c r="D86" s="45">
        <f>+'desestacionalizado n'!D86/'desestacionalizado n'!D85*100-100</f>
        <v>0.5761402905601187</v>
      </c>
      <c r="E86" s="45">
        <f>+'desestacionalizado n'!E86/'desestacionalizado n'!E85*100-100</f>
        <v>4.848334158366626</v>
      </c>
      <c r="F86" s="45">
        <f>+'desestacionalizado n'!F86/'desestacionalizado n'!F85*100-100</f>
        <v>3.3135864521522507</v>
      </c>
      <c r="G86" s="45">
        <f>+'desestacionalizado n'!G86/'desestacionalizado n'!G85*100-100</f>
        <v>1.1840451589450396</v>
      </c>
      <c r="H86" s="45">
        <f>+'desestacionalizado n'!H86/'desestacionalizado n'!H85*100-100</f>
        <v>4.994892394213309</v>
      </c>
      <c r="I86" s="45">
        <f>+'desestacionalizado n'!I86/'desestacionalizado n'!I85*100-100</f>
        <v>-6.997526062771001</v>
      </c>
      <c r="K86" s="36"/>
    </row>
    <row r="87" spans="1:11" s="15" customFormat="1" ht="11.25">
      <c r="A87" s="25"/>
      <c r="B87" s="25" t="s">
        <v>1</v>
      </c>
      <c r="C87" s="47"/>
      <c r="D87" s="45">
        <f>+'desestacionalizado n'!D87/'desestacionalizado n'!D86*100-100</f>
        <v>0.7591034605285358</v>
      </c>
      <c r="E87" s="45">
        <f>+'desestacionalizado n'!E87/'desestacionalizado n'!E86*100-100</f>
        <v>4.536829885093823</v>
      </c>
      <c r="F87" s="45">
        <f>+'desestacionalizado n'!F87/'desestacionalizado n'!F86*100-100</f>
        <v>-1.6761652262117934</v>
      </c>
      <c r="G87" s="45">
        <f>+'desestacionalizado n'!G87/'desestacionalizado n'!G86*100-100</f>
        <v>-0.1535212273183646</v>
      </c>
      <c r="H87" s="45">
        <f>+'desestacionalizado n'!H87/'desestacionalizado n'!H86*100-100</f>
        <v>2.8827473597966105</v>
      </c>
      <c r="I87" s="45">
        <f>+'desestacionalizado n'!I87/'desestacionalizado n'!I86*100-100</f>
        <v>3.323113563051166</v>
      </c>
      <c r="K87" s="36"/>
    </row>
    <row r="88" spans="1:11" s="15" customFormat="1" ht="11.25">
      <c r="A88" s="26"/>
      <c r="B88" s="26" t="s">
        <v>2</v>
      </c>
      <c r="C88" s="46"/>
      <c r="D88" s="67">
        <f>+'desestacionalizado n'!D88/'desestacionalizado n'!D87*100-100</f>
        <v>0.9566481614351687</v>
      </c>
      <c r="E88" s="67">
        <f>+'desestacionalizado n'!E88/'desestacionalizado n'!E87*100-100</f>
        <v>6.00757967052688</v>
      </c>
      <c r="F88" s="67">
        <f>+'desestacionalizado n'!F88/'desestacionalizado n'!F87*100-100</f>
        <v>1.3257820303007577</v>
      </c>
      <c r="G88" s="67">
        <f>+'desestacionalizado n'!G88/'desestacionalizado n'!G87*100-100</f>
        <v>-0.792503127262222</v>
      </c>
      <c r="H88" s="67">
        <f>+'desestacionalizado n'!H88/'desestacionalizado n'!H87*100-100</f>
        <v>7.4254637114728155</v>
      </c>
      <c r="I88" s="67">
        <f>+'desestacionalizado n'!I88/'desestacionalizado n'!I87*100-100</f>
        <v>0.3028592643560444</v>
      </c>
      <c r="K88" s="36"/>
    </row>
    <row r="89" spans="1:9" ht="15">
      <c r="A89" s="7"/>
      <c r="D89" s="4"/>
      <c r="E89" s="3"/>
      <c r="F89" s="3"/>
      <c r="G89" s="3"/>
      <c r="H89" s="3"/>
      <c r="I89" s="3"/>
    </row>
    <row r="90" spans="1:9" s="15" customFormat="1" ht="11.25">
      <c r="A90" s="15" t="s">
        <v>17</v>
      </c>
      <c r="B90" s="21"/>
      <c r="C90" s="43"/>
      <c r="D90" s="39"/>
      <c r="E90" s="39"/>
      <c r="F90" s="40"/>
      <c r="G90" s="40"/>
      <c r="H90" s="40"/>
      <c r="I90" s="40"/>
    </row>
    <row r="91" spans="1:9" ht="15">
      <c r="A91" s="7"/>
      <c r="B91" s="11"/>
      <c r="C91" s="12"/>
      <c r="D91" s="13"/>
      <c r="E91" s="13"/>
      <c r="F91" s="13"/>
      <c r="G91" s="13"/>
      <c r="H91" s="13"/>
      <c r="I91" s="13"/>
    </row>
    <row r="92" spans="4:9" ht="15">
      <c r="D92" s="5"/>
      <c r="E92" s="5"/>
      <c r="F92" s="10"/>
      <c r="G92" s="10"/>
      <c r="H92" s="10"/>
      <c r="I92" s="10"/>
    </row>
    <row r="95" spans="4:9" ht="15">
      <c r="D95" s="3"/>
      <c r="E95" s="3"/>
      <c r="F95" s="3"/>
      <c r="G95" s="3"/>
      <c r="H95" s="3"/>
      <c r="I95" s="3"/>
    </row>
    <row r="96" spans="1:9" ht="15">
      <c r="A96" s="2"/>
      <c r="B96" s="2"/>
      <c r="C96" s="2"/>
      <c r="D96" s="3"/>
      <c r="E96" s="3"/>
      <c r="F96" s="3"/>
      <c r="G96" s="3"/>
      <c r="H96" s="3"/>
      <c r="I96" s="3"/>
    </row>
    <row r="97" spans="1:9" ht="15">
      <c r="A97" s="2"/>
      <c r="B97" s="2"/>
      <c r="C97" s="2"/>
      <c r="D97" s="3"/>
      <c r="E97" s="3"/>
      <c r="F97" s="3"/>
      <c r="G97" s="3"/>
      <c r="H97" s="3"/>
      <c r="I97" s="3"/>
    </row>
  </sheetData>
  <sheetProtection/>
  <mergeCells count="10">
    <mergeCell ref="A3:B3"/>
    <mergeCell ref="D3:I3"/>
    <mergeCell ref="A4:A5"/>
    <mergeCell ref="B4:B5"/>
    <mergeCell ref="D4:D5"/>
    <mergeCell ref="E4:E5"/>
    <mergeCell ref="F4:F5"/>
    <mergeCell ref="G4:G5"/>
    <mergeCell ref="H4:H5"/>
    <mergeCell ref="I4:I5"/>
  </mergeCells>
  <printOptions horizontalCentered="1"/>
  <pageMargins left="0.7480314960629921" right="0.7480314960629921" top="0.3937007874015748" bottom="0.1968503937007874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Economia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Economia</dc:creator>
  <cp:keywords/>
  <dc:description/>
  <cp:lastModifiedBy>Pighin Pablo</cp:lastModifiedBy>
  <cp:lastPrinted>2018-03-21T19:54:15Z</cp:lastPrinted>
  <dcterms:created xsi:type="dcterms:W3CDTF">2004-06-16T16:52:59Z</dcterms:created>
  <dcterms:modified xsi:type="dcterms:W3CDTF">2018-03-21T20:01:33Z</dcterms:modified>
  <cp:category/>
  <cp:version/>
  <cp:contentType/>
  <cp:contentStatus/>
</cp:coreProperties>
</file>