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88A12F6D-E17C-4ADA-B6BE-4EAE3CAC1E3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5" r:id="rId1"/>
    <sheet name="Índice" sheetId="4" r:id="rId2"/>
    <sheet name="Cuadro6" sheetId="1" r:id="rId3"/>
    <sheet name="Cuadro6.2" sheetId="2" r:id="rId4"/>
    <sheet name="Cuadro6.99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2" l="1"/>
  <c r="J69" i="2"/>
  <c r="C69" i="2"/>
  <c r="I69" i="2"/>
  <c r="F69" i="2"/>
  <c r="H69" i="2"/>
  <c r="E69" i="2"/>
  <c r="G69" i="2"/>
  <c r="L69" i="2"/>
  <c r="K69" i="2"/>
  <c r="E133" i="2"/>
  <c r="G133" i="2"/>
  <c r="K133" i="2"/>
  <c r="D133" i="2"/>
  <c r="C133" i="2"/>
  <c r="H133" i="2"/>
  <c r="I133" i="2"/>
  <c r="F133" i="2"/>
  <c r="L133" i="2"/>
  <c r="J133" i="2"/>
  <c r="I8" i="2"/>
  <c r="D8" i="2"/>
  <c r="K8" i="2"/>
  <c r="H8" i="2"/>
  <c r="C8" i="2"/>
  <c r="J8" i="2"/>
  <c r="E8" i="2"/>
  <c r="F8" i="2"/>
  <c r="L8" i="2"/>
  <c r="G8" i="2"/>
  <c r="C28" i="2"/>
  <c r="G28" i="2"/>
  <c r="K28" i="2"/>
  <c r="I28" i="2"/>
  <c r="D28" i="2"/>
  <c r="E28" i="2"/>
  <c r="H28" i="2"/>
  <c r="J28" i="2"/>
  <c r="L28" i="2"/>
  <c r="F28" i="2"/>
  <c r="K12" i="2"/>
  <c r="G12" i="2"/>
  <c r="F12" i="2"/>
  <c r="H12" i="2"/>
  <c r="D12" i="2"/>
  <c r="E12" i="2"/>
  <c r="J12" i="2"/>
  <c r="C12" i="2"/>
  <c r="L12" i="2"/>
  <c r="I12" i="2"/>
  <c r="F16" i="2"/>
  <c r="J16" i="2"/>
  <c r="I16" i="2"/>
  <c r="C16" i="2"/>
  <c r="K16" i="2"/>
  <c r="E16" i="2"/>
  <c r="D16" i="2"/>
  <c r="G16" i="2"/>
  <c r="L16" i="2"/>
  <c r="H16" i="2"/>
  <c r="I24" i="2"/>
  <c r="D24" i="2"/>
  <c r="J24" i="2"/>
  <c r="K24" i="2"/>
  <c r="E24" i="2"/>
  <c r="F24" i="2"/>
  <c r="H24" i="2"/>
  <c r="C24" i="2"/>
  <c r="L24" i="2"/>
  <c r="G24" i="2"/>
  <c r="G68" i="2"/>
  <c r="D68" i="2"/>
  <c r="K68" i="2"/>
  <c r="J68" i="2"/>
  <c r="E68" i="2"/>
  <c r="F68" i="2"/>
  <c r="I68" i="2"/>
  <c r="H68" i="2"/>
  <c r="L68" i="2"/>
  <c r="C68" i="2"/>
  <c r="J131" i="2"/>
  <c r="C131" i="2"/>
  <c r="E131" i="2"/>
  <c r="F131" i="2"/>
  <c r="D131" i="2"/>
  <c r="H131" i="2"/>
  <c r="I131" i="2"/>
  <c r="G131" i="2"/>
  <c r="L131" i="2"/>
  <c r="K131" i="2"/>
  <c r="E143" i="2"/>
  <c r="I143" i="2"/>
  <c r="D143" i="2"/>
  <c r="J143" i="2"/>
  <c r="C143" i="2"/>
  <c r="K143" i="2"/>
  <c r="G143" i="2"/>
  <c r="H143" i="2"/>
  <c r="L143" i="2"/>
  <c r="F143" i="2"/>
  <c r="K62" i="2"/>
  <c r="F62" i="2"/>
  <c r="E62" i="2"/>
  <c r="C62" i="2"/>
  <c r="I62" i="2"/>
  <c r="H62" i="2"/>
  <c r="D62" i="2"/>
  <c r="J62" i="2"/>
  <c r="L62" i="2"/>
  <c r="G62" i="2"/>
  <c r="G33" i="2"/>
  <c r="H33" i="2"/>
  <c r="J33" i="2"/>
  <c r="F33" i="2"/>
  <c r="C33" i="2"/>
  <c r="I33" i="2"/>
  <c r="D33" i="2"/>
  <c r="K33" i="2"/>
  <c r="L33" i="2"/>
  <c r="E33" i="2"/>
  <c r="G101" i="2"/>
  <c r="I101" i="2"/>
  <c r="F101" i="2"/>
  <c r="C101" i="2"/>
  <c r="K101" i="2"/>
  <c r="D101" i="2"/>
  <c r="H101" i="2"/>
  <c r="J101" i="2"/>
  <c r="L101" i="2"/>
  <c r="E101" i="2"/>
  <c r="I112" i="2"/>
  <c r="E112" i="2"/>
  <c r="C112" i="2"/>
  <c r="J112" i="2"/>
  <c r="K112" i="2"/>
  <c r="F112" i="2"/>
  <c r="G112" i="2"/>
  <c r="H112" i="2"/>
  <c r="L112" i="2"/>
  <c r="D112" i="2"/>
  <c r="H56" i="2"/>
  <c r="G56" i="2"/>
  <c r="D56" i="2"/>
  <c r="I56" i="2"/>
  <c r="E56" i="2"/>
  <c r="J56" i="2"/>
  <c r="F56" i="2"/>
  <c r="K56" i="2"/>
  <c r="L56" i="2"/>
  <c r="C56" i="2"/>
  <c r="K34" i="2"/>
  <c r="G34" i="2"/>
  <c r="I34" i="2"/>
  <c r="H34" i="2"/>
  <c r="E34" i="2"/>
  <c r="F34" i="2"/>
  <c r="C34" i="2"/>
  <c r="D34" i="2"/>
  <c r="L34" i="2"/>
  <c r="J34" i="2"/>
  <c r="I27" i="2"/>
  <c r="C27" i="2"/>
  <c r="G27" i="2"/>
  <c r="F27" i="2"/>
  <c r="D27" i="2"/>
  <c r="H27" i="2"/>
  <c r="K27" i="2"/>
  <c r="E27" i="2"/>
  <c r="L27" i="2"/>
  <c r="J27" i="2"/>
  <c r="E134" i="2"/>
  <c r="D134" i="2"/>
  <c r="H134" i="2"/>
  <c r="K134" i="2"/>
  <c r="C134" i="2"/>
  <c r="I134" i="2"/>
  <c r="F134" i="2"/>
  <c r="G134" i="2"/>
  <c r="L134" i="2"/>
  <c r="J134" i="2"/>
  <c r="C137" i="2"/>
  <c r="E137" i="2"/>
  <c r="J137" i="2"/>
  <c r="F137" i="2"/>
  <c r="G137" i="2"/>
  <c r="D137" i="2"/>
  <c r="I137" i="2"/>
  <c r="K137" i="2"/>
  <c r="L137" i="2"/>
  <c r="H137" i="2"/>
  <c r="K61" i="2"/>
  <c r="I61" i="2"/>
  <c r="J61" i="2"/>
  <c r="F61" i="2"/>
  <c r="H61" i="2"/>
  <c r="D61" i="2"/>
  <c r="C61" i="2"/>
  <c r="E61" i="2"/>
  <c r="L61" i="2"/>
  <c r="G61" i="2"/>
  <c r="F103" i="2"/>
  <c r="G103" i="2"/>
  <c r="E103" i="2"/>
  <c r="J103" i="2"/>
  <c r="K103" i="2"/>
  <c r="H103" i="2"/>
  <c r="C103" i="2"/>
  <c r="D103" i="2"/>
  <c r="L103" i="2"/>
  <c r="I103" i="2"/>
  <c r="C81" i="2"/>
  <c r="F81" i="2"/>
  <c r="J81" i="2"/>
  <c r="K81" i="2"/>
  <c r="G81" i="2"/>
  <c r="D81" i="2"/>
  <c r="I81" i="2"/>
  <c r="H81" i="2"/>
  <c r="L81" i="2"/>
  <c r="E81" i="2"/>
  <c r="I107" i="2"/>
  <c r="H107" i="2"/>
  <c r="G107" i="2"/>
  <c r="C107" i="2"/>
  <c r="K107" i="2"/>
  <c r="F107" i="2"/>
  <c r="D107" i="2"/>
  <c r="E107" i="2"/>
  <c r="L107" i="2"/>
  <c r="J107" i="2"/>
  <c r="H118" i="2"/>
  <c r="F118" i="2"/>
  <c r="J118" i="2"/>
  <c r="K118" i="2"/>
  <c r="G118" i="2"/>
  <c r="D118" i="2"/>
  <c r="I118" i="2"/>
  <c r="C118" i="2"/>
  <c r="L118" i="2"/>
  <c r="E118" i="2"/>
  <c r="H100" i="2"/>
  <c r="G100" i="2"/>
  <c r="C100" i="2"/>
  <c r="E100" i="2"/>
  <c r="J100" i="2"/>
  <c r="K100" i="2"/>
  <c r="D100" i="2"/>
  <c r="F100" i="2"/>
  <c r="L100" i="2"/>
  <c r="I100" i="2"/>
  <c r="I58" i="2"/>
  <c r="J58" i="2"/>
  <c r="F58" i="2"/>
  <c r="H58" i="2"/>
  <c r="E58" i="2"/>
  <c r="G58" i="2"/>
  <c r="D58" i="2"/>
  <c r="K58" i="2"/>
  <c r="L58" i="2"/>
  <c r="C58" i="2"/>
  <c r="J11" i="2"/>
  <c r="I11" i="2"/>
  <c r="E11" i="2"/>
  <c r="G11" i="2"/>
  <c r="H11" i="2"/>
  <c r="K11" i="2"/>
  <c r="C11" i="2"/>
  <c r="F11" i="2"/>
  <c r="L11" i="2"/>
  <c r="D11" i="2"/>
  <c r="J59" i="2"/>
  <c r="H59" i="2"/>
  <c r="D59" i="2"/>
  <c r="G59" i="2"/>
  <c r="F59" i="2"/>
  <c r="K59" i="2"/>
  <c r="E59" i="2"/>
  <c r="C59" i="2"/>
  <c r="L59" i="2"/>
  <c r="I59" i="2"/>
  <c r="G84" i="2"/>
  <c r="C84" i="2"/>
  <c r="J84" i="2"/>
  <c r="K84" i="2"/>
  <c r="H84" i="2"/>
  <c r="F84" i="2"/>
  <c r="D84" i="2"/>
  <c r="I84" i="2"/>
  <c r="L84" i="2"/>
  <c r="E84" i="2"/>
  <c r="J142" i="2"/>
  <c r="D142" i="2"/>
  <c r="E142" i="2"/>
  <c r="F142" i="2"/>
  <c r="G142" i="2"/>
  <c r="I142" i="2"/>
  <c r="H142" i="2"/>
  <c r="K142" i="2"/>
  <c r="L142" i="2"/>
  <c r="C142" i="2"/>
  <c r="F102" i="2"/>
  <c r="G102" i="2"/>
  <c r="J102" i="2"/>
  <c r="H102" i="2"/>
  <c r="I102" i="2"/>
  <c r="K102" i="2"/>
  <c r="C102" i="2"/>
  <c r="E102" i="2"/>
  <c r="L102" i="2"/>
  <c r="D102" i="2"/>
  <c r="J89" i="2"/>
  <c r="G89" i="2"/>
  <c r="K89" i="2"/>
  <c r="E89" i="2"/>
  <c r="C89" i="2"/>
  <c r="F89" i="2"/>
  <c r="I89" i="2"/>
  <c r="H89" i="2"/>
  <c r="L89" i="2"/>
  <c r="D89" i="2"/>
  <c r="I87" i="2"/>
  <c r="K87" i="2"/>
  <c r="J87" i="2"/>
  <c r="G87" i="2"/>
  <c r="D87" i="2"/>
  <c r="C87" i="2"/>
  <c r="H87" i="2"/>
  <c r="E87" i="2"/>
  <c r="L87" i="2"/>
  <c r="F87" i="2"/>
  <c r="F106" i="2"/>
  <c r="K106" i="2"/>
  <c r="E106" i="2"/>
  <c r="J106" i="2"/>
  <c r="H106" i="2"/>
  <c r="G106" i="2"/>
  <c r="D106" i="2"/>
  <c r="C106" i="2"/>
  <c r="L106" i="2"/>
  <c r="I106" i="2"/>
  <c r="G49" i="2"/>
  <c r="H49" i="2"/>
  <c r="C49" i="2"/>
  <c r="D49" i="2"/>
  <c r="I49" i="2"/>
  <c r="F49" i="2"/>
  <c r="K49" i="2"/>
  <c r="E49" i="2"/>
  <c r="L49" i="2"/>
  <c r="J49" i="2"/>
  <c r="C114" i="2"/>
  <c r="G114" i="2"/>
  <c r="F114" i="2"/>
  <c r="H114" i="2"/>
  <c r="D114" i="2"/>
  <c r="J114" i="2"/>
  <c r="I114" i="2"/>
  <c r="E114" i="2"/>
  <c r="L114" i="2"/>
  <c r="K114" i="2"/>
  <c r="J78" i="2"/>
  <c r="C78" i="2"/>
  <c r="G78" i="2"/>
  <c r="F78" i="2"/>
  <c r="H78" i="2"/>
  <c r="I78" i="2"/>
  <c r="E78" i="2"/>
  <c r="K78" i="2"/>
  <c r="L78" i="2"/>
  <c r="D78" i="2"/>
  <c r="D82" i="2"/>
  <c r="I82" i="2"/>
  <c r="E82" i="2"/>
  <c r="C82" i="2"/>
  <c r="J82" i="2"/>
  <c r="G82" i="2"/>
  <c r="H82" i="2"/>
  <c r="F82" i="2"/>
  <c r="L82" i="2"/>
  <c r="K82" i="2"/>
  <c r="I71" i="2"/>
  <c r="E71" i="2"/>
  <c r="F71" i="2"/>
  <c r="K71" i="2"/>
  <c r="D71" i="2"/>
  <c r="H71" i="2"/>
  <c r="J71" i="2"/>
  <c r="G71" i="2"/>
  <c r="L71" i="2"/>
  <c r="C71" i="2"/>
  <c r="H13" i="2"/>
  <c r="K13" i="2"/>
  <c r="D13" i="2"/>
  <c r="F13" i="2"/>
  <c r="G13" i="2"/>
  <c r="E13" i="2"/>
  <c r="I13" i="2"/>
  <c r="J13" i="2"/>
  <c r="L13" i="2"/>
  <c r="C13" i="2"/>
  <c r="D79" i="2"/>
  <c r="E79" i="2"/>
  <c r="K79" i="2"/>
  <c r="G79" i="2"/>
  <c r="J79" i="2"/>
  <c r="C79" i="2"/>
  <c r="H79" i="2"/>
  <c r="I79" i="2"/>
  <c r="L79" i="2"/>
  <c r="F79" i="2"/>
  <c r="G67" i="2"/>
  <c r="D67" i="2"/>
  <c r="F67" i="2"/>
  <c r="C67" i="2"/>
  <c r="J67" i="2"/>
  <c r="H67" i="2"/>
  <c r="E67" i="2"/>
  <c r="I67" i="2"/>
  <c r="L67" i="2"/>
  <c r="K67" i="2"/>
  <c r="G54" i="2"/>
  <c r="F54" i="2"/>
  <c r="D54" i="2"/>
  <c r="E54" i="2"/>
  <c r="H54" i="2"/>
  <c r="K54" i="2"/>
  <c r="C54" i="2"/>
  <c r="J54" i="2"/>
  <c r="L54" i="2"/>
  <c r="I54" i="2"/>
  <c r="C66" i="2"/>
  <c r="K66" i="2"/>
  <c r="E66" i="2"/>
  <c r="G66" i="2"/>
  <c r="F66" i="2"/>
  <c r="D66" i="2"/>
  <c r="I66" i="2"/>
  <c r="H66" i="2"/>
  <c r="L66" i="2"/>
  <c r="J66" i="2"/>
  <c r="J38" i="2"/>
  <c r="G38" i="2"/>
  <c r="K38" i="2"/>
  <c r="D38" i="2"/>
  <c r="C38" i="2"/>
  <c r="F38" i="2"/>
  <c r="E38" i="2"/>
  <c r="I38" i="2"/>
  <c r="L38" i="2"/>
  <c r="H38" i="2"/>
  <c r="K41" i="2"/>
  <c r="G41" i="2"/>
  <c r="J41" i="2"/>
  <c r="H41" i="2"/>
  <c r="I41" i="2"/>
  <c r="D41" i="2"/>
  <c r="C41" i="2"/>
  <c r="E41" i="2"/>
  <c r="L41" i="2"/>
  <c r="F41" i="2"/>
  <c r="I123" i="2"/>
  <c r="J123" i="2"/>
  <c r="K123" i="2"/>
  <c r="E123" i="2"/>
  <c r="F123" i="2"/>
  <c r="C123" i="2"/>
  <c r="G123" i="2"/>
  <c r="H123" i="2"/>
  <c r="L123" i="2"/>
  <c r="D123" i="2"/>
  <c r="D17" i="2"/>
  <c r="C17" i="2"/>
  <c r="K17" i="2"/>
  <c r="E17" i="2"/>
  <c r="G17" i="2"/>
  <c r="H17" i="2"/>
  <c r="J17" i="2"/>
  <c r="F17" i="2"/>
  <c r="L17" i="2"/>
  <c r="I17" i="2"/>
  <c r="E31" i="2"/>
  <c r="F31" i="2"/>
  <c r="H31" i="2"/>
  <c r="I31" i="2"/>
  <c r="D31" i="2"/>
  <c r="C31" i="2"/>
  <c r="G31" i="2"/>
  <c r="K31" i="2"/>
  <c r="L31" i="2"/>
  <c r="J31" i="2"/>
  <c r="G75" i="2"/>
  <c r="K75" i="2"/>
  <c r="I75" i="2"/>
  <c r="J75" i="2"/>
  <c r="E75" i="2"/>
  <c r="F75" i="2"/>
  <c r="D75" i="2"/>
  <c r="C75" i="2"/>
  <c r="L75" i="2"/>
  <c r="H75" i="2"/>
  <c r="G47" i="2"/>
  <c r="H47" i="2"/>
  <c r="C47" i="2"/>
  <c r="I47" i="2"/>
  <c r="F47" i="2"/>
  <c r="E47" i="2"/>
  <c r="D47" i="2"/>
  <c r="J47" i="2"/>
  <c r="L47" i="2"/>
  <c r="K47" i="2"/>
  <c r="I91" i="2"/>
  <c r="D91" i="2"/>
  <c r="E91" i="2"/>
  <c r="J91" i="2"/>
  <c r="G91" i="2"/>
  <c r="C91" i="2"/>
  <c r="F91" i="2"/>
  <c r="H91" i="2"/>
  <c r="L91" i="2"/>
  <c r="K91" i="2"/>
  <c r="K116" i="2"/>
  <c r="J116" i="2"/>
  <c r="F116" i="2"/>
  <c r="D116" i="2"/>
  <c r="I116" i="2"/>
  <c r="E116" i="2"/>
  <c r="H116" i="2"/>
  <c r="C116" i="2"/>
  <c r="L116" i="2"/>
  <c r="G116" i="2"/>
  <c r="K135" i="2"/>
  <c r="J135" i="2"/>
  <c r="D135" i="2"/>
  <c r="I135" i="2"/>
  <c r="H135" i="2"/>
  <c r="G135" i="2"/>
  <c r="F135" i="2"/>
  <c r="E135" i="2"/>
  <c r="L135" i="2"/>
  <c r="C135" i="2"/>
  <c r="I51" i="2"/>
  <c r="J51" i="2"/>
  <c r="G51" i="2"/>
  <c r="K51" i="2"/>
  <c r="D51" i="2"/>
  <c r="E51" i="2"/>
  <c r="C51" i="2"/>
  <c r="F51" i="2"/>
  <c r="L51" i="2"/>
  <c r="H51" i="2"/>
  <c r="K120" i="2"/>
  <c r="J120" i="2"/>
  <c r="H120" i="2"/>
  <c r="D120" i="2"/>
  <c r="F120" i="2"/>
  <c r="G120" i="2"/>
  <c r="I120" i="2"/>
  <c r="E120" i="2"/>
  <c r="L120" i="2"/>
  <c r="C120" i="2"/>
  <c r="J40" i="2"/>
  <c r="G40" i="2"/>
  <c r="K40" i="2"/>
  <c r="E40" i="2"/>
  <c r="H40" i="2"/>
  <c r="C40" i="2"/>
  <c r="D40" i="2"/>
  <c r="I40" i="2"/>
  <c r="L40" i="2"/>
  <c r="F40" i="2"/>
  <c r="E18" i="2"/>
  <c r="G18" i="2"/>
  <c r="C18" i="2"/>
  <c r="I18" i="2"/>
  <c r="H18" i="2"/>
  <c r="D18" i="2"/>
  <c r="F18" i="2"/>
  <c r="J18" i="2"/>
  <c r="L18" i="2"/>
  <c r="K18" i="2"/>
  <c r="J117" i="2"/>
  <c r="H117" i="2"/>
  <c r="K117" i="2"/>
  <c r="I117" i="2"/>
  <c r="D117" i="2"/>
  <c r="F117" i="2"/>
  <c r="G117" i="2"/>
  <c r="E117" i="2"/>
  <c r="L117" i="2"/>
  <c r="C117" i="2"/>
  <c r="H55" i="2"/>
  <c r="K55" i="2"/>
  <c r="G55" i="2"/>
  <c r="F55" i="2"/>
  <c r="I55" i="2"/>
  <c r="J55" i="2"/>
  <c r="E55" i="2"/>
  <c r="D55" i="2"/>
  <c r="L55" i="2"/>
  <c r="C55" i="2"/>
  <c r="F30" i="2"/>
  <c r="H30" i="2"/>
  <c r="I30" i="2"/>
  <c r="G30" i="2"/>
  <c r="D30" i="2"/>
  <c r="K30" i="2"/>
  <c r="J30" i="2"/>
  <c r="C30" i="2"/>
  <c r="L30" i="2"/>
  <c r="E30" i="2"/>
  <c r="H127" i="2"/>
  <c r="F127" i="2"/>
  <c r="E127" i="2"/>
  <c r="D127" i="2"/>
  <c r="G127" i="2"/>
  <c r="C127" i="2"/>
  <c r="J127" i="2"/>
  <c r="I127" i="2"/>
  <c r="L127" i="2"/>
  <c r="K127" i="2"/>
  <c r="K50" i="2"/>
  <c r="I50" i="2"/>
  <c r="F50" i="2"/>
  <c r="C50" i="2"/>
  <c r="D50" i="2"/>
  <c r="E50" i="2"/>
  <c r="G50" i="2"/>
  <c r="J50" i="2"/>
  <c r="L50" i="2"/>
  <c r="H50" i="2"/>
  <c r="I121" i="2"/>
  <c r="J121" i="2"/>
  <c r="H121" i="2"/>
  <c r="K121" i="2"/>
  <c r="F121" i="2"/>
  <c r="D121" i="2"/>
  <c r="G121" i="2"/>
  <c r="C121" i="2"/>
  <c r="L121" i="2"/>
  <c r="E121" i="2"/>
  <c r="H140" i="2"/>
  <c r="E140" i="2"/>
  <c r="C140" i="2"/>
  <c r="G140" i="2"/>
  <c r="I140" i="2"/>
  <c r="F140" i="2"/>
  <c r="K140" i="2"/>
  <c r="D140" i="2"/>
  <c r="L140" i="2"/>
  <c r="J140" i="2"/>
  <c r="C108" i="2"/>
  <c r="D108" i="2"/>
  <c r="G108" i="2"/>
  <c r="H108" i="2"/>
  <c r="E108" i="2"/>
  <c r="J108" i="2"/>
  <c r="F108" i="2"/>
  <c r="I108" i="2"/>
  <c r="L108" i="2"/>
  <c r="K108" i="2"/>
  <c r="D85" i="2"/>
  <c r="C85" i="2"/>
  <c r="K85" i="2"/>
  <c r="G85" i="2"/>
  <c r="F85" i="2"/>
  <c r="J85" i="2"/>
  <c r="I85" i="2"/>
  <c r="E85" i="2"/>
  <c r="L85" i="2"/>
  <c r="H85" i="2"/>
  <c r="I104" i="2"/>
  <c r="K104" i="2"/>
  <c r="C104" i="2"/>
  <c r="J104" i="2"/>
  <c r="F104" i="2"/>
  <c r="E104" i="2"/>
  <c r="G104" i="2"/>
  <c r="H104" i="2"/>
  <c r="L104" i="2"/>
  <c r="D104" i="2"/>
  <c r="F124" i="2"/>
  <c r="D124" i="2"/>
  <c r="E124" i="2"/>
  <c r="I124" i="2"/>
  <c r="C124" i="2"/>
  <c r="J124" i="2"/>
  <c r="H124" i="2"/>
  <c r="K124" i="2"/>
  <c r="L124" i="2"/>
  <c r="G124" i="2"/>
  <c r="G132" i="2"/>
  <c r="K132" i="2"/>
  <c r="D132" i="2"/>
  <c r="I132" i="2"/>
  <c r="H132" i="2"/>
  <c r="E132" i="2"/>
  <c r="C132" i="2"/>
  <c r="F132" i="2"/>
  <c r="L132" i="2"/>
  <c r="J132" i="2"/>
  <c r="J128" i="2"/>
  <c r="I128" i="2"/>
  <c r="C128" i="2"/>
  <c r="G128" i="2"/>
  <c r="D128" i="2"/>
  <c r="F128" i="2"/>
  <c r="E128" i="2"/>
  <c r="K128" i="2"/>
  <c r="L128" i="2"/>
  <c r="H128" i="2"/>
  <c r="K97" i="2"/>
  <c r="J97" i="2"/>
  <c r="E97" i="2"/>
  <c r="H97" i="2"/>
  <c r="G97" i="2"/>
  <c r="C97" i="2"/>
  <c r="D97" i="2"/>
  <c r="F97" i="2"/>
  <c r="L97" i="2"/>
  <c r="I97" i="2"/>
  <c r="H23" i="2"/>
  <c r="G23" i="2"/>
  <c r="C23" i="2"/>
  <c r="E23" i="2"/>
  <c r="I23" i="2"/>
  <c r="J23" i="2"/>
  <c r="F23" i="2"/>
  <c r="D23" i="2"/>
  <c r="L23" i="2"/>
  <c r="K23" i="2"/>
  <c r="C141" i="2"/>
  <c r="I141" i="2"/>
  <c r="K141" i="2"/>
  <c r="H141" i="2"/>
  <c r="D141" i="2"/>
  <c r="J141" i="2"/>
  <c r="E141" i="2"/>
  <c r="F141" i="2"/>
  <c r="L141" i="2"/>
  <c r="G141" i="2"/>
  <c r="I94" i="2"/>
  <c r="E94" i="2"/>
  <c r="K94" i="2"/>
  <c r="F94" i="2"/>
  <c r="D94" i="2"/>
  <c r="C94" i="2"/>
  <c r="J94" i="2"/>
  <c r="H94" i="2"/>
  <c r="L94" i="2"/>
  <c r="G94" i="2"/>
  <c r="H57" i="2"/>
  <c r="E57" i="2"/>
  <c r="D57" i="2"/>
  <c r="G57" i="2"/>
  <c r="J57" i="2"/>
  <c r="K57" i="2"/>
  <c r="C57" i="2"/>
  <c r="F57" i="2"/>
  <c r="L57" i="2"/>
  <c r="I57" i="2"/>
  <c r="F96" i="2"/>
  <c r="E96" i="2"/>
  <c r="H96" i="2"/>
  <c r="J96" i="2"/>
  <c r="K96" i="2"/>
  <c r="I96" i="2"/>
  <c r="D96" i="2"/>
  <c r="G96" i="2"/>
  <c r="L96" i="2"/>
  <c r="C96" i="2"/>
  <c r="K126" i="2"/>
  <c r="J126" i="2"/>
  <c r="F126" i="2"/>
  <c r="I126" i="2"/>
  <c r="E126" i="2"/>
  <c r="G126" i="2"/>
  <c r="D126" i="2"/>
  <c r="C126" i="2"/>
  <c r="L126" i="2"/>
  <c r="H126" i="2"/>
  <c r="D9" i="2"/>
  <c r="H9" i="2"/>
  <c r="I9" i="2"/>
  <c r="F9" i="2"/>
  <c r="G9" i="2"/>
  <c r="K9" i="2"/>
  <c r="C9" i="2"/>
  <c r="J9" i="2"/>
  <c r="L9" i="2"/>
  <c r="E9" i="2"/>
  <c r="J36" i="2"/>
  <c r="C36" i="2"/>
  <c r="E36" i="2"/>
  <c r="K36" i="2"/>
  <c r="I36" i="2"/>
  <c r="H36" i="2"/>
  <c r="F36" i="2"/>
  <c r="G36" i="2"/>
  <c r="L36" i="2"/>
  <c r="D36" i="2"/>
  <c r="C99" i="2"/>
  <c r="F99" i="2"/>
  <c r="E99" i="2"/>
  <c r="K99" i="2"/>
  <c r="G99" i="2"/>
  <c r="I99" i="2"/>
  <c r="H99" i="2"/>
  <c r="D99" i="2"/>
  <c r="L99" i="2"/>
  <c r="J99" i="2"/>
  <c r="H92" i="2"/>
  <c r="K92" i="2"/>
  <c r="F92" i="2"/>
  <c r="E92" i="2"/>
  <c r="C92" i="2"/>
  <c r="I92" i="2"/>
  <c r="J92" i="2"/>
  <c r="D92" i="2"/>
  <c r="L92" i="2"/>
  <c r="G92" i="2"/>
  <c r="K136" i="2"/>
  <c r="F136" i="2"/>
  <c r="C136" i="2"/>
  <c r="E136" i="2"/>
  <c r="J136" i="2"/>
  <c r="I136" i="2"/>
  <c r="H136" i="2"/>
  <c r="D136" i="2"/>
  <c r="L136" i="2"/>
  <c r="G136" i="2"/>
  <c r="I43" i="2"/>
  <c r="E43" i="2"/>
  <c r="F43" i="2"/>
  <c r="D43" i="2"/>
  <c r="G43" i="2"/>
  <c r="C43" i="2"/>
  <c r="J43" i="2"/>
  <c r="K43" i="2"/>
  <c r="L43" i="2"/>
  <c r="H43" i="2"/>
  <c r="I129" i="2"/>
  <c r="D129" i="2"/>
  <c r="K129" i="2"/>
  <c r="E129" i="2"/>
  <c r="C129" i="2"/>
  <c r="J129" i="2"/>
  <c r="F129" i="2"/>
  <c r="H129" i="2"/>
  <c r="L129" i="2"/>
  <c r="G129" i="2"/>
  <c r="D74" i="2"/>
  <c r="G74" i="2"/>
  <c r="H74" i="2"/>
  <c r="K74" i="2"/>
  <c r="F74" i="2"/>
  <c r="J74" i="2"/>
  <c r="I74" i="2"/>
  <c r="C74" i="2"/>
  <c r="L74" i="2"/>
  <c r="E74" i="2"/>
  <c r="F119" i="2"/>
  <c r="K119" i="2"/>
  <c r="H119" i="2"/>
  <c r="C119" i="2"/>
  <c r="D119" i="2"/>
  <c r="G119" i="2"/>
  <c r="E119" i="2"/>
  <c r="J119" i="2"/>
  <c r="L119" i="2"/>
  <c r="I119" i="2"/>
  <c r="G73" i="2"/>
  <c r="D73" i="2"/>
  <c r="H73" i="2"/>
  <c r="C73" i="2"/>
  <c r="F73" i="2"/>
  <c r="J73" i="2"/>
  <c r="K73" i="2"/>
  <c r="E73" i="2"/>
  <c r="L73" i="2"/>
  <c r="I73" i="2"/>
  <c r="H95" i="2"/>
  <c r="C95" i="2"/>
  <c r="F95" i="2"/>
  <c r="E95" i="2"/>
  <c r="K95" i="2"/>
  <c r="I95" i="2"/>
  <c r="J95" i="2"/>
  <c r="D95" i="2"/>
  <c r="L95" i="2"/>
  <c r="G95" i="2"/>
  <c r="J52" i="2"/>
  <c r="F52" i="2"/>
  <c r="E52" i="2"/>
  <c r="C52" i="2"/>
  <c r="G52" i="2"/>
  <c r="K52" i="2"/>
  <c r="D52" i="2"/>
  <c r="H52" i="2"/>
  <c r="L52" i="2"/>
  <c r="I52" i="2"/>
  <c r="E14" i="2"/>
  <c r="D14" i="2"/>
  <c r="C14" i="2"/>
  <c r="J14" i="2"/>
  <c r="I14" i="2"/>
  <c r="K14" i="2"/>
  <c r="F14" i="2"/>
  <c r="H14" i="2"/>
  <c r="L14" i="2"/>
  <c r="G14" i="2"/>
  <c r="E138" i="2"/>
  <c r="D138" i="2"/>
  <c r="I138" i="2"/>
  <c r="H138" i="2"/>
  <c r="C138" i="2"/>
  <c r="K138" i="2"/>
  <c r="J138" i="2"/>
  <c r="F138" i="2"/>
  <c r="L138" i="2"/>
  <c r="G138" i="2"/>
  <c r="F29" i="2"/>
  <c r="K29" i="2"/>
  <c r="E29" i="2"/>
  <c r="C29" i="2"/>
  <c r="J29" i="2"/>
  <c r="H29" i="2"/>
  <c r="I29" i="2"/>
  <c r="G29" i="2"/>
  <c r="L29" i="2"/>
  <c r="D29" i="2"/>
  <c r="I48" i="2"/>
  <c r="K48" i="2"/>
  <c r="E48" i="2"/>
  <c r="H48" i="2"/>
  <c r="J48" i="2"/>
  <c r="C48" i="2"/>
  <c r="G48" i="2"/>
  <c r="F48" i="2"/>
  <c r="L48" i="2"/>
  <c r="D48" i="2"/>
  <c r="C122" i="2"/>
  <c r="J122" i="2"/>
  <c r="G122" i="2"/>
  <c r="I122" i="2"/>
  <c r="F122" i="2"/>
  <c r="H122" i="2"/>
  <c r="K122" i="2"/>
  <c r="E122" i="2"/>
  <c r="L122" i="2"/>
  <c r="D122" i="2"/>
  <c r="C45" i="2"/>
  <c r="J45" i="2"/>
  <c r="F45" i="2"/>
  <c r="E45" i="2"/>
  <c r="D45" i="2"/>
  <c r="K45" i="2"/>
  <c r="G45" i="2"/>
  <c r="I45" i="2"/>
  <c r="L45" i="2"/>
  <c r="H45" i="2"/>
  <c r="D22" i="2"/>
  <c r="I22" i="2"/>
  <c r="G22" i="2"/>
  <c r="J22" i="2"/>
  <c r="E22" i="2"/>
  <c r="F22" i="2"/>
  <c r="C22" i="2"/>
  <c r="H22" i="2"/>
  <c r="L22" i="2"/>
  <c r="K22" i="2"/>
  <c r="C21" i="2"/>
  <c r="E21" i="2"/>
  <c r="D21" i="2"/>
  <c r="I21" i="2"/>
  <c r="H21" i="2"/>
  <c r="G21" i="2"/>
  <c r="J21" i="2"/>
  <c r="F21" i="2"/>
  <c r="L21" i="2"/>
  <c r="K21" i="2"/>
  <c r="I70" i="2"/>
  <c r="G70" i="2"/>
  <c r="J70" i="2"/>
  <c r="K70" i="2"/>
  <c r="H70" i="2"/>
  <c r="E70" i="2"/>
  <c r="C70" i="2"/>
  <c r="F70" i="2"/>
  <c r="L70" i="2"/>
  <c r="D70" i="2"/>
  <c r="E20" i="2"/>
  <c r="F20" i="2"/>
  <c r="C20" i="2"/>
  <c r="K20" i="2"/>
  <c r="G20" i="2"/>
  <c r="I20" i="2"/>
  <c r="H20" i="2"/>
  <c r="D20" i="2"/>
  <c r="L20" i="2"/>
  <c r="J20" i="2"/>
  <c r="K46" i="2"/>
  <c r="F46" i="2"/>
  <c r="D46" i="2"/>
  <c r="I46" i="2"/>
  <c r="E46" i="2"/>
  <c r="G46" i="2"/>
  <c r="C46" i="2"/>
  <c r="J46" i="2"/>
  <c r="L46" i="2"/>
  <c r="H46" i="2"/>
  <c r="C19" i="2"/>
  <c r="E19" i="2"/>
  <c r="I19" i="2"/>
  <c r="D19" i="2"/>
  <c r="J19" i="2"/>
  <c r="F19" i="2"/>
  <c r="K19" i="2"/>
  <c r="H19" i="2"/>
  <c r="L19" i="2"/>
  <c r="G19" i="2"/>
  <c r="E63" i="2"/>
  <c r="D63" i="2"/>
  <c r="J63" i="2"/>
  <c r="G63" i="2"/>
  <c r="K63" i="2"/>
  <c r="F63" i="2"/>
  <c r="I63" i="2"/>
  <c r="H63" i="2"/>
  <c r="L63" i="2"/>
  <c r="C63" i="2"/>
  <c r="K98" i="2"/>
  <c r="I98" i="2"/>
  <c r="J98" i="2"/>
  <c r="G98" i="2"/>
  <c r="D98" i="2"/>
  <c r="E98" i="2"/>
  <c r="C98" i="2"/>
  <c r="H98" i="2"/>
  <c r="L98" i="2"/>
  <c r="F98" i="2"/>
  <c r="E115" i="2"/>
  <c r="K115" i="2"/>
  <c r="C115" i="2"/>
  <c r="H115" i="2"/>
  <c r="D115" i="2"/>
  <c r="G115" i="2"/>
  <c r="J115" i="2"/>
  <c r="I115" i="2"/>
  <c r="L115" i="2"/>
  <c r="F115" i="2"/>
  <c r="E113" i="2"/>
  <c r="I113" i="2"/>
  <c r="F113" i="2"/>
  <c r="D113" i="2"/>
  <c r="G113" i="2"/>
  <c r="H113" i="2"/>
  <c r="K113" i="2"/>
  <c r="J113" i="2"/>
  <c r="L113" i="2"/>
  <c r="C113" i="2"/>
  <c r="J105" i="2"/>
  <c r="K105" i="2"/>
  <c r="I105" i="2"/>
  <c r="C105" i="2"/>
  <c r="H105" i="2"/>
  <c r="F105" i="2"/>
  <c r="G105" i="2"/>
  <c r="D105" i="2"/>
  <c r="L105" i="2"/>
  <c r="E105" i="2"/>
  <c r="G37" i="2"/>
  <c r="D37" i="2"/>
  <c r="K37" i="2"/>
  <c r="E37" i="2"/>
  <c r="F37" i="2"/>
  <c r="H37" i="2"/>
  <c r="J37" i="2"/>
  <c r="I37" i="2"/>
  <c r="L37" i="2"/>
  <c r="C37" i="2"/>
  <c r="I139" i="2"/>
  <c r="F139" i="2"/>
  <c r="D139" i="2"/>
  <c r="C139" i="2"/>
  <c r="J139" i="2"/>
  <c r="K139" i="2"/>
  <c r="H139" i="2"/>
  <c r="G139" i="2"/>
  <c r="L139" i="2"/>
  <c r="E139" i="2"/>
  <c r="K111" i="2"/>
  <c r="C111" i="2"/>
  <c r="I111" i="2"/>
  <c r="H111" i="2"/>
  <c r="F111" i="2"/>
  <c r="G111" i="2"/>
  <c r="D111" i="2"/>
  <c r="J111" i="2"/>
  <c r="L111" i="2"/>
  <c r="E111" i="2"/>
  <c r="J39" i="2"/>
  <c r="D39" i="2"/>
  <c r="I39" i="2"/>
  <c r="G39" i="2"/>
  <c r="E39" i="2"/>
  <c r="F39" i="2"/>
  <c r="K39" i="2"/>
  <c r="C39" i="2"/>
  <c r="L39" i="2"/>
  <c r="H39" i="2"/>
  <c r="F76" i="2"/>
  <c r="J76" i="2"/>
  <c r="G76" i="2"/>
  <c r="K76" i="2"/>
  <c r="I76" i="2"/>
  <c r="C76" i="2"/>
  <c r="E76" i="2"/>
  <c r="H76" i="2"/>
  <c r="L76" i="2"/>
  <c r="D76" i="2"/>
  <c r="H64" i="2"/>
  <c r="D64" i="2"/>
  <c r="F64" i="2"/>
  <c r="J64" i="2"/>
  <c r="E64" i="2"/>
  <c r="G64" i="2"/>
  <c r="C64" i="2"/>
  <c r="K64" i="2"/>
  <c r="L64" i="2"/>
  <c r="I64" i="2"/>
  <c r="G77" i="2"/>
  <c r="F77" i="2"/>
  <c r="J77" i="2"/>
  <c r="K77" i="2"/>
  <c r="H77" i="2"/>
  <c r="E77" i="2"/>
  <c r="D77" i="2"/>
  <c r="C77" i="2"/>
  <c r="L77" i="2"/>
  <c r="I77" i="2"/>
  <c r="F65" i="2"/>
  <c r="K65" i="2"/>
  <c r="H65" i="2"/>
  <c r="G65" i="2"/>
  <c r="C65" i="2"/>
  <c r="I65" i="2"/>
  <c r="J65" i="2"/>
  <c r="D65" i="2"/>
  <c r="L65" i="2"/>
  <c r="E65" i="2"/>
  <c r="H130" i="2"/>
  <c r="C130" i="2"/>
  <c r="D130" i="2"/>
  <c r="F130" i="2"/>
  <c r="I130" i="2"/>
  <c r="E130" i="2"/>
  <c r="G130" i="2"/>
  <c r="J130" i="2"/>
  <c r="L130" i="2"/>
  <c r="K130" i="2"/>
  <c r="D93" i="2"/>
  <c r="K93" i="2"/>
  <c r="G93" i="2"/>
  <c r="H93" i="2"/>
  <c r="C93" i="2"/>
  <c r="J93" i="2"/>
  <c r="E93" i="2"/>
  <c r="I93" i="2"/>
  <c r="L93" i="2"/>
  <c r="F93" i="2"/>
  <c r="C72" i="2"/>
  <c r="E72" i="2"/>
  <c r="I72" i="2"/>
  <c r="G72" i="2"/>
  <c r="D72" i="2"/>
  <c r="K72" i="2"/>
  <c r="H72" i="2"/>
  <c r="J72" i="2"/>
  <c r="L72" i="2"/>
  <c r="F72" i="2"/>
  <c r="G42" i="2"/>
  <c r="C42" i="2"/>
  <c r="E42" i="2"/>
  <c r="H42" i="2"/>
  <c r="J42" i="2"/>
  <c r="D42" i="2"/>
  <c r="K42" i="2"/>
  <c r="I42" i="2"/>
  <c r="L42" i="2"/>
  <c r="F42" i="2"/>
  <c r="J86" i="2"/>
  <c r="G86" i="2"/>
  <c r="E86" i="2"/>
  <c r="D86" i="2"/>
  <c r="F86" i="2"/>
  <c r="C86" i="2"/>
  <c r="K86" i="2"/>
  <c r="I86" i="2"/>
  <c r="L86" i="2"/>
  <c r="H86" i="2"/>
  <c r="D15" i="2"/>
  <c r="I15" i="2"/>
  <c r="C15" i="2"/>
  <c r="K15" i="2"/>
  <c r="E15" i="2"/>
  <c r="H15" i="2"/>
  <c r="F15" i="2"/>
  <c r="J15" i="2"/>
  <c r="L15" i="2"/>
  <c r="G15" i="2"/>
  <c r="G10" i="2"/>
  <c r="I10" i="2"/>
  <c r="C10" i="2"/>
  <c r="J10" i="2"/>
  <c r="K10" i="2"/>
  <c r="H10" i="2"/>
  <c r="F10" i="2"/>
  <c r="E10" i="2"/>
  <c r="L10" i="2"/>
  <c r="D10" i="2"/>
  <c r="K88" i="2"/>
  <c r="C88" i="2"/>
  <c r="D88" i="2"/>
  <c r="H88" i="2"/>
  <c r="J88" i="2"/>
  <c r="G88" i="2"/>
  <c r="F88" i="2"/>
  <c r="E88" i="2"/>
  <c r="L88" i="2"/>
  <c r="I88" i="2"/>
  <c r="D90" i="2"/>
  <c r="C90" i="2"/>
  <c r="E90" i="2"/>
  <c r="J90" i="2"/>
  <c r="F90" i="2"/>
  <c r="G90" i="2"/>
  <c r="K90" i="2"/>
  <c r="I90" i="2"/>
  <c r="L90" i="2"/>
  <c r="H90" i="2"/>
  <c r="I60" i="2"/>
  <c r="C60" i="2"/>
  <c r="K60" i="2"/>
  <c r="D60" i="2"/>
  <c r="G60" i="2"/>
  <c r="E60" i="2"/>
  <c r="J60" i="2"/>
  <c r="F60" i="2"/>
  <c r="L60" i="2"/>
  <c r="H60" i="2"/>
  <c r="F53" i="2"/>
  <c r="E53" i="2"/>
  <c r="D53" i="2"/>
  <c r="G53" i="2"/>
  <c r="C53" i="2"/>
  <c r="J53" i="2"/>
  <c r="K53" i="2"/>
  <c r="I53" i="2"/>
  <c r="L53" i="2"/>
  <c r="H53" i="2"/>
  <c r="E110" i="2"/>
  <c r="J110" i="2"/>
  <c r="C110" i="2"/>
  <c r="D110" i="2"/>
  <c r="G110" i="2"/>
  <c r="I110" i="2"/>
  <c r="K110" i="2"/>
  <c r="H110" i="2"/>
  <c r="L110" i="2"/>
  <c r="F110" i="2"/>
  <c r="H125" i="2"/>
  <c r="K125" i="2"/>
  <c r="G125" i="2"/>
  <c r="D125" i="2"/>
  <c r="J125" i="2"/>
  <c r="I125" i="2"/>
  <c r="E125" i="2"/>
  <c r="C125" i="2"/>
  <c r="L125" i="2"/>
  <c r="F125" i="2"/>
  <c r="D26" i="2"/>
  <c r="F26" i="2"/>
  <c r="H26" i="2"/>
  <c r="K26" i="2"/>
  <c r="E26" i="2"/>
  <c r="C26" i="2"/>
  <c r="J26" i="2"/>
  <c r="G26" i="2"/>
  <c r="L26" i="2"/>
  <c r="I26" i="2"/>
  <c r="H83" i="2"/>
  <c r="G83" i="2"/>
  <c r="D83" i="2"/>
  <c r="C83" i="2"/>
  <c r="E83" i="2"/>
  <c r="K83" i="2"/>
  <c r="J83" i="2"/>
  <c r="F83" i="2"/>
  <c r="L83" i="2"/>
  <c r="I83" i="2"/>
  <c r="G44" i="2"/>
  <c r="E44" i="2"/>
  <c r="H44" i="2"/>
  <c r="D44" i="2"/>
  <c r="J44" i="2"/>
  <c r="F44" i="2"/>
  <c r="I44" i="2"/>
  <c r="K44" i="2"/>
  <c r="L44" i="2"/>
  <c r="C44" i="2"/>
  <c r="E35" i="2"/>
  <c r="I35" i="2"/>
  <c r="K35" i="2"/>
  <c r="G35" i="2"/>
  <c r="F35" i="2"/>
  <c r="D35" i="2"/>
  <c r="H35" i="2"/>
  <c r="C35" i="2"/>
  <c r="L35" i="2"/>
  <c r="J35" i="2"/>
  <c r="D80" i="2"/>
  <c r="G80" i="2"/>
  <c r="F80" i="2"/>
  <c r="E80" i="2"/>
  <c r="C80" i="2"/>
  <c r="I80" i="2"/>
  <c r="K80" i="2"/>
  <c r="J80" i="2"/>
  <c r="L80" i="2"/>
  <c r="H80" i="2"/>
  <c r="H109" i="2"/>
  <c r="K109" i="2"/>
  <c r="F109" i="2"/>
  <c r="C109" i="2"/>
  <c r="D109" i="2"/>
  <c r="E109" i="2"/>
  <c r="I109" i="2"/>
  <c r="G109" i="2"/>
  <c r="L109" i="2"/>
  <c r="J109" i="2"/>
  <c r="F25" i="2"/>
  <c r="I25" i="2"/>
  <c r="J25" i="2"/>
  <c r="G25" i="2"/>
  <c r="K25" i="2"/>
  <c r="D25" i="2"/>
  <c r="H25" i="2"/>
  <c r="E25" i="2"/>
  <c r="L25" i="2"/>
  <c r="C25" i="2"/>
</calcChain>
</file>

<file path=xl/sharedStrings.xml><?xml version="1.0" encoding="utf-8"?>
<sst xmlns="http://schemas.openxmlformats.org/spreadsheetml/2006/main" count="818" uniqueCount="312">
  <si>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</si>
  <si>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</si>
  <si>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</si>
  <si>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</si>
  <si>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</si>
  <si>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</si>
  <si>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</si>
  <si>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</si>
  <si>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</si>
  <si>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6.2. Provincia de Buenos Aires. Población en viviendas particulares, por régimen de tenencia y regularidad de la propiedad para la vivienda propia, según partido.  Año 2022</t>
  </si>
  <si>
    <t>Cuadro 6.2.bis. Provincia de Buenos Aires. Población en viviendas particulares, por régimen de tenencia y regularidad de la propiedad para la vivienda propia, según partido. 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</si>
  <si>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</si>
  <si>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</si>
  <si>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</si>
  <si>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</si>
  <si>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</si>
  <si>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>Cuadro 6. Total Provincia de Buenos Aires. Población en viviendas particulares, por régimen de tenencia y regularidad de la propiedad para la vivienda propia. Año 2022</t>
  </si>
  <si>
    <t/>
  </si>
  <si>
    <t>Código</t>
  </si>
  <si>
    <t>Jurisdicción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</si>
  <si>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</si>
  <si>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</si>
  <si>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</si>
  <si>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</si>
  <si>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</si>
  <si>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</si>
  <si>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</si>
  <si>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</si>
  <si>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</si>
  <si>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</si>
  <si>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</si>
  <si>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</si>
  <si>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06</t>
  </si>
  <si>
    <t>Buenos Aires</t>
  </si>
  <si>
    <t>(¹) Se excluye a las personas que viven en situación de calle.</t>
  </si>
  <si>
    <t>Fuente: INDEC, Censo Nacional de Población, Hogares y Viviendas 2022. Resultados definitivos.</t>
  </si>
  <si>
    <t>Partido</t>
  </si>
  <si>
    <t>24 Partidos del Gran Buenos Aires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</si>
  <si>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</si>
  <si>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</si>
  <si>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</si>
  <si>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</si>
  <si>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</si>
  <si>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</si>
  <si>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</si>
  <si>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</si>
  <si>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</si>
  <si>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</si>
  <si>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</si>
  <si>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</si>
  <si>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</si>
  <si>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</si>
  <si>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</si>
  <si>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</si>
  <si>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</si>
  <si>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</si>
  <si>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</si>
  <si>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</si>
  <si>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</si>
  <si>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</si>
  <si>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</si>
  <si>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</si>
  <si>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</si>
  <si>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</si>
  <si>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</si>
  <si>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</si>
  <si>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</si>
  <si>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</si>
  <si>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</si>
  <si>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</si>
  <si>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</si>
  <si>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</si>
  <si>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</si>
  <si>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</si>
  <si>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</si>
  <si>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</si>
  <si>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</si>
  <si>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</si>
  <si>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</si>
  <si>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</si>
  <si>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</si>
  <si>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</si>
  <si>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</si>
  <si>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</si>
  <si>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</si>
  <si>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</si>
  <si>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partidos de la Provincia de Buenos Aires</t>
  </si>
  <si>
    <t>06007</t>
  </si>
  <si>
    <t>Adolfo Alsina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</si>
  <si>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</si>
  <si>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</si>
  <si>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</si>
  <si>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</si>
  <si>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</si>
  <si>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</si>
  <si>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</si>
  <si>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</si>
  <si>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</si>
  <si>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</si>
  <si>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</si>
  <si>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</si>
  <si>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</si>
  <si>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</si>
  <si>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</si>
  <si>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</si>
  <si>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</si>
  <si>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</si>
  <si>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</si>
  <si>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</si>
  <si>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</si>
  <si>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</si>
  <si>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</si>
  <si>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</si>
  <si>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</si>
  <si>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</si>
  <si>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</si>
  <si>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</si>
  <si>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</si>
  <si>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</si>
  <si>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</si>
  <si>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</si>
  <si>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</si>
  <si>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</si>
  <si>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</si>
  <si>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</si>
  <si>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</si>
  <si>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</si>
  <si>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</si>
  <si>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</si>
  <si>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</si>
  <si>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</si>
  <si>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</si>
  <si>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</si>
  <si>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</si>
  <si>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</si>
  <si>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</si>
  <si>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</si>
  <si>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</si>
  <si>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</si>
  <si>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</si>
  <si>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</si>
  <si>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</si>
  <si>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</si>
  <si>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</si>
  <si>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</si>
  <si>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</si>
  <si>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</si>
  <si>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</si>
  <si>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</si>
  <si>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</si>
  <si>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</si>
  <si>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</si>
  <si>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</si>
  <si>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</si>
  <si>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</si>
  <si>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</si>
  <si>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</si>
  <si>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</si>
  <si>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</si>
  <si>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</si>
  <si>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</si>
  <si>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</si>
  <si>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</si>
  <si>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</si>
  <si>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</si>
  <si>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</si>
  <si>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</si>
  <si>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</si>
  <si>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</si>
  <si>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</si>
  <si>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</si>
  <si>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</si>
  <si>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</si>
  <si>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</si>
  <si>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</si>
  <si>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</si>
  <si>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</si>
  <si>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</si>
  <si>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</si>
  <si>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</si>
  <si>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</si>
  <si>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</si>
  <si>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</si>
  <si>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</si>
  <si>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</si>
  <si>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</si>
  <si>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</si>
  <si>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</si>
  <si>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</si>
  <si>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</si>
  <si>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</si>
  <si>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</si>
  <si>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</si>
  <si>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</si>
  <si>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</si>
  <si>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</si>
  <si>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</si>
  <si>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</si>
  <si>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</si>
  <si>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</si>
  <si>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</si>
  <si>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</si>
  <si>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</si>
  <si>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</si>
  <si>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</si>
  <si>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</si>
  <si>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</si>
  <si>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</si>
  <si>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</si>
  <si>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</si>
  <si>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</si>
  <si>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</si>
  <si>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</si>
  <si>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</si>
  <si>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</si>
  <si>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</si>
  <si>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</si>
  <si>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</si>
  <si>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</si>
  <si>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</si>
  <si>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</si>
  <si>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</si>
  <si>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</si>
  <si>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</si>
  <si>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</si>
  <si>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</si>
  <si>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</si>
  <si>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</si>
  <si>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</si>
  <si>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</si>
  <si>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</si>
  <si>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</si>
  <si>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</si>
  <si>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</si>
  <si>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Olavarría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</si>
  <si>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</si>
  <si>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</si>
  <si>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</si>
  <si>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</si>
  <si>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</si>
  <si>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</si>
  <si>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</si>
  <si>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</si>
  <si>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</si>
  <si>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</si>
  <si>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</si>
  <si>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</si>
  <si>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</si>
  <si>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</si>
  <si>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</si>
  <si>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</si>
  <si>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</si>
  <si>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</si>
  <si>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</si>
  <si>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</si>
  <si>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</si>
  <si>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</si>
  <si>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</si>
  <si>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</si>
  <si>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</si>
  <si>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</si>
  <si>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</si>
  <si>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</si>
  <si>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</si>
  <si>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</si>
  <si>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</si>
  <si>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</si>
  <si>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</si>
  <si>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</si>
  <si>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</si>
  <si>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</si>
  <si>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</si>
  <si>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</si>
  <si>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</si>
  <si>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</si>
  <si>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</si>
  <si>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</si>
  <si>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</si>
  <si>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</si>
  <si>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</si>
  <si>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</si>
  <si>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</si>
  <si>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</si>
  <si>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</si>
  <si>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</si>
  <si>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</si>
  <si>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</si>
  <si>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</si>
  <si>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</si>
  <si>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</si>
  <si>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</si>
  <si>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</si>
  <si>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</si>
  <si>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</si>
  <si>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</si>
  <si>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</si>
  <si>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</si>
  <si>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</si>
  <si>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</si>
  <si>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</si>
  <si>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</si>
  <si>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</si>
  <si>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</si>
  <si>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</si>
  <si>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</si>
  <si>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</si>
  <si>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</si>
  <si>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</si>
  <si>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</si>
  <si>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31 Partidos del Gran Buenos Aires</t>
  </si>
  <si>
    <t>Bolívar</t>
  </si>
  <si>
    <t>Roque Peréz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</si>
</sst>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9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Helvetic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4" fillId="0" borderId="0" xfId="0" applyFont="1"/>
    <xf numFmtId="0" fontId="3" fillId="3" borderId="1" xfId="0" applyFont="1" applyFill="1" applyBorder="1"/>
    <xf numFmtId="0" fontId="0" fillId="2" borderId="0" xfId="0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/>
    <xf numFmtId="0" fontId="0" fillId="0" borderId="8" xfId="0" applyBorder="1"/>
    <xf numFmtId="0" fontId="3" fillId="0" borderId="7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left" vertical="center"/>
    </xf>
    <xf numFmtId="164" fontId="2" fillId="3" borderId="1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7" fillId="0" borderId="0" xfId="1" applyFont="1"/>
    <xf numFmtId="164" fontId="15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3" borderId="9" xfId="0" applyFont="1" applyFill="1" applyBorder="1"/>
    <xf numFmtId="164" fontId="2" fillId="3" borderId="12" xfId="0" applyNumberFormat="1" applyFont="1" applyFill="1" applyBorder="1" applyAlignment="1">
      <alignment horizontal="right" vertical="center"/>
    </xf>
    <xf numFmtId="164" fontId="3" fillId="3" borderId="13" xfId="0" applyNumberFormat="1" applyFont="1" applyFill="1" applyBorder="1" applyAlignment="1">
      <alignment horizontal="right"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16" fillId="0" borderId="0" xfId="1"/>
    <xf numFmtId="0" fontId="17" fillId="0" borderId="0" xfId="1" quotePrefix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0" xfId="0" applyFont="1"/>
    <xf numFmtId="0" fontId="16" fillId="0" borderId="0" xfId="1"/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2" fillId="3" borderId="9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0" xfId="1" applyFont="1" applyAlignment="1">
      <alignment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12" fillId="0" borderId="0" xfId="0" applyFont="1" applyAlignment="1">
      <alignment horizontal="left" vertical="top"/>
    </xf>
    <xf numFmtId="0" fontId="1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35"/>
    </row>
    <row r="3" spans="3:11" ht="20.399999999999999">
      <c r="K3" s="12" t="s">
        <v>0</v>
      </c>
    </row>
    <row r="4" spans="3:11" ht="20.399999999999999">
      <c r="K4" s="12"/>
    </row>
    <row r="5" spans="3:11" ht="20.399999999999999">
      <c r="K5" s="12" t="s">
        <v>1</v>
      </c>
    </row>
    <row r="7" spans="3:11" ht="15">
      <c r="K7" s="13" t="s">
        <v>2</v>
      </c>
    </row>
    <row r="8" spans="3:11" ht="15">
      <c r="K8" s="13"/>
    </row>
    <row r="9" spans="3:11" ht="15">
      <c r="K9" s="13" t="s">
        <v>3</v>
      </c>
    </row>
    <row r="10" spans="3:11" ht="15">
      <c r="K10" s="13"/>
    </row>
    <row r="11" spans="3:11" ht="15">
      <c r="K11" s="13"/>
    </row>
    <row r="12" spans="3:11" ht="15">
      <c r="K12" s="13" t="s">
        <v>4</v>
      </c>
    </row>
    <row r="13" spans="3:11" ht="15">
      <c r="K13" s="13" t="s">
        <v>5</v>
      </c>
    </row>
    <row r="14" spans="3:11" ht="15">
      <c r="K14" s="13" t="s">
        <v>6</v>
      </c>
    </row>
    <row r="15" spans="3:11" ht="15">
      <c r="K15" s="13"/>
    </row>
    <row r="16" spans="3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"/>
  <sheetViews>
    <sheetView showGridLines="0" tabSelected="1" workbookViewId="0">
      <selection activeCell="A3" sqref="A3"/>
    </sheetView>
  </sheetViews>
  <sheetFormatPr baseColWidth="10" defaultColWidth="12" defaultRowHeight="13.2"/>
  <cols>
    <col min="1" max="1" width="203" style="11" bestFit="1" customWidth="1"/>
    <col min="2" max="16384" width="12" style="11"/>
  </cols>
  <sheetData>
    <row r="1" spans="1:1">
      <c r="A1" s="10" t="s">
        <v>7</v>
      </c>
    </row>
    <row r="2" spans="1:1">
      <c r="A2" s="10" t="s">
        <v>8</v>
      </c>
    </row>
    <row r="4" spans="1:1">
      <c r="A4" s="36"/>
    </row>
    <row r="5" spans="1:1">
      <c r="A5" s="26" t="s">
        <v>16</v>
      </c>
    </row>
    <row r="6" spans="1:1">
      <c r="A6" s="26" t="s">
        <v>9</v>
      </c>
    </row>
    <row r="7" spans="1:1">
      <c r="A7" s="26" t="s">
        <v>10</v>
      </c>
    </row>
    <row r="10" spans="1:1">
      <c r="A10" s="11" t="s">
        <v>11</v>
      </c>
    </row>
    <row r="11" spans="1:1">
      <c r="A11" s="11" t="s">
        <v>12</v>
      </c>
    </row>
    <row r="12" spans="1:1">
      <c r="A12" s="11" t="s">
        <v>13</v>
      </c>
    </row>
    <row r="14" spans="1:1" s="6" customFormat="1" ht="11.4">
      <c r="A14" s="6" t="s">
        <v>14</v>
      </c>
    </row>
  </sheetData>
  <hyperlinks>
    <hyperlink ref="A5" location="'Cuadro6'!A1" display="Cuadro 6. Total Provincia de Buenos Aires. Población en viviendas particulares, por régimen de tenencia y regularidad de la propiedad para la vivienda propia. Año 2022" xr:uid="{BA42A609-FE86-4779-BC2C-00AF4801729D}"/>
    <hyperlink ref="A6" location="'Cuadro6.2'!A1" display="Cuadro 6.2. Provincia de Buenos Aires. Población en viviendas particulares, por régimen de tenencia y regularidad de la propiedad para la vivienda propia, según partido.  Año 2022" xr:uid="{B25359A1-4755-4D46-91DD-570E9EFD20A3}"/>
    <hyperlink ref="A7" location="'Cuadro6.99'!A1" display="Cuadro 6.2.bis. Provincia de Buenos Aires. Población en viviendas particulares, por régimen de tenencia y regularidad de la propiedad para la vivienda propia, según partido.  Año 2022" xr:uid="{42CBD7DE-75AD-44D3-A764-3EBA4E32164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D10"/>
  <sheetViews>
    <sheetView showGridLines="0" zoomScaleNormal="100" workbookViewId="0">
      <selection sqref="A1:BD1"/>
    </sheetView>
  </sheetViews>
  <sheetFormatPr baseColWidth="10" defaultColWidth="12" defaultRowHeight="10.199999999999999"/>
  <cols>
    <col min="3" max="3" width="18.7109375" customWidth="1"/>
    <col min="4" max="12" width="16.7109375" customWidth="1"/>
  </cols>
  <sheetData>
    <row r="1" spans="1:56" ht="14.1" customHeight="1">
      <c r="A1" s="41" t="s">
        <v>15</v>
      </c>
      <c r="B1" s="41"/>
      <c r="C1" s="42"/>
      <c r="D1" s="41"/>
      <c r="E1" s="41"/>
      <c r="F1" s="41"/>
      <c r="G1" s="41"/>
      <c r="H1" s="41"/>
      <c r="I1" s="41"/>
      <c r="J1" s="41"/>
      <c r="K1" s="41"/>
      <c r="L1" s="41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</row>
    <row r="2" spans="1:56" s="18" customFormat="1" ht="20.85" customHeight="1">
      <c r="A2" s="43" t="s">
        <v>16</v>
      </c>
      <c r="B2" s="43" t="s">
        <v>17</v>
      </c>
      <c r="C2" s="43" t="s">
        <v>17</v>
      </c>
      <c r="D2" s="43" t="s">
        <v>17</v>
      </c>
      <c r="E2" s="43" t="s">
        <v>17</v>
      </c>
      <c r="F2" s="43" t="s">
        <v>17</v>
      </c>
      <c r="G2" s="43" t="s">
        <v>17</v>
      </c>
      <c r="H2" s="43" t="s">
        <v>17</v>
      </c>
      <c r="I2" s="43" t="s">
        <v>17</v>
      </c>
      <c r="J2" s="43" t="s">
        <v>17</v>
      </c>
      <c r="K2" s="43" t="s">
        <v>17</v>
      </c>
      <c r="L2" s="43" t="s">
        <v>17</v>
      </c>
      <c r="M2" s="44"/>
      <c r="N2" s="44"/>
      <c r="O2" s="44" t="s">
        <v>17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</row>
    <row r="3" spans="1:56" ht="22.2" customHeight="1">
      <c r="A3" s="47" t="s">
        <v>18</v>
      </c>
      <c r="B3" s="47" t="s">
        <v>19</v>
      </c>
      <c r="C3" s="46" t="s">
        <v>20</v>
      </c>
      <c r="D3" s="46" t="s">
        <v>21</v>
      </c>
      <c r="E3" s="46" t="s">
        <v>17</v>
      </c>
      <c r="F3" s="46" t="s">
        <v>17</v>
      </c>
      <c r="G3" s="46" t="s">
        <v>17</v>
      </c>
      <c r="H3" s="46" t="s">
        <v>17</v>
      </c>
      <c r="I3" s="46" t="s">
        <v>17</v>
      </c>
      <c r="J3" s="46" t="s">
        <v>17</v>
      </c>
      <c r="K3" s="46" t="s">
        <v>17</v>
      </c>
      <c r="L3" s="46" t="s">
        <v>17</v>
      </c>
    </row>
    <row r="4" spans="1:56" ht="37.950000000000003" customHeight="1">
      <c r="A4" s="48"/>
      <c r="B4" s="48"/>
      <c r="C4" s="46" t="s">
        <v>17</v>
      </c>
      <c r="D4" s="46" t="s">
        <v>22</v>
      </c>
      <c r="E4" s="46" t="s">
        <v>17</v>
      </c>
      <c r="F4" s="46" t="s">
        <v>17</v>
      </c>
      <c r="G4" s="46" t="s">
        <v>17</v>
      </c>
      <c r="H4" s="46" t="s">
        <v>17</v>
      </c>
      <c r="I4" s="46" t="s">
        <v>23</v>
      </c>
      <c r="J4" s="46" t="s">
        <v>24</v>
      </c>
      <c r="K4" s="46" t="s">
        <v>25</v>
      </c>
      <c r="L4" s="46" t="s">
        <v>26</v>
      </c>
      <c r="M4" t="s">
        <v>17</v>
      </c>
      <c r="N4" t="s">
        <v>17</v>
      </c>
      <c r="O4" t="s">
        <v>17</v>
      </c>
    </row>
    <row r="5" spans="1:56" ht="20.399999999999999">
      <c r="A5" s="49"/>
      <c r="B5" s="49"/>
      <c r="C5" s="46" t="s">
        <v>17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6" t="s">
        <v>17</v>
      </c>
      <c r="J5" s="46" t="s">
        <v>17</v>
      </c>
      <c r="K5" s="46" t="s">
        <v>17</v>
      </c>
      <c r="L5" s="46" t="s">
        <v>17</v>
      </c>
      <c r="M5" t="s">
        <v>17</v>
      </c>
      <c r="N5" t="s">
        <v>17</v>
      </c>
      <c r="O5" t="s">
        <v>17</v>
      </c>
    </row>
    <row r="6" spans="1:56" s="21" customFormat="1" ht="30" customHeight="1">
      <c r="A6" s="22" t="s">
        <v>32</v>
      </c>
      <c r="B6" s="22" t="s">
        <v>33</v>
      </c>
      <c r="C6" s="23">
        <v>17408906</v>
      </c>
      <c r="D6" s="23">
        <v>12173657</v>
      </c>
      <c r="E6" s="23">
        <v>7056258</v>
      </c>
      <c r="F6" s="23">
        <v>2513738</v>
      </c>
      <c r="G6" s="23">
        <v>1111106</v>
      </c>
      <c r="H6" s="23">
        <v>1492555</v>
      </c>
      <c r="I6" s="23">
        <v>2846559</v>
      </c>
      <c r="J6" s="23">
        <v>167484</v>
      </c>
      <c r="K6" s="23">
        <v>1089091</v>
      </c>
      <c r="L6" s="23">
        <v>1132115</v>
      </c>
    </row>
    <row r="7" spans="1:56" ht="20.85" customHeight="1">
      <c r="A7" s="38" t="s">
        <v>34</v>
      </c>
      <c r="B7" s="38" t="s">
        <v>17</v>
      </c>
      <c r="C7" s="45" t="s">
        <v>17</v>
      </c>
      <c r="D7" s="45" t="s">
        <v>17</v>
      </c>
      <c r="E7" s="45" t="s">
        <v>17</v>
      </c>
      <c r="F7" s="45" t="s">
        <v>17</v>
      </c>
      <c r="G7" s="45" t="s">
        <v>17</v>
      </c>
      <c r="H7" s="45" t="s">
        <v>17</v>
      </c>
      <c r="I7" s="45" t="s">
        <v>17</v>
      </c>
      <c r="J7" s="45" t="s">
        <v>17</v>
      </c>
      <c r="K7" s="45" t="s">
        <v>17</v>
      </c>
      <c r="L7" s="45" t="s">
        <v>17</v>
      </c>
      <c r="M7" s="40"/>
      <c r="N7" s="40"/>
      <c r="O7" s="40" t="s">
        <v>17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</row>
    <row r="8" spans="1:56">
      <c r="A8" s="37" t="s">
        <v>35</v>
      </c>
      <c r="B8" s="38" t="s">
        <v>17</v>
      </c>
      <c r="C8" s="39" t="s">
        <v>17</v>
      </c>
      <c r="D8" s="39" t="s">
        <v>17</v>
      </c>
      <c r="E8" s="39" t="s">
        <v>17</v>
      </c>
      <c r="F8" s="39" t="s">
        <v>17</v>
      </c>
      <c r="G8" s="39" t="s">
        <v>17</v>
      </c>
      <c r="H8" s="39" t="s">
        <v>17</v>
      </c>
      <c r="I8" s="39" t="s">
        <v>17</v>
      </c>
      <c r="J8" s="39" t="s">
        <v>17</v>
      </c>
      <c r="K8" s="39" t="s">
        <v>17</v>
      </c>
      <c r="L8" s="39" t="s">
        <v>17</v>
      </c>
      <c r="M8" s="40"/>
      <c r="N8" s="40"/>
      <c r="O8" s="40" t="s">
        <v>17</v>
      </c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</row>
    <row r="9" spans="1:56" ht="11.4">
      <c r="A9" s="2" t="s">
        <v>17</v>
      </c>
      <c r="B9" s="2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t="s">
        <v>17</v>
      </c>
      <c r="N9" t="s">
        <v>17</v>
      </c>
      <c r="O9" t="s">
        <v>17</v>
      </c>
    </row>
    <row r="10" spans="1:56">
      <c r="A10" s="2"/>
      <c r="B10" s="2"/>
    </row>
  </sheetData>
  <mergeCells count="13">
    <mergeCell ref="A8:BD8"/>
    <mergeCell ref="A1:BD1"/>
    <mergeCell ref="A2:BD2"/>
    <mergeCell ref="A7:BD7"/>
    <mergeCell ref="C3:C5"/>
    <mergeCell ref="D3:L3"/>
    <mergeCell ref="D4:H4"/>
    <mergeCell ref="I4:I5"/>
    <mergeCell ref="J4:J5"/>
    <mergeCell ref="K4:K5"/>
    <mergeCell ref="L4:L5"/>
    <mergeCell ref="A3:A5"/>
    <mergeCell ref="B3:B5"/>
  </mergeCells>
  <hyperlinks>
    <hyperlink ref="C1" location="Índice!A1" display="Índice!A1" xr:uid="{F03BE793-4719-4B47-991F-9FBAA96A3929}"/>
  </hyperlink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V148"/>
  <sheetViews>
    <sheetView showGridLines="0" zoomScaleNormal="100" workbookViewId="0">
      <selection sqref="A1:J1"/>
    </sheetView>
  </sheetViews>
  <sheetFormatPr baseColWidth="10" defaultColWidth="12" defaultRowHeight="10.199999999999999"/>
  <cols>
    <col min="1" max="1" width="7.7109375" customWidth="1"/>
    <col min="2" max="2" width="50.7109375" customWidth="1"/>
    <col min="3" max="3" width="18.7109375" customWidth="1"/>
    <col min="4" max="12" width="16.7109375" customWidth="1"/>
  </cols>
  <sheetData>
    <row r="1" spans="1:22" ht="14.1" customHeight="1">
      <c r="A1" s="50" t="s">
        <v>15</v>
      </c>
      <c r="B1" s="50"/>
      <c r="C1" s="50"/>
      <c r="D1" s="50"/>
      <c r="E1" s="50"/>
      <c r="F1" s="50"/>
      <c r="G1" s="50"/>
      <c r="H1" s="50"/>
      <c r="I1" s="50"/>
      <c r="J1" s="50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20" customFormat="1" ht="20.85" customHeight="1">
      <c r="A2" s="53" t="s">
        <v>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9"/>
      <c r="N2" s="19"/>
      <c r="O2" s="19" t="s">
        <v>17</v>
      </c>
      <c r="P2" s="19"/>
      <c r="Q2" s="19"/>
      <c r="R2" s="19"/>
      <c r="S2" s="19"/>
      <c r="T2" s="19"/>
      <c r="U2" s="19"/>
      <c r="V2" s="19"/>
    </row>
    <row r="3" spans="1:22" ht="22.2" customHeight="1">
      <c r="A3" s="47" t="s">
        <v>18</v>
      </c>
      <c r="B3" s="54" t="s">
        <v>36</v>
      </c>
      <c r="C3" s="46" t="s">
        <v>20</v>
      </c>
      <c r="D3" s="46" t="s">
        <v>21</v>
      </c>
      <c r="E3" s="46" t="s">
        <v>17</v>
      </c>
      <c r="F3" s="46" t="s">
        <v>17</v>
      </c>
      <c r="G3" s="46" t="s">
        <v>17</v>
      </c>
      <c r="H3" s="46" t="s">
        <v>17</v>
      </c>
      <c r="I3" s="46" t="s">
        <v>17</v>
      </c>
      <c r="J3" s="46" t="s">
        <v>17</v>
      </c>
      <c r="K3" s="46" t="s">
        <v>17</v>
      </c>
      <c r="L3" s="46" t="s">
        <v>17</v>
      </c>
    </row>
    <row r="4" spans="1:22" ht="37.950000000000003" customHeight="1">
      <c r="A4" s="48"/>
      <c r="B4" s="48"/>
      <c r="C4" s="46" t="s">
        <v>17</v>
      </c>
      <c r="D4" s="46" t="s">
        <v>22</v>
      </c>
      <c r="E4" s="46" t="s">
        <v>17</v>
      </c>
      <c r="F4" s="46" t="s">
        <v>17</v>
      </c>
      <c r="G4" s="46" t="s">
        <v>17</v>
      </c>
      <c r="H4" s="46" t="s">
        <v>17</v>
      </c>
      <c r="I4" s="46" t="s">
        <v>23</v>
      </c>
      <c r="J4" s="46" t="s">
        <v>24</v>
      </c>
      <c r="K4" s="46" t="s">
        <v>25</v>
      </c>
      <c r="L4" s="46" t="s">
        <v>26</v>
      </c>
      <c r="M4" t="s">
        <v>17</v>
      </c>
      <c r="N4" t="s">
        <v>17</v>
      </c>
      <c r="O4" t="s">
        <v>17</v>
      </c>
    </row>
    <row r="5" spans="1:22" ht="32.4" customHeight="1">
      <c r="A5" s="49"/>
      <c r="B5" s="49"/>
      <c r="C5" s="46" t="s">
        <v>17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6" t="s">
        <v>17</v>
      </c>
      <c r="J5" s="46" t="s">
        <v>17</v>
      </c>
      <c r="K5" s="46" t="s">
        <v>17</v>
      </c>
      <c r="L5" s="46" t="s">
        <v>17</v>
      </c>
      <c r="M5" t="s">
        <v>17</v>
      </c>
      <c r="N5" t="s">
        <v>17</v>
      </c>
      <c r="O5" t="s">
        <v>17</v>
      </c>
    </row>
    <row r="6" spans="1:22" ht="19.95" customHeight="1">
      <c r="A6" t="s">
        <v>32</v>
      </c>
      <c r="B6" s="25" t="s">
        <v>33</v>
      </c>
      <c r="C6" s="30">
        <v>17408906</v>
      </c>
      <c r="D6" s="30">
        <v>12173654</v>
      </c>
      <c r="E6" s="30">
        <v>7056252</v>
      </c>
      <c r="F6" s="30">
        <v>2513739</v>
      </c>
      <c r="G6" s="30">
        <v>1111107</v>
      </c>
      <c r="H6" s="30">
        <v>1492556</v>
      </c>
      <c r="I6" s="30">
        <v>2846561</v>
      </c>
      <c r="J6" s="30">
        <v>167484</v>
      </c>
      <c r="K6" s="30">
        <v>1089091</v>
      </c>
      <c r="L6" s="30">
        <v>1132116</v>
      </c>
      <c r="M6" t="s">
        <v>17</v>
      </c>
      <c r="N6" t="s">
        <v>17</v>
      </c>
    </row>
    <row r="7" spans="1:22" ht="15" customHeight="1">
      <c r="B7" s="24" t="s">
        <v>37</v>
      </c>
      <c r="C7" s="27">
        <v>10801336</v>
      </c>
      <c r="D7" s="27">
        <v>7640371</v>
      </c>
      <c r="E7" s="27">
        <v>4238547</v>
      </c>
      <c r="F7" s="27">
        <v>1672512</v>
      </c>
      <c r="G7" s="27">
        <v>651791</v>
      </c>
      <c r="H7" s="27">
        <v>1077521</v>
      </c>
      <c r="I7" s="27">
        <v>1652543</v>
      </c>
      <c r="J7" s="27">
        <v>43517</v>
      </c>
      <c r="K7" s="27">
        <v>681773</v>
      </c>
      <c r="L7" s="27">
        <v>783132</v>
      </c>
      <c r="M7" t="s">
        <v>17</v>
      </c>
      <c r="N7" t="s">
        <v>17</v>
      </c>
    </row>
    <row r="8" spans="1:22" ht="15" customHeight="1">
      <c r="A8" t="s">
        <v>38</v>
      </c>
      <c r="B8" s="3" t="s">
        <v>39</v>
      </c>
      <c r="C8" s="28">
        <f ca="1">VLOOKUP($L8,$A$3:$K$138,2,)</f>
        <v>583209</v>
      </c>
      <c r="D8" s="28">
        <f ca="1">VLOOKUP($L8,$A$3:$K$138,3,)</f>
        <v>435744</v>
      </c>
      <c r="E8" s="28">
        <f ca="1">VLOOKUP($L8,$A$3:$K$138,4,)</f>
        <v>224033</v>
      </c>
      <c r="F8" s="28">
        <f ca="1">VLOOKUP($L8,$A$3:$K$138,5,)</f>
        <v>114903</v>
      </c>
      <c r="G8" s="28">
        <f ca="1">VLOOKUP($L8,$A$3:$K$138,6,)</f>
        <v>37946</v>
      </c>
      <c r="H8" s="28">
        <f ca="1">VLOOKUP($L8,$A$3:$K$138,7,)</f>
        <v>58862</v>
      </c>
      <c r="I8" s="28">
        <f ca="1">VLOOKUP($L8,$A$3:$K$138,8,)</f>
        <v>60806</v>
      </c>
      <c r="J8" s="28">
        <f ca="1">VLOOKUP($L8,$A$3:$K$138,9,)</f>
        <v>1929</v>
      </c>
      <c r="K8" s="28">
        <f ca="1">VLOOKUP($L8,$A$3:$K$138,10,)</f>
        <v>38828</v>
      </c>
      <c r="L8" s="28">
        <f ca="1">VLOOKUP($L8,$A$3:$K$138,11,)</f>
        <v>45902</v>
      </c>
    </row>
    <row r="9" spans="1:22" ht="15" customHeight="1">
      <c r="A9" t="s">
        <v>40</v>
      </c>
      <c r="B9" s="3" t="s">
        <v>41</v>
      </c>
      <c r="C9" s="28">
        <f t="shared" ref="C9:C31" ca="1" si="0">VLOOKUP($L9,$A$3:$K$138,2,)</f>
        <v>366117</v>
      </c>
      <c r="D9" s="28">
        <f t="shared" ref="D9:D31" ca="1" si="1">VLOOKUP($L9,$A$3:$K$138,3,)</f>
        <v>240583</v>
      </c>
      <c r="E9" s="28">
        <f t="shared" ref="E9:E31" ca="1" si="2">VLOOKUP($L9,$A$3:$K$138,4,)</f>
        <v>159772</v>
      </c>
      <c r="F9" s="28">
        <f t="shared" ref="F9:F31" ca="1" si="3">VLOOKUP($L9,$A$3:$K$138,5,)</f>
        <v>24486</v>
      </c>
      <c r="G9" s="28">
        <f t="shared" ref="G9:G31" ca="1" si="4">VLOOKUP($L9,$A$3:$K$138,6,)</f>
        <v>24203</v>
      </c>
      <c r="H9" s="28">
        <f t="shared" ref="H9:H31" ca="1" si="5">VLOOKUP($L9,$A$3:$K$138,7,)</f>
        <v>32122</v>
      </c>
      <c r="I9" s="28">
        <f t="shared" ref="I9:I31" ca="1" si="6">VLOOKUP($L9,$A$3:$K$138,8,)</f>
        <v>75310</v>
      </c>
      <c r="J9" s="28">
        <f t="shared" ref="J9:J31" ca="1" si="7">VLOOKUP($L9,$A$3:$K$138,9,)</f>
        <v>1594</v>
      </c>
      <c r="K9" s="28">
        <f t="shared" ref="K9:K31" ca="1" si="8">VLOOKUP($L9,$A$3:$K$138,10,)</f>
        <v>20301</v>
      </c>
      <c r="L9" s="28">
        <f t="shared" ref="L9:L31" ca="1" si="9">VLOOKUP($L9,$A$3:$K$138,11,)</f>
        <v>28329</v>
      </c>
    </row>
    <row r="10" spans="1:22" ht="15" customHeight="1">
      <c r="A10" t="s">
        <v>42</v>
      </c>
      <c r="B10" s="3" t="s">
        <v>43</v>
      </c>
      <c r="C10" s="28">
        <f t="shared" ca="1" si="0"/>
        <v>358328</v>
      </c>
      <c r="D10" s="28">
        <f t="shared" ca="1" si="1"/>
        <v>261167</v>
      </c>
      <c r="E10" s="28">
        <f t="shared" ca="1" si="2"/>
        <v>150911</v>
      </c>
      <c r="F10" s="28">
        <f t="shared" ca="1" si="3"/>
        <v>61962</v>
      </c>
      <c r="G10" s="28">
        <f t="shared" ca="1" si="4"/>
        <v>20930</v>
      </c>
      <c r="H10" s="28">
        <f t="shared" ca="1" si="5"/>
        <v>27364</v>
      </c>
      <c r="I10" s="28">
        <f t="shared" ca="1" si="6"/>
        <v>41902</v>
      </c>
      <c r="J10" s="28">
        <f t="shared" ca="1" si="7"/>
        <v>1703</v>
      </c>
      <c r="K10" s="28">
        <f t="shared" ca="1" si="8"/>
        <v>25253</v>
      </c>
      <c r="L10" s="28">
        <f t="shared" ca="1" si="9"/>
        <v>28303</v>
      </c>
    </row>
    <row r="11" spans="1:22" ht="15" customHeight="1">
      <c r="A11" t="s">
        <v>44</v>
      </c>
      <c r="B11" s="3" t="s">
        <v>45</v>
      </c>
      <c r="C11" s="28">
        <f t="shared" ca="1" si="0"/>
        <v>337880</v>
      </c>
      <c r="D11" s="28">
        <f t="shared" ca="1" si="1"/>
        <v>247781</v>
      </c>
      <c r="E11" s="28">
        <f t="shared" ca="1" si="2"/>
        <v>126132</v>
      </c>
      <c r="F11" s="28">
        <f t="shared" ca="1" si="3"/>
        <v>62307</v>
      </c>
      <c r="G11" s="28">
        <f t="shared" ca="1" si="4"/>
        <v>20550</v>
      </c>
      <c r="H11" s="28">
        <f t="shared" ca="1" si="5"/>
        <v>38792</v>
      </c>
      <c r="I11" s="28">
        <f t="shared" ca="1" si="6"/>
        <v>45968</v>
      </c>
      <c r="J11" s="28">
        <f t="shared" ca="1" si="7"/>
        <v>998</v>
      </c>
      <c r="K11" s="28">
        <f t="shared" ca="1" si="8"/>
        <v>21311</v>
      </c>
      <c r="L11" s="28">
        <f t="shared" ca="1" si="9"/>
        <v>21822</v>
      </c>
    </row>
    <row r="12" spans="1:22" ht="15" customHeight="1">
      <c r="A12" t="s">
        <v>46</v>
      </c>
      <c r="B12" s="3" t="s">
        <v>47</v>
      </c>
      <c r="C12" s="28">
        <f t="shared" ca="1" si="0"/>
        <v>198620</v>
      </c>
      <c r="D12" s="28">
        <f t="shared" ca="1" si="1"/>
        <v>150579</v>
      </c>
      <c r="E12" s="28">
        <f t="shared" ca="1" si="2"/>
        <v>57278</v>
      </c>
      <c r="F12" s="28">
        <f t="shared" ca="1" si="3"/>
        <v>53891</v>
      </c>
      <c r="G12" s="28">
        <f t="shared" ca="1" si="4"/>
        <v>18413</v>
      </c>
      <c r="H12" s="28">
        <f t="shared" ca="1" si="5"/>
        <v>20997</v>
      </c>
      <c r="I12" s="28">
        <f t="shared" ca="1" si="6"/>
        <v>23608</v>
      </c>
      <c r="J12" s="28">
        <f t="shared" ca="1" si="7"/>
        <v>994</v>
      </c>
      <c r="K12" s="28">
        <f t="shared" ca="1" si="8"/>
        <v>11083</v>
      </c>
      <c r="L12" s="28">
        <f t="shared" ca="1" si="9"/>
        <v>12356</v>
      </c>
    </row>
    <row r="13" spans="1:22" ht="15" customHeight="1">
      <c r="A13" t="s">
        <v>48</v>
      </c>
      <c r="B13" s="3" t="s">
        <v>49</v>
      </c>
      <c r="C13" s="28">
        <f t="shared" ca="1" si="0"/>
        <v>488103</v>
      </c>
      <c r="D13" s="28">
        <f t="shared" ca="1" si="1"/>
        <v>367182</v>
      </c>
      <c r="E13" s="28">
        <f t="shared" ca="1" si="2"/>
        <v>145300</v>
      </c>
      <c r="F13" s="28">
        <f t="shared" ca="1" si="3"/>
        <v>118744</v>
      </c>
      <c r="G13" s="28">
        <f t="shared" ca="1" si="4"/>
        <v>37016</v>
      </c>
      <c r="H13" s="28">
        <f t="shared" ca="1" si="5"/>
        <v>66122</v>
      </c>
      <c r="I13" s="28">
        <f t="shared" ca="1" si="6"/>
        <v>41918</v>
      </c>
      <c r="J13" s="28">
        <f t="shared" ca="1" si="7"/>
        <v>2299</v>
      </c>
      <c r="K13" s="28">
        <f t="shared" ca="1" si="8"/>
        <v>38704</v>
      </c>
      <c r="L13" s="28">
        <f t="shared" ca="1" si="9"/>
        <v>38000</v>
      </c>
    </row>
    <row r="14" spans="1:22" ht="15" customHeight="1">
      <c r="A14" t="s">
        <v>50</v>
      </c>
      <c r="B14" s="3" t="s">
        <v>51</v>
      </c>
      <c r="C14" s="28">
        <f t="shared" ca="1" si="0"/>
        <v>444503</v>
      </c>
      <c r="D14" s="28">
        <f t="shared" ca="1" si="1"/>
        <v>293948</v>
      </c>
      <c r="E14" s="28">
        <f t="shared" ca="1" si="2"/>
        <v>193838</v>
      </c>
      <c r="F14" s="28">
        <f t="shared" ca="1" si="3"/>
        <v>32907</v>
      </c>
      <c r="G14" s="28">
        <f t="shared" ca="1" si="4"/>
        <v>25650</v>
      </c>
      <c r="H14" s="28">
        <f t="shared" ca="1" si="5"/>
        <v>41553</v>
      </c>
      <c r="I14" s="28">
        <f t="shared" ca="1" si="6"/>
        <v>96052</v>
      </c>
      <c r="J14" s="28">
        <f t="shared" ca="1" si="7"/>
        <v>1848</v>
      </c>
      <c r="K14" s="28">
        <f t="shared" ca="1" si="8"/>
        <v>23167</v>
      </c>
      <c r="L14" s="28">
        <f t="shared" ca="1" si="9"/>
        <v>29488</v>
      </c>
    </row>
    <row r="15" spans="1:22" ht="15" customHeight="1">
      <c r="A15" t="s">
        <v>52</v>
      </c>
      <c r="B15" s="3" t="s">
        <v>53</v>
      </c>
      <c r="C15" s="28">
        <f t="shared" ca="1" si="0"/>
        <v>185361</v>
      </c>
      <c r="D15" s="28">
        <f t="shared" ca="1" si="1"/>
        <v>126178</v>
      </c>
      <c r="E15" s="28">
        <f t="shared" ca="1" si="2"/>
        <v>90774</v>
      </c>
      <c r="F15" s="28">
        <f t="shared" ca="1" si="3"/>
        <v>14738</v>
      </c>
      <c r="G15" s="28">
        <f t="shared" ca="1" si="4"/>
        <v>9996</v>
      </c>
      <c r="H15" s="28">
        <f t="shared" ca="1" si="5"/>
        <v>10670</v>
      </c>
      <c r="I15" s="28">
        <f t="shared" ca="1" si="6"/>
        <v>28883</v>
      </c>
      <c r="J15" s="28">
        <f t="shared" ca="1" si="7"/>
        <v>671</v>
      </c>
      <c r="K15" s="28">
        <f t="shared" ca="1" si="8"/>
        <v>13469</v>
      </c>
      <c r="L15" s="28">
        <f t="shared" ca="1" si="9"/>
        <v>16160</v>
      </c>
    </row>
    <row r="16" spans="1:22" ht="15" customHeight="1">
      <c r="A16" t="s">
        <v>54</v>
      </c>
      <c r="B16" s="3" t="s">
        <v>55</v>
      </c>
      <c r="C16" s="28">
        <f t="shared" ca="1" si="0"/>
        <v>177983</v>
      </c>
      <c r="D16" s="28">
        <f t="shared" ca="1" si="1"/>
        <v>130083</v>
      </c>
      <c r="E16" s="28">
        <f t="shared" ca="1" si="2"/>
        <v>97574</v>
      </c>
      <c r="F16" s="28">
        <f t="shared" ca="1" si="3"/>
        <v>18084</v>
      </c>
      <c r="G16" s="28">
        <f t="shared" ca="1" si="4"/>
        <v>8205</v>
      </c>
      <c r="H16" s="28">
        <f t="shared" ca="1" si="5"/>
        <v>6220</v>
      </c>
      <c r="I16" s="28">
        <f t="shared" ca="1" si="6"/>
        <v>22116</v>
      </c>
      <c r="J16" s="28">
        <f t="shared" ca="1" si="7"/>
        <v>549</v>
      </c>
      <c r="K16" s="28">
        <f t="shared" ca="1" si="8"/>
        <v>11278</v>
      </c>
      <c r="L16" s="28">
        <f t="shared" ca="1" si="9"/>
        <v>13957</v>
      </c>
    </row>
    <row r="17" spans="1:12" ht="15" customHeight="1">
      <c r="A17" t="s">
        <v>56</v>
      </c>
      <c r="B17" s="3" t="s">
        <v>57</v>
      </c>
      <c r="C17" s="28">
        <f t="shared" ca="1" si="0"/>
        <v>326527</v>
      </c>
      <c r="D17" s="28">
        <f t="shared" ca="1" si="1"/>
        <v>244046</v>
      </c>
      <c r="E17" s="28">
        <f t="shared" ca="1" si="2"/>
        <v>92206</v>
      </c>
      <c r="F17" s="28">
        <f t="shared" ca="1" si="3"/>
        <v>85766</v>
      </c>
      <c r="G17" s="28">
        <f t="shared" ca="1" si="4"/>
        <v>25811</v>
      </c>
      <c r="H17" s="28">
        <f t="shared" ca="1" si="5"/>
        <v>40263</v>
      </c>
      <c r="I17" s="28">
        <f t="shared" ca="1" si="6"/>
        <v>34739</v>
      </c>
      <c r="J17" s="28">
        <f t="shared" ca="1" si="7"/>
        <v>1148</v>
      </c>
      <c r="K17" s="28">
        <f t="shared" ca="1" si="8"/>
        <v>22879</v>
      </c>
      <c r="L17" s="28">
        <f t="shared" ca="1" si="9"/>
        <v>23715</v>
      </c>
    </row>
    <row r="18" spans="1:12" ht="15" customHeight="1">
      <c r="A18" t="s">
        <v>58</v>
      </c>
      <c r="B18" s="3" t="s">
        <v>59</v>
      </c>
      <c r="C18" s="28">
        <f t="shared" ca="1" si="0"/>
        <v>1837168</v>
      </c>
      <c r="D18" s="28">
        <f t="shared" ca="1" si="1"/>
        <v>1272537</v>
      </c>
      <c r="E18" s="28">
        <f t="shared" ca="1" si="2"/>
        <v>619625</v>
      </c>
      <c r="F18" s="28">
        <f t="shared" ca="1" si="3"/>
        <v>334753</v>
      </c>
      <c r="G18" s="28">
        <f t="shared" ca="1" si="4"/>
        <v>97929</v>
      </c>
      <c r="H18" s="28">
        <f t="shared" ca="1" si="5"/>
        <v>220230</v>
      </c>
      <c r="I18" s="28">
        <f t="shared" ca="1" si="6"/>
        <v>297309</v>
      </c>
      <c r="J18" s="28">
        <f t="shared" ca="1" si="7"/>
        <v>6187</v>
      </c>
      <c r="K18" s="28">
        <f t="shared" ca="1" si="8"/>
        <v>125362</v>
      </c>
      <c r="L18" s="28">
        <f t="shared" ca="1" si="9"/>
        <v>135773</v>
      </c>
    </row>
    <row r="19" spans="1:12" ht="15" customHeight="1">
      <c r="A19" t="s">
        <v>60</v>
      </c>
      <c r="B19" s="3" t="s">
        <v>61</v>
      </c>
      <c r="C19" s="28">
        <f t="shared" ca="1" si="0"/>
        <v>460081</v>
      </c>
      <c r="D19" s="28">
        <f t="shared" ca="1" si="1"/>
        <v>311025</v>
      </c>
      <c r="E19" s="28">
        <f t="shared" ca="1" si="2"/>
        <v>205393</v>
      </c>
      <c r="F19" s="28">
        <f t="shared" ca="1" si="3"/>
        <v>34599</v>
      </c>
      <c r="G19" s="28">
        <f t="shared" ca="1" si="4"/>
        <v>27309</v>
      </c>
      <c r="H19" s="28">
        <f t="shared" ca="1" si="5"/>
        <v>43724</v>
      </c>
      <c r="I19" s="28">
        <f t="shared" ca="1" si="6"/>
        <v>86666</v>
      </c>
      <c r="J19" s="28">
        <f t="shared" ca="1" si="7"/>
        <v>1456</v>
      </c>
      <c r="K19" s="28">
        <f t="shared" ca="1" si="8"/>
        <v>25213</v>
      </c>
      <c r="L19" s="28">
        <f t="shared" ca="1" si="9"/>
        <v>35721</v>
      </c>
    </row>
    <row r="20" spans="1:12" ht="15" customHeight="1">
      <c r="A20" t="s">
        <v>62</v>
      </c>
      <c r="B20" s="3" t="s">
        <v>63</v>
      </c>
      <c r="C20" s="28">
        <f t="shared" ca="1" si="0"/>
        <v>685644</v>
      </c>
      <c r="D20" s="28">
        <f t="shared" ca="1" si="1"/>
        <v>498482</v>
      </c>
      <c r="E20" s="28">
        <f t="shared" ca="1" si="2"/>
        <v>268798</v>
      </c>
      <c r="F20" s="28">
        <f t="shared" ca="1" si="3"/>
        <v>86836</v>
      </c>
      <c r="G20" s="28">
        <f t="shared" ca="1" si="4"/>
        <v>48247</v>
      </c>
      <c r="H20" s="28">
        <f t="shared" ca="1" si="5"/>
        <v>94601</v>
      </c>
      <c r="I20" s="28">
        <f t="shared" ca="1" si="6"/>
        <v>99391</v>
      </c>
      <c r="J20" s="28">
        <f t="shared" ca="1" si="7"/>
        <v>2220</v>
      </c>
      <c r="K20" s="28">
        <f t="shared" ca="1" si="8"/>
        <v>38802</v>
      </c>
      <c r="L20" s="28">
        <f t="shared" ca="1" si="9"/>
        <v>46749</v>
      </c>
    </row>
    <row r="21" spans="1:12" ht="15" customHeight="1">
      <c r="A21" t="s">
        <v>64</v>
      </c>
      <c r="B21" s="3" t="s">
        <v>65</v>
      </c>
      <c r="C21" s="28">
        <f t="shared" ca="1" si="0"/>
        <v>349401</v>
      </c>
      <c r="D21" s="28">
        <f t="shared" ca="1" si="1"/>
        <v>247684</v>
      </c>
      <c r="E21" s="28">
        <f t="shared" ca="1" si="2"/>
        <v>132154</v>
      </c>
      <c r="F21" s="28">
        <f t="shared" ca="1" si="3"/>
        <v>70130</v>
      </c>
      <c r="G21" s="28">
        <f t="shared" ca="1" si="4"/>
        <v>18674</v>
      </c>
      <c r="H21" s="28">
        <f t="shared" ca="1" si="5"/>
        <v>26726</v>
      </c>
      <c r="I21" s="28">
        <f t="shared" ca="1" si="6"/>
        <v>44977</v>
      </c>
      <c r="J21" s="28">
        <f t="shared" ca="1" si="7"/>
        <v>1369</v>
      </c>
      <c r="K21" s="28">
        <f t="shared" ca="1" si="8"/>
        <v>26572</v>
      </c>
      <c r="L21" s="28">
        <f t="shared" ca="1" si="9"/>
        <v>28799</v>
      </c>
    </row>
    <row r="22" spans="1:12" ht="15" customHeight="1">
      <c r="A22" t="s">
        <v>66</v>
      </c>
      <c r="B22" s="3" t="s">
        <v>67</v>
      </c>
      <c r="C22" s="28">
        <f t="shared" ca="1" si="0"/>
        <v>581484</v>
      </c>
      <c r="D22" s="28">
        <f t="shared" ca="1" si="1"/>
        <v>430498</v>
      </c>
      <c r="E22" s="28">
        <f t="shared" ca="1" si="2"/>
        <v>189277</v>
      </c>
      <c r="F22" s="28">
        <f t="shared" ca="1" si="3"/>
        <v>151340</v>
      </c>
      <c r="G22" s="28">
        <f t="shared" ca="1" si="4"/>
        <v>34926</v>
      </c>
      <c r="H22" s="28">
        <f t="shared" ca="1" si="5"/>
        <v>54955</v>
      </c>
      <c r="I22" s="28">
        <f t="shared" ca="1" si="6"/>
        <v>63712</v>
      </c>
      <c r="J22" s="28">
        <f t="shared" ca="1" si="7"/>
        <v>1925</v>
      </c>
      <c r="K22" s="28">
        <f t="shared" ca="1" si="8"/>
        <v>40860</v>
      </c>
      <c r="L22" s="28">
        <f t="shared" ca="1" si="9"/>
        <v>44489</v>
      </c>
    </row>
    <row r="23" spans="1:12" ht="15" customHeight="1">
      <c r="A23" t="s">
        <v>68</v>
      </c>
      <c r="B23" s="3" t="s">
        <v>69</v>
      </c>
      <c r="C23" s="28">
        <f t="shared" ca="1" si="0"/>
        <v>575758</v>
      </c>
      <c r="D23" s="28">
        <f t="shared" ca="1" si="1"/>
        <v>438626</v>
      </c>
      <c r="E23" s="28">
        <f t="shared" ca="1" si="2"/>
        <v>166630</v>
      </c>
      <c r="F23" s="28">
        <f t="shared" ca="1" si="3"/>
        <v>146945</v>
      </c>
      <c r="G23" s="28">
        <f t="shared" ca="1" si="4"/>
        <v>45300</v>
      </c>
      <c r="H23" s="28">
        <f t="shared" ca="1" si="5"/>
        <v>79751</v>
      </c>
      <c r="I23" s="28">
        <f t="shared" ca="1" si="6"/>
        <v>59887</v>
      </c>
      <c r="J23" s="28">
        <f t="shared" ca="1" si="7"/>
        <v>2528</v>
      </c>
      <c r="K23" s="28">
        <f t="shared" ca="1" si="8"/>
        <v>35377</v>
      </c>
      <c r="L23" s="28">
        <f t="shared" ca="1" si="9"/>
        <v>39340</v>
      </c>
    </row>
    <row r="24" spans="1:12" ht="15" customHeight="1">
      <c r="A24" t="s">
        <v>70</v>
      </c>
      <c r="B24" s="3" t="s">
        <v>71</v>
      </c>
      <c r="C24" s="28">
        <f t="shared" ca="1" si="0"/>
        <v>329517</v>
      </c>
      <c r="D24" s="28">
        <f t="shared" ca="1" si="1"/>
        <v>218726</v>
      </c>
      <c r="E24" s="28">
        <f t="shared" ca="1" si="2"/>
        <v>176418</v>
      </c>
      <c r="F24" s="28">
        <f t="shared" ca="1" si="3"/>
        <v>19226</v>
      </c>
      <c r="G24" s="28">
        <f t="shared" ca="1" si="4"/>
        <v>13371</v>
      </c>
      <c r="H24" s="28">
        <f t="shared" ca="1" si="5"/>
        <v>9711</v>
      </c>
      <c r="I24" s="28">
        <f t="shared" ca="1" si="6"/>
        <v>64154</v>
      </c>
      <c r="J24" s="28">
        <f t="shared" ca="1" si="7"/>
        <v>1535</v>
      </c>
      <c r="K24" s="28">
        <f t="shared" ca="1" si="8"/>
        <v>20432</v>
      </c>
      <c r="L24" s="28">
        <f t="shared" ca="1" si="9"/>
        <v>24670</v>
      </c>
    </row>
    <row r="25" spans="1:12" ht="15" customHeight="1">
      <c r="A25" t="s">
        <v>72</v>
      </c>
      <c r="B25" s="3" t="s">
        <v>73</v>
      </c>
      <c r="C25" s="28">
        <f t="shared" ca="1" si="0"/>
        <v>631774</v>
      </c>
      <c r="D25" s="28">
        <f t="shared" ca="1" si="1"/>
        <v>459697</v>
      </c>
      <c r="E25" s="28">
        <f t="shared" ca="1" si="2"/>
        <v>251590</v>
      </c>
      <c r="F25" s="28">
        <f t="shared" ca="1" si="3"/>
        <v>79868</v>
      </c>
      <c r="G25" s="28">
        <f t="shared" ca="1" si="4"/>
        <v>43541</v>
      </c>
      <c r="H25" s="28">
        <f t="shared" ca="1" si="5"/>
        <v>84698</v>
      </c>
      <c r="I25" s="28">
        <f t="shared" ca="1" si="6"/>
        <v>86367</v>
      </c>
      <c r="J25" s="28">
        <f t="shared" ca="1" si="7"/>
        <v>1747</v>
      </c>
      <c r="K25" s="28">
        <f t="shared" ca="1" si="8"/>
        <v>37745</v>
      </c>
      <c r="L25" s="28">
        <f t="shared" ca="1" si="9"/>
        <v>46218</v>
      </c>
    </row>
    <row r="26" spans="1:12" ht="15" customHeight="1">
      <c r="A26" t="s">
        <v>74</v>
      </c>
      <c r="B26" s="3" t="s">
        <v>75</v>
      </c>
      <c r="C26" s="28">
        <f t="shared" ca="1" si="0"/>
        <v>171099</v>
      </c>
      <c r="D26" s="28">
        <f t="shared" ca="1" si="1"/>
        <v>111113</v>
      </c>
      <c r="E26" s="28">
        <f t="shared" ca="1" si="2"/>
        <v>77742</v>
      </c>
      <c r="F26" s="28">
        <f t="shared" ca="1" si="3"/>
        <v>10059</v>
      </c>
      <c r="G26" s="28">
        <f t="shared" ca="1" si="4"/>
        <v>9442</v>
      </c>
      <c r="H26" s="28">
        <f t="shared" ca="1" si="5"/>
        <v>13870</v>
      </c>
      <c r="I26" s="28">
        <f t="shared" ca="1" si="6"/>
        <v>35635</v>
      </c>
      <c r="J26" s="28">
        <f t="shared" ca="1" si="7"/>
        <v>1066</v>
      </c>
      <c r="K26" s="28">
        <f t="shared" ca="1" si="8"/>
        <v>10411</v>
      </c>
      <c r="L26" s="28">
        <f t="shared" ca="1" si="9"/>
        <v>12874</v>
      </c>
    </row>
    <row r="27" spans="1:12" ht="15" customHeight="1">
      <c r="A27" t="s">
        <v>76</v>
      </c>
      <c r="B27" s="3" t="s">
        <v>77</v>
      </c>
      <c r="C27" s="28">
        <f t="shared" ca="1" si="0"/>
        <v>295978</v>
      </c>
      <c r="D27" s="28">
        <f t="shared" ca="1" si="1"/>
        <v>204979</v>
      </c>
      <c r="E27" s="28">
        <f t="shared" ca="1" si="2"/>
        <v>167266</v>
      </c>
      <c r="F27" s="28">
        <f t="shared" ca="1" si="3"/>
        <v>9081</v>
      </c>
      <c r="G27" s="28">
        <f t="shared" ca="1" si="4"/>
        <v>12020</v>
      </c>
      <c r="H27" s="28">
        <f t="shared" ca="1" si="5"/>
        <v>16612</v>
      </c>
      <c r="I27" s="28">
        <f t="shared" ca="1" si="6"/>
        <v>58198</v>
      </c>
      <c r="J27" s="28">
        <f t="shared" ca="1" si="7"/>
        <v>1612</v>
      </c>
      <c r="K27" s="28">
        <f t="shared" ca="1" si="8"/>
        <v>13712</v>
      </c>
      <c r="L27" s="28">
        <f t="shared" ca="1" si="9"/>
        <v>17477</v>
      </c>
    </row>
    <row r="28" spans="1:12" ht="15" customHeight="1">
      <c r="A28" t="s">
        <v>78</v>
      </c>
      <c r="B28" s="3" t="s">
        <v>79</v>
      </c>
      <c r="C28" s="28">
        <f t="shared" ca="1" si="0"/>
        <v>327650</v>
      </c>
      <c r="D28" s="28">
        <f t="shared" ca="1" si="1"/>
        <v>223822</v>
      </c>
      <c r="E28" s="28">
        <f t="shared" ca="1" si="2"/>
        <v>116704</v>
      </c>
      <c r="F28" s="28">
        <f t="shared" ca="1" si="3"/>
        <v>56877</v>
      </c>
      <c r="G28" s="28">
        <f t="shared" ca="1" si="4"/>
        <v>17727</v>
      </c>
      <c r="H28" s="28">
        <f t="shared" ca="1" si="5"/>
        <v>32514</v>
      </c>
      <c r="I28" s="28">
        <f t="shared" ca="1" si="6"/>
        <v>59741</v>
      </c>
      <c r="J28" s="28">
        <f t="shared" ca="1" si="7"/>
        <v>2406</v>
      </c>
      <c r="K28" s="28">
        <f t="shared" ca="1" si="8"/>
        <v>19629</v>
      </c>
      <c r="L28" s="28">
        <f t="shared" ca="1" si="9"/>
        <v>22052</v>
      </c>
    </row>
    <row r="29" spans="1:12" ht="15" customHeight="1">
      <c r="A29" t="s">
        <v>80</v>
      </c>
      <c r="B29" s="3" t="s">
        <v>81</v>
      </c>
      <c r="C29" s="28">
        <f t="shared" ca="1" si="0"/>
        <v>446291</v>
      </c>
      <c r="D29" s="28">
        <f t="shared" ca="1" si="1"/>
        <v>312742</v>
      </c>
      <c r="E29" s="28">
        <f t="shared" ca="1" si="2"/>
        <v>190793</v>
      </c>
      <c r="F29" s="28">
        <f t="shared" ca="1" si="3"/>
        <v>57873</v>
      </c>
      <c r="G29" s="28">
        <f t="shared" ca="1" si="4"/>
        <v>28884</v>
      </c>
      <c r="H29" s="28">
        <f t="shared" ca="1" si="5"/>
        <v>35192</v>
      </c>
      <c r="I29" s="28">
        <f t="shared" ca="1" si="6"/>
        <v>73470</v>
      </c>
      <c r="J29" s="28">
        <f t="shared" ca="1" si="7"/>
        <v>2234</v>
      </c>
      <c r="K29" s="28">
        <f t="shared" ca="1" si="8"/>
        <v>26237</v>
      </c>
      <c r="L29" s="28">
        <f t="shared" ca="1" si="9"/>
        <v>31608</v>
      </c>
    </row>
    <row r="30" spans="1:12" ht="15" customHeight="1">
      <c r="A30" t="s">
        <v>82</v>
      </c>
      <c r="B30" s="3" t="s">
        <v>83</v>
      </c>
      <c r="C30" s="28">
        <f t="shared" ca="1" si="0"/>
        <v>362319</v>
      </c>
      <c r="D30" s="28">
        <f t="shared" ca="1" si="1"/>
        <v>230415</v>
      </c>
      <c r="E30" s="28">
        <f t="shared" ca="1" si="2"/>
        <v>176894</v>
      </c>
      <c r="F30" s="28">
        <f t="shared" ca="1" si="3"/>
        <v>21611</v>
      </c>
      <c r="G30" s="28">
        <f t="shared" ca="1" si="4"/>
        <v>17550</v>
      </c>
      <c r="H30" s="28">
        <f t="shared" ca="1" si="5"/>
        <v>14360</v>
      </c>
      <c r="I30" s="28">
        <f t="shared" ca="1" si="6"/>
        <v>84914</v>
      </c>
      <c r="J30" s="28">
        <f t="shared" ca="1" si="7"/>
        <v>1289</v>
      </c>
      <c r="K30" s="28">
        <f t="shared" ca="1" si="8"/>
        <v>20918</v>
      </c>
      <c r="L30" s="28">
        <f t="shared" ca="1" si="9"/>
        <v>24783</v>
      </c>
    </row>
    <row r="31" spans="1:12" ht="15" customHeight="1">
      <c r="A31" t="s">
        <v>84</v>
      </c>
      <c r="B31" s="3" t="s">
        <v>85</v>
      </c>
      <c r="C31" s="28">
        <f t="shared" ca="1" si="0"/>
        <v>280541</v>
      </c>
      <c r="D31" s="28">
        <f t="shared" ca="1" si="1"/>
        <v>182734</v>
      </c>
      <c r="E31" s="28">
        <f t="shared" ca="1" si="2"/>
        <v>161445</v>
      </c>
      <c r="F31" s="28">
        <f t="shared" ca="1" si="3"/>
        <v>5526</v>
      </c>
      <c r="G31" s="28">
        <f t="shared" ca="1" si="4"/>
        <v>8151</v>
      </c>
      <c r="H31" s="28">
        <f t="shared" ca="1" si="5"/>
        <v>7612</v>
      </c>
      <c r="I31" s="28">
        <f t="shared" ca="1" si="6"/>
        <v>66820</v>
      </c>
      <c r="J31" s="28">
        <f t="shared" ca="1" si="7"/>
        <v>2210</v>
      </c>
      <c r="K31" s="28">
        <f t="shared" ca="1" si="8"/>
        <v>14230</v>
      </c>
      <c r="L31" s="28">
        <f t="shared" ca="1" si="9"/>
        <v>14547</v>
      </c>
    </row>
    <row r="32" spans="1:12" ht="15" customHeight="1">
      <c r="B32" s="24" t="s">
        <v>86</v>
      </c>
      <c r="C32" s="27">
        <v>6607570</v>
      </c>
      <c r="D32" s="27">
        <v>4533283</v>
      </c>
      <c r="E32" s="27">
        <v>2817705</v>
      </c>
      <c r="F32" s="27">
        <v>841227</v>
      </c>
      <c r="G32" s="27">
        <v>459316</v>
      </c>
      <c r="H32" s="27">
        <v>415035</v>
      </c>
      <c r="I32" s="27">
        <v>1194018</v>
      </c>
      <c r="J32" s="27">
        <v>123967</v>
      </c>
      <c r="K32" s="27">
        <v>407318</v>
      </c>
      <c r="L32" s="27">
        <v>348984</v>
      </c>
    </row>
    <row r="33" spans="1:12" ht="15" customHeight="1">
      <c r="A33" t="s">
        <v>87</v>
      </c>
      <c r="B33" s="3" t="s">
        <v>88</v>
      </c>
      <c r="C33" s="28">
        <f t="shared" ref="C33:C96" ca="1" si="10">VLOOKUP($L33,$A$3:$K$138,2,)</f>
        <v>17344</v>
      </c>
      <c r="D33" s="28">
        <f t="shared" ref="D33:D96" ca="1" si="11">VLOOKUP($L33,$A$3:$K$138,3,)</f>
        <v>12102</v>
      </c>
      <c r="E33" s="28">
        <f t="shared" ref="E33:E96" ca="1" si="12">VLOOKUP($L33,$A$3:$K$138,4,)</f>
        <v>8524</v>
      </c>
      <c r="F33" s="28">
        <f t="shared" ref="F33:F96" ca="1" si="13">VLOOKUP($L33,$A$3:$K$138,5,)</f>
        <v>981</v>
      </c>
      <c r="G33" s="28">
        <f t="shared" ref="G33:G96" ca="1" si="14">VLOOKUP($L33,$A$3:$K$138,6,)</f>
        <v>1618</v>
      </c>
      <c r="H33" s="28">
        <f t="shared" ref="H33:H96" ca="1" si="15">VLOOKUP($L33,$A$3:$K$138,7,)</f>
        <v>979</v>
      </c>
      <c r="I33" s="28">
        <f t="shared" ref="I33:I96" ca="1" si="16">VLOOKUP($L33,$A$3:$K$138,8,)</f>
        <v>2670</v>
      </c>
      <c r="J33" s="28">
        <f t="shared" ref="J33:J96" ca="1" si="17">VLOOKUP($L33,$A$3:$K$138,9,)</f>
        <v>845</v>
      </c>
      <c r="K33" s="28">
        <f t="shared" ref="K33:K96" ca="1" si="18">VLOOKUP($L33,$A$3:$K$138,10,)</f>
        <v>879</v>
      </c>
      <c r="L33" s="28">
        <f t="shared" ref="L33:L96" ca="1" si="19">VLOOKUP($L33,$A$3:$K$138,11,)</f>
        <v>848</v>
      </c>
    </row>
    <row r="34" spans="1:12" ht="15" customHeight="1">
      <c r="A34" t="s">
        <v>89</v>
      </c>
      <c r="B34" s="3" t="s">
        <v>90</v>
      </c>
      <c r="C34" s="28">
        <f t="shared" ca="1" si="10"/>
        <v>12847</v>
      </c>
      <c r="D34" s="28">
        <f t="shared" ca="1" si="11"/>
        <v>8797</v>
      </c>
      <c r="E34" s="28">
        <f t="shared" ca="1" si="12"/>
        <v>5619</v>
      </c>
      <c r="F34" s="28">
        <f t="shared" ca="1" si="13"/>
        <v>1058</v>
      </c>
      <c r="G34" s="28">
        <f t="shared" ca="1" si="14"/>
        <v>1344</v>
      </c>
      <c r="H34" s="28">
        <f t="shared" ca="1" si="15"/>
        <v>776</v>
      </c>
      <c r="I34" s="28">
        <f t="shared" ca="1" si="16"/>
        <v>1998</v>
      </c>
      <c r="J34" s="28">
        <f t="shared" ca="1" si="17"/>
        <v>499</v>
      </c>
      <c r="K34" s="28">
        <f t="shared" ca="1" si="18"/>
        <v>817</v>
      </c>
      <c r="L34" s="28">
        <f t="shared" ca="1" si="19"/>
        <v>736</v>
      </c>
    </row>
    <row r="35" spans="1:12" ht="15" customHeight="1">
      <c r="A35" t="s">
        <v>91</v>
      </c>
      <c r="B35" s="3" t="s">
        <v>92</v>
      </c>
      <c r="C35" s="28">
        <f t="shared" ca="1" si="10"/>
        <v>12906</v>
      </c>
      <c r="D35" s="28">
        <f t="shared" ca="1" si="11"/>
        <v>8810</v>
      </c>
      <c r="E35" s="28">
        <f t="shared" ca="1" si="12"/>
        <v>6743</v>
      </c>
      <c r="F35" s="28">
        <f t="shared" ca="1" si="13"/>
        <v>844</v>
      </c>
      <c r="G35" s="28">
        <f t="shared" ca="1" si="14"/>
        <v>744</v>
      </c>
      <c r="H35" s="28">
        <f t="shared" ca="1" si="15"/>
        <v>479</v>
      </c>
      <c r="I35" s="28">
        <f t="shared" ca="1" si="16"/>
        <v>2414</v>
      </c>
      <c r="J35" s="28">
        <f t="shared" ca="1" si="17"/>
        <v>309</v>
      </c>
      <c r="K35" s="28">
        <f t="shared" ca="1" si="18"/>
        <v>745</v>
      </c>
      <c r="L35" s="28">
        <f t="shared" ca="1" si="19"/>
        <v>628</v>
      </c>
    </row>
    <row r="36" spans="1:12" ht="15" customHeight="1">
      <c r="A36" t="s">
        <v>93</v>
      </c>
      <c r="B36" s="3" t="s">
        <v>94</v>
      </c>
      <c r="C36" s="28">
        <f t="shared" ca="1" si="10"/>
        <v>21757</v>
      </c>
      <c r="D36" s="28">
        <f t="shared" ca="1" si="11"/>
        <v>14051</v>
      </c>
      <c r="E36" s="28">
        <f t="shared" ca="1" si="12"/>
        <v>10751</v>
      </c>
      <c r="F36" s="28">
        <f t="shared" ca="1" si="13"/>
        <v>1236</v>
      </c>
      <c r="G36" s="28">
        <f t="shared" ca="1" si="14"/>
        <v>1201</v>
      </c>
      <c r="H36" s="28">
        <f t="shared" ca="1" si="15"/>
        <v>863</v>
      </c>
      <c r="I36" s="28">
        <f t="shared" ca="1" si="16"/>
        <v>3555</v>
      </c>
      <c r="J36" s="28">
        <f t="shared" ca="1" si="17"/>
        <v>1773</v>
      </c>
      <c r="K36" s="28">
        <f t="shared" ca="1" si="18"/>
        <v>1365</v>
      </c>
      <c r="L36" s="28">
        <f t="shared" ca="1" si="19"/>
        <v>1013</v>
      </c>
    </row>
    <row r="37" spans="1:12" ht="15" customHeight="1">
      <c r="A37" t="s">
        <v>95</v>
      </c>
      <c r="B37" s="3" t="s">
        <v>96</v>
      </c>
      <c r="C37" s="28">
        <f t="shared" ca="1" si="10"/>
        <v>75152</v>
      </c>
      <c r="D37" s="28">
        <f t="shared" ca="1" si="11"/>
        <v>51592</v>
      </c>
      <c r="E37" s="28">
        <f t="shared" ca="1" si="12"/>
        <v>33443</v>
      </c>
      <c r="F37" s="28">
        <f t="shared" ca="1" si="13"/>
        <v>6934</v>
      </c>
      <c r="G37" s="28">
        <f t="shared" ca="1" si="14"/>
        <v>6412</v>
      </c>
      <c r="H37" s="28">
        <f t="shared" ca="1" si="15"/>
        <v>4803</v>
      </c>
      <c r="I37" s="28">
        <f t="shared" ca="1" si="16"/>
        <v>13064</v>
      </c>
      <c r="J37" s="28">
        <f t="shared" ca="1" si="17"/>
        <v>2257</v>
      </c>
      <c r="K37" s="28">
        <f t="shared" ca="1" si="18"/>
        <v>4740</v>
      </c>
      <c r="L37" s="28">
        <f t="shared" ca="1" si="19"/>
        <v>3499</v>
      </c>
    </row>
    <row r="38" spans="1:12" ht="15" customHeight="1">
      <c r="A38" t="s">
        <v>97</v>
      </c>
      <c r="B38" s="3" t="s">
        <v>98</v>
      </c>
      <c r="C38" s="28">
        <f t="shared" ca="1" si="10"/>
        <v>334505</v>
      </c>
      <c r="D38" s="28">
        <f t="shared" ca="1" si="11"/>
        <v>219308</v>
      </c>
      <c r="E38" s="28">
        <f t="shared" ca="1" si="12"/>
        <v>146226</v>
      </c>
      <c r="F38" s="28">
        <f t="shared" ca="1" si="13"/>
        <v>31217</v>
      </c>
      <c r="G38" s="28">
        <f t="shared" ca="1" si="14"/>
        <v>26978</v>
      </c>
      <c r="H38" s="28">
        <f t="shared" ca="1" si="15"/>
        <v>14887</v>
      </c>
      <c r="I38" s="28">
        <f t="shared" ca="1" si="16"/>
        <v>77446</v>
      </c>
      <c r="J38" s="28">
        <f t="shared" ca="1" si="17"/>
        <v>2981</v>
      </c>
      <c r="K38" s="28">
        <f t="shared" ca="1" si="18"/>
        <v>18771</v>
      </c>
      <c r="L38" s="28">
        <f t="shared" ca="1" si="19"/>
        <v>15999</v>
      </c>
    </row>
    <row r="39" spans="1:12" ht="15" customHeight="1">
      <c r="A39" t="s">
        <v>99</v>
      </c>
      <c r="B39" s="3" t="s">
        <v>100</v>
      </c>
      <c r="C39" s="28">
        <f t="shared" ca="1" si="10"/>
        <v>48516</v>
      </c>
      <c r="D39" s="28">
        <f t="shared" ca="1" si="11"/>
        <v>32874</v>
      </c>
      <c r="E39" s="28">
        <f t="shared" ca="1" si="12"/>
        <v>23428</v>
      </c>
      <c r="F39" s="28">
        <f t="shared" ca="1" si="13"/>
        <v>3681</v>
      </c>
      <c r="G39" s="28">
        <f t="shared" ca="1" si="14"/>
        <v>3014</v>
      </c>
      <c r="H39" s="28">
        <f t="shared" ca="1" si="15"/>
        <v>2751</v>
      </c>
      <c r="I39" s="28">
        <f t="shared" ca="1" si="16"/>
        <v>8876</v>
      </c>
      <c r="J39" s="28">
        <f t="shared" ca="1" si="17"/>
        <v>1748</v>
      </c>
      <c r="K39" s="28">
        <f t="shared" ca="1" si="18"/>
        <v>2687</v>
      </c>
      <c r="L39" s="28">
        <f t="shared" ca="1" si="19"/>
        <v>2331</v>
      </c>
    </row>
    <row r="40" spans="1:12" ht="15" customHeight="1">
      <c r="A40" t="s">
        <v>101</v>
      </c>
      <c r="B40" s="3" t="s">
        <v>102</v>
      </c>
      <c r="C40" s="28">
        <f t="shared" ca="1" si="10"/>
        <v>39223</v>
      </c>
      <c r="D40" s="28">
        <f t="shared" ca="1" si="11"/>
        <v>27584</v>
      </c>
      <c r="E40" s="28">
        <f t="shared" ca="1" si="12"/>
        <v>16640</v>
      </c>
      <c r="F40" s="28">
        <f t="shared" ca="1" si="13"/>
        <v>5459</v>
      </c>
      <c r="G40" s="28">
        <f t="shared" ca="1" si="14"/>
        <v>3121</v>
      </c>
      <c r="H40" s="28">
        <f t="shared" ca="1" si="15"/>
        <v>2364</v>
      </c>
      <c r="I40" s="28">
        <f t="shared" ca="1" si="16"/>
        <v>6053</v>
      </c>
      <c r="J40" s="28">
        <f t="shared" ca="1" si="17"/>
        <v>994</v>
      </c>
      <c r="K40" s="28">
        <f t="shared" ca="1" si="18"/>
        <v>2545</v>
      </c>
      <c r="L40" s="28">
        <f t="shared" ca="1" si="19"/>
        <v>2047</v>
      </c>
    </row>
    <row r="41" spans="1:12" ht="15" customHeight="1">
      <c r="A41" t="s">
        <v>103</v>
      </c>
      <c r="B41" s="3" t="s">
        <v>104</v>
      </c>
      <c r="C41" s="28">
        <f t="shared" ca="1" si="10"/>
        <v>32077</v>
      </c>
      <c r="D41" s="28">
        <f t="shared" ca="1" si="11"/>
        <v>22912</v>
      </c>
      <c r="E41" s="28">
        <f t="shared" ca="1" si="12"/>
        <v>15429</v>
      </c>
      <c r="F41" s="28">
        <f t="shared" ca="1" si="13"/>
        <v>2681</v>
      </c>
      <c r="G41" s="28">
        <f t="shared" ca="1" si="14"/>
        <v>2136</v>
      </c>
      <c r="H41" s="28">
        <f t="shared" ca="1" si="15"/>
        <v>2666</v>
      </c>
      <c r="I41" s="28">
        <f t="shared" ca="1" si="16"/>
        <v>4936</v>
      </c>
      <c r="J41" s="28">
        <f t="shared" ca="1" si="17"/>
        <v>840</v>
      </c>
      <c r="K41" s="28">
        <f t="shared" ca="1" si="18"/>
        <v>1834</v>
      </c>
      <c r="L41" s="28">
        <f t="shared" ca="1" si="19"/>
        <v>1555</v>
      </c>
    </row>
    <row r="42" spans="1:12" ht="15" customHeight="1">
      <c r="A42" t="s">
        <v>105</v>
      </c>
      <c r="B42" s="3" t="s">
        <v>106</v>
      </c>
      <c r="C42" s="28">
        <f t="shared" ca="1" si="10"/>
        <v>21185</v>
      </c>
      <c r="D42" s="28">
        <f t="shared" ca="1" si="11"/>
        <v>13936</v>
      </c>
      <c r="E42" s="28">
        <f t="shared" ca="1" si="12"/>
        <v>11291</v>
      </c>
      <c r="F42" s="28">
        <f t="shared" ca="1" si="13"/>
        <v>1060</v>
      </c>
      <c r="G42" s="28">
        <f t="shared" ca="1" si="14"/>
        <v>1004</v>
      </c>
      <c r="H42" s="28">
        <f t="shared" ca="1" si="15"/>
        <v>581</v>
      </c>
      <c r="I42" s="28">
        <f t="shared" ca="1" si="16"/>
        <v>3756</v>
      </c>
      <c r="J42" s="28">
        <f t="shared" ca="1" si="17"/>
        <v>1253</v>
      </c>
      <c r="K42" s="28">
        <f t="shared" ca="1" si="18"/>
        <v>1268</v>
      </c>
      <c r="L42" s="28">
        <f t="shared" ca="1" si="19"/>
        <v>972</v>
      </c>
    </row>
    <row r="43" spans="1:12" ht="15" customHeight="1">
      <c r="A43" t="s">
        <v>107</v>
      </c>
      <c r="B43" s="3" t="s">
        <v>108</v>
      </c>
      <c r="C43" s="28">
        <f t="shared" ca="1" si="10"/>
        <v>100685</v>
      </c>
      <c r="D43" s="28">
        <f t="shared" ca="1" si="11"/>
        <v>76190</v>
      </c>
      <c r="E43" s="28">
        <f t="shared" ca="1" si="12"/>
        <v>42282</v>
      </c>
      <c r="F43" s="28">
        <f t="shared" ca="1" si="13"/>
        <v>13070</v>
      </c>
      <c r="G43" s="28">
        <f t="shared" ca="1" si="14"/>
        <v>9538</v>
      </c>
      <c r="H43" s="28">
        <f t="shared" ca="1" si="15"/>
        <v>11300</v>
      </c>
      <c r="I43" s="28">
        <f t="shared" ca="1" si="16"/>
        <v>10611</v>
      </c>
      <c r="J43" s="28">
        <f t="shared" ca="1" si="17"/>
        <v>424</v>
      </c>
      <c r="K43" s="28">
        <f t="shared" ca="1" si="18"/>
        <v>5856</v>
      </c>
      <c r="L43" s="28">
        <f t="shared" ca="1" si="19"/>
        <v>7604</v>
      </c>
    </row>
    <row r="44" spans="1:12" ht="15" customHeight="1">
      <c r="A44" t="s">
        <v>109</v>
      </c>
      <c r="B44" s="3" t="s">
        <v>110</v>
      </c>
      <c r="C44" s="28">
        <f t="shared" ca="1" si="10"/>
        <v>37194</v>
      </c>
      <c r="D44" s="28">
        <f t="shared" ca="1" si="11"/>
        <v>23917</v>
      </c>
      <c r="E44" s="28">
        <f t="shared" ca="1" si="12"/>
        <v>19707</v>
      </c>
      <c r="F44" s="28">
        <f t="shared" ca="1" si="13"/>
        <v>1757</v>
      </c>
      <c r="G44" s="28">
        <f t="shared" ca="1" si="14"/>
        <v>1421</v>
      </c>
      <c r="H44" s="28">
        <f t="shared" ca="1" si="15"/>
        <v>1032</v>
      </c>
      <c r="I44" s="28">
        <f t="shared" ca="1" si="16"/>
        <v>8054</v>
      </c>
      <c r="J44" s="28">
        <f t="shared" ca="1" si="17"/>
        <v>1277</v>
      </c>
      <c r="K44" s="28">
        <f t="shared" ca="1" si="18"/>
        <v>2454</v>
      </c>
      <c r="L44" s="28">
        <f t="shared" ca="1" si="19"/>
        <v>1492</v>
      </c>
    </row>
    <row r="45" spans="1:12" ht="15" customHeight="1">
      <c r="A45" t="s">
        <v>111</v>
      </c>
      <c r="B45" s="3" t="s">
        <v>112</v>
      </c>
      <c r="C45" s="28">
        <f t="shared" ca="1" si="10"/>
        <v>46227</v>
      </c>
      <c r="D45" s="28">
        <f t="shared" ca="1" si="11"/>
        <v>32862</v>
      </c>
      <c r="E45" s="28">
        <f t="shared" ca="1" si="12"/>
        <v>23001</v>
      </c>
      <c r="F45" s="28">
        <f t="shared" ca="1" si="13"/>
        <v>3518</v>
      </c>
      <c r="G45" s="28">
        <f t="shared" ca="1" si="14"/>
        <v>4100</v>
      </c>
      <c r="H45" s="28">
        <f t="shared" ca="1" si="15"/>
        <v>2243</v>
      </c>
      <c r="I45" s="28">
        <f t="shared" ca="1" si="16"/>
        <v>7604</v>
      </c>
      <c r="J45" s="28">
        <f t="shared" ca="1" si="17"/>
        <v>589</v>
      </c>
      <c r="K45" s="28">
        <f t="shared" ca="1" si="18"/>
        <v>3047</v>
      </c>
      <c r="L45" s="28">
        <f t="shared" ca="1" si="19"/>
        <v>2125</v>
      </c>
    </row>
    <row r="46" spans="1:12" ht="15" customHeight="1">
      <c r="A46" t="s">
        <v>113</v>
      </c>
      <c r="B46" s="3" t="s">
        <v>114</v>
      </c>
      <c r="C46" s="28">
        <f t="shared" ca="1" si="10"/>
        <v>32350</v>
      </c>
      <c r="D46" s="28">
        <f t="shared" ca="1" si="11"/>
        <v>22795</v>
      </c>
      <c r="E46" s="28">
        <f t="shared" ca="1" si="12"/>
        <v>13493</v>
      </c>
      <c r="F46" s="28">
        <f t="shared" ca="1" si="13"/>
        <v>5011</v>
      </c>
      <c r="G46" s="28">
        <f t="shared" ca="1" si="14"/>
        <v>2778</v>
      </c>
      <c r="H46" s="28">
        <f t="shared" ca="1" si="15"/>
        <v>1513</v>
      </c>
      <c r="I46" s="28">
        <f t="shared" ca="1" si="16"/>
        <v>4897</v>
      </c>
      <c r="J46" s="28">
        <f t="shared" ca="1" si="17"/>
        <v>1153</v>
      </c>
      <c r="K46" s="28">
        <f t="shared" ca="1" si="18"/>
        <v>2071</v>
      </c>
      <c r="L46" s="28">
        <f t="shared" ca="1" si="19"/>
        <v>1434</v>
      </c>
    </row>
    <row r="47" spans="1:12" ht="15" customHeight="1">
      <c r="A47" t="s">
        <v>115</v>
      </c>
      <c r="B47" s="3" t="s">
        <v>116</v>
      </c>
      <c r="C47" s="28">
        <f t="shared" ca="1" si="10"/>
        <v>107976</v>
      </c>
      <c r="D47" s="28">
        <f t="shared" ca="1" si="11"/>
        <v>75686</v>
      </c>
      <c r="E47" s="28">
        <f t="shared" ca="1" si="12"/>
        <v>43773</v>
      </c>
      <c r="F47" s="28">
        <f t="shared" ca="1" si="13"/>
        <v>18250</v>
      </c>
      <c r="G47" s="28">
        <f t="shared" ca="1" si="14"/>
        <v>6931</v>
      </c>
      <c r="H47" s="28">
        <f t="shared" ca="1" si="15"/>
        <v>6732</v>
      </c>
      <c r="I47" s="28">
        <f t="shared" ca="1" si="16"/>
        <v>17980</v>
      </c>
      <c r="J47" s="28">
        <f t="shared" ca="1" si="17"/>
        <v>1033</v>
      </c>
      <c r="K47" s="28">
        <f t="shared" ca="1" si="18"/>
        <v>7118</v>
      </c>
      <c r="L47" s="28">
        <f t="shared" ca="1" si="19"/>
        <v>6159</v>
      </c>
    </row>
    <row r="48" spans="1:12" ht="15" customHeight="1">
      <c r="A48" t="s">
        <v>117</v>
      </c>
      <c r="B48" s="3" t="s">
        <v>118</v>
      </c>
      <c r="C48" s="28">
        <f t="shared" ca="1" si="10"/>
        <v>70542</v>
      </c>
      <c r="D48" s="28">
        <f t="shared" ca="1" si="11"/>
        <v>52442</v>
      </c>
      <c r="E48" s="28">
        <f t="shared" ca="1" si="12"/>
        <v>23483</v>
      </c>
      <c r="F48" s="28">
        <f t="shared" ca="1" si="13"/>
        <v>15665</v>
      </c>
      <c r="G48" s="28">
        <f t="shared" ca="1" si="14"/>
        <v>6149</v>
      </c>
      <c r="H48" s="28">
        <f t="shared" ca="1" si="15"/>
        <v>7145</v>
      </c>
      <c r="I48" s="28">
        <f t="shared" ca="1" si="16"/>
        <v>8815</v>
      </c>
      <c r="J48" s="28">
        <f t="shared" ca="1" si="17"/>
        <v>1555</v>
      </c>
      <c r="K48" s="28">
        <f t="shared" ca="1" si="18"/>
        <v>4274</v>
      </c>
      <c r="L48" s="28">
        <f t="shared" ca="1" si="19"/>
        <v>3456</v>
      </c>
    </row>
    <row r="49" spans="1:12" ht="15" customHeight="1">
      <c r="A49" t="s">
        <v>119</v>
      </c>
      <c r="B49" s="3" t="s">
        <v>120</v>
      </c>
      <c r="C49" s="28">
        <f t="shared" ca="1" si="10"/>
        <v>15882</v>
      </c>
      <c r="D49" s="28">
        <f t="shared" ca="1" si="11"/>
        <v>10431</v>
      </c>
      <c r="E49" s="28">
        <f t="shared" ca="1" si="12"/>
        <v>7540</v>
      </c>
      <c r="F49" s="28">
        <f t="shared" ca="1" si="13"/>
        <v>1001</v>
      </c>
      <c r="G49" s="28">
        <f t="shared" ca="1" si="14"/>
        <v>1255</v>
      </c>
      <c r="H49" s="28">
        <f t="shared" ca="1" si="15"/>
        <v>635</v>
      </c>
      <c r="I49" s="28">
        <f t="shared" ca="1" si="16"/>
        <v>3218</v>
      </c>
      <c r="J49" s="28">
        <f t="shared" ca="1" si="17"/>
        <v>581</v>
      </c>
      <c r="K49" s="28">
        <f t="shared" ca="1" si="18"/>
        <v>917</v>
      </c>
      <c r="L49" s="28">
        <f t="shared" ca="1" si="19"/>
        <v>735</v>
      </c>
    </row>
    <row r="50" spans="1:12" ht="15" customHeight="1">
      <c r="A50" t="s">
        <v>121</v>
      </c>
      <c r="B50" s="3" t="s">
        <v>122</v>
      </c>
      <c r="C50" s="28">
        <f t="shared" ca="1" si="10"/>
        <v>22905</v>
      </c>
      <c r="D50" s="28">
        <f t="shared" ca="1" si="11"/>
        <v>15587</v>
      </c>
      <c r="E50" s="28">
        <f t="shared" ca="1" si="12"/>
        <v>9851</v>
      </c>
      <c r="F50" s="28">
        <f t="shared" ca="1" si="13"/>
        <v>1721</v>
      </c>
      <c r="G50" s="28">
        <f t="shared" ca="1" si="14"/>
        <v>2559</v>
      </c>
      <c r="H50" s="28">
        <f t="shared" ca="1" si="15"/>
        <v>1456</v>
      </c>
      <c r="I50" s="28">
        <f t="shared" ca="1" si="16"/>
        <v>3643</v>
      </c>
      <c r="J50" s="28">
        <f t="shared" ca="1" si="17"/>
        <v>982</v>
      </c>
      <c r="K50" s="28">
        <f t="shared" ca="1" si="18"/>
        <v>1585</v>
      </c>
      <c r="L50" s="28">
        <f t="shared" ca="1" si="19"/>
        <v>1108</v>
      </c>
    </row>
    <row r="51" spans="1:12" ht="15" customHeight="1">
      <c r="A51" t="s">
        <v>123</v>
      </c>
      <c r="B51" s="3" t="s">
        <v>124</v>
      </c>
      <c r="C51" s="28">
        <f t="shared" ca="1" si="10"/>
        <v>14007</v>
      </c>
      <c r="D51" s="28">
        <f t="shared" ca="1" si="11"/>
        <v>8792</v>
      </c>
      <c r="E51" s="28">
        <f t="shared" ca="1" si="12"/>
        <v>5475</v>
      </c>
      <c r="F51" s="28">
        <f t="shared" ca="1" si="13"/>
        <v>1322</v>
      </c>
      <c r="G51" s="28">
        <f t="shared" ca="1" si="14"/>
        <v>1069</v>
      </c>
      <c r="H51" s="28">
        <f t="shared" ca="1" si="15"/>
        <v>926</v>
      </c>
      <c r="I51" s="28">
        <f t="shared" ca="1" si="16"/>
        <v>2311</v>
      </c>
      <c r="J51" s="28">
        <f t="shared" ca="1" si="17"/>
        <v>1111</v>
      </c>
      <c r="K51" s="28">
        <f t="shared" ca="1" si="18"/>
        <v>1076</v>
      </c>
      <c r="L51" s="28">
        <f t="shared" ca="1" si="19"/>
        <v>717</v>
      </c>
    </row>
    <row r="52" spans="1:12" ht="15" customHeight="1">
      <c r="A52" t="s">
        <v>125</v>
      </c>
      <c r="B52" s="3" t="s">
        <v>126</v>
      </c>
      <c r="C52" s="28">
        <f t="shared" ca="1" si="10"/>
        <v>17345</v>
      </c>
      <c r="D52" s="28">
        <f t="shared" ca="1" si="11"/>
        <v>11689</v>
      </c>
      <c r="E52" s="28">
        <f t="shared" ca="1" si="12"/>
        <v>7926</v>
      </c>
      <c r="F52" s="28">
        <f t="shared" ca="1" si="13"/>
        <v>1100</v>
      </c>
      <c r="G52" s="28">
        <f t="shared" ca="1" si="14"/>
        <v>1538</v>
      </c>
      <c r="H52" s="28">
        <f t="shared" ca="1" si="15"/>
        <v>1125</v>
      </c>
      <c r="I52" s="28">
        <f t="shared" ca="1" si="16"/>
        <v>3084</v>
      </c>
      <c r="J52" s="28">
        <f t="shared" ca="1" si="17"/>
        <v>825</v>
      </c>
      <c r="K52" s="28">
        <f t="shared" ca="1" si="18"/>
        <v>960</v>
      </c>
      <c r="L52" s="28">
        <f t="shared" ca="1" si="19"/>
        <v>787</v>
      </c>
    </row>
    <row r="53" spans="1:12" ht="15" customHeight="1">
      <c r="A53" t="s">
        <v>127</v>
      </c>
      <c r="B53" s="3" t="s">
        <v>128</v>
      </c>
      <c r="C53" s="28">
        <f t="shared" ca="1" si="10"/>
        <v>9551</v>
      </c>
      <c r="D53" s="28">
        <f t="shared" ca="1" si="11"/>
        <v>6035</v>
      </c>
      <c r="E53" s="28">
        <f t="shared" ca="1" si="12"/>
        <v>3787</v>
      </c>
      <c r="F53" s="28">
        <f t="shared" ca="1" si="13"/>
        <v>783</v>
      </c>
      <c r="G53" s="28">
        <f t="shared" ca="1" si="14"/>
        <v>970</v>
      </c>
      <c r="H53" s="28">
        <f t="shared" ca="1" si="15"/>
        <v>495</v>
      </c>
      <c r="I53" s="28">
        <f t="shared" ca="1" si="16"/>
        <v>1656</v>
      </c>
      <c r="J53" s="28">
        <f t="shared" ca="1" si="17"/>
        <v>690</v>
      </c>
      <c r="K53" s="28">
        <f t="shared" ca="1" si="18"/>
        <v>736</v>
      </c>
      <c r="L53" s="28">
        <f t="shared" ca="1" si="19"/>
        <v>434</v>
      </c>
    </row>
    <row r="54" spans="1:12" ht="15" customHeight="1">
      <c r="A54" t="s">
        <v>129</v>
      </c>
      <c r="B54" s="3" t="s">
        <v>130</v>
      </c>
      <c r="C54" s="28">
        <f t="shared" ca="1" si="10"/>
        <v>27406</v>
      </c>
      <c r="D54" s="28">
        <f t="shared" ca="1" si="11"/>
        <v>20271</v>
      </c>
      <c r="E54" s="28">
        <f t="shared" ca="1" si="12"/>
        <v>12610</v>
      </c>
      <c r="F54" s="28">
        <f t="shared" ca="1" si="13"/>
        <v>3000</v>
      </c>
      <c r="G54" s="28">
        <f t="shared" ca="1" si="14"/>
        <v>2784</v>
      </c>
      <c r="H54" s="28">
        <f t="shared" ca="1" si="15"/>
        <v>1877</v>
      </c>
      <c r="I54" s="28">
        <f t="shared" ca="1" si="16"/>
        <v>3671</v>
      </c>
      <c r="J54" s="28">
        <f t="shared" ca="1" si="17"/>
        <v>404</v>
      </c>
      <c r="K54" s="28">
        <f t="shared" ca="1" si="18"/>
        <v>1538</v>
      </c>
      <c r="L54" s="28">
        <f t="shared" ca="1" si="19"/>
        <v>1522</v>
      </c>
    </row>
    <row r="55" spans="1:12" ht="15" customHeight="1">
      <c r="A55" t="s">
        <v>131</v>
      </c>
      <c r="B55" s="3" t="s">
        <v>132</v>
      </c>
      <c r="C55" s="28">
        <f t="shared" ca="1" si="10"/>
        <v>65823</v>
      </c>
      <c r="D55" s="28">
        <f t="shared" ca="1" si="11"/>
        <v>39066</v>
      </c>
      <c r="E55" s="28">
        <f t="shared" ca="1" si="12"/>
        <v>25617</v>
      </c>
      <c r="F55" s="28">
        <f t="shared" ca="1" si="13"/>
        <v>8032</v>
      </c>
      <c r="G55" s="28">
        <f t="shared" ca="1" si="14"/>
        <v>4361</v>
      </c>
      <c r="H55" s="28">
        <f t="shared" ca="1" si="15"/>
        <v>1056</v>
      </c>
      <c r="I55" s="28">
        <f t="shared" ca="1" si="16"/>
        <v>17899</v>
      </c>
      <c r="J55" s="28">
        <f t="shared" ca="1" si="17"/>
        <v>1033</v>
      </c>
      <c r="K55" s="28">
        <f t="shared" ca="1" si="18"/>
        <v>3455</v>
      </c>
      <c r="L55" s="28">
        <f t="shared" ca="1" si="19"/>
        <v>4370</v>
      </c>
    </row>
    <row r="56" spans="1:12" ht="15" customHeight="1">
      <c r="A56" t="s">
        <v>133</v>
      </c>
      <c r="B56" s="3" t="s">
        <v>134</v>
      </c>
      <c r="C56" s="28">
        <f t="shared" ca="1" si="10"/>
        <v>15795</v>
      </c>
      <c r="D56" s="28">
        <f t="shared" ca="1" si="11"/>
        <v>10661</v>
      </c>
      <c r="E56" s="28">
        <f t="shared" ca="1" si="12"/>
        <v>7775</v>
      </c>
      <c r="F56" s="28">
        <f t="shared" ca="1" si="13"/>
        <v>1191</v>
      </c>
      <c r="G56" s="28">
        <f t="shared" ca="1" si="14"/>
        <v>1067</v>
      </c>
      <c r="H56" s="28">
        <f t="shared" ca="1" si="15"/>
        <v>628</v>
      </c>
      <c r="I56" s="28">
        <f t="shared" ca="1" si="16"/>
        <v>2594</v>
      </c>
      <c r="J56" s="28">
        <f t="shared" ca="1" si="17"/>
        <v>521</v>
      </c>
      <c r="K56" s="28">
        <f t="shared" ca="1" si="18"/>
        <v>1136</v>
      </c>
      <c r="L56" s="28">
        <f t="shared" ca="1" si="19"/>
        <v>883</v>
      </c>
    </row>
    <row r="57" spans="1:12" ht="15" customHeight="1">
      <c r="A57" t="s">
        <v>135</v>
      </c>
      <c r="B57" s="3" t="s">
        <v>136</v>
      </c>
      <c r="C57" s="28">
        <f t="shared" ca="1" si="10"/>
        <v>24110</v>
      </c>
      <c r="D57" s="28">
        <f t="shared" ca="1" si="11"/>
        <v>16507</v>
      </c>
      <c r="E57" s="28">
        <f t="shared" ca="1" si="12"/>
        <v>9805</v>
      </c>
      <c r="F57" s="28">
        <f t="shared" ca="1" si="13"/>
        <v>1775</v>
      </c>
      <c r="G57" s="28">
        <f t="shared" ca="1" si="14"/>
        <v>3144</v>
      </c>
      <c r="H57" s="28">
        <f t="shared" ca="1" si="15"/>
        <v>1783</v>
      </c>
      <c r="I57" s="28">
        <f t="shared" ca="1" si="16"/>
        <v>3826</v>
      </c>
      <c r="J57" s="28">
        <f t="shared" ca="1" si="17"/>
        <v>830</v>
      </c>
      <c r="K57" s="28">
        <f t="shared" ca="1" si="18"/>
        <v>1778</v>
      </c>
      <c r="L57" s="28">
        <f t="shared" ca="1" si="19"/>
        <v>1169</v>
      </c>
    </row>
    <row r="58" spans="1:12" ht="15" customHeight="1">
      <c r="A58" t="s">
        <v>137</v>
      </c>
      <c r="B58" s="3" t="s">
        <v>138</v>
      </c>
      <c r="C58" s="28">
        <f t="shared" ca="1" si="10"/>
        <v>41713</v>
      </c>
      <c r="D58" s="28">
        <f t="shared" ca="1" si="11"/>
        <v>30306</v>
      </c>
      <c r="E58" s="28">
        <f t="shared" ca="1" si="12"/>
        <v>22012</v>
      </c>
      <c r="F58" s="28">
        <f t="shared" ca="1" si="13"/>
        <v>2638</v>
      </c>
      <c r="G58" s="28">
        <f t="shared" ca="1" si="14"/>
        <v>4194</v>
      </c>
      <c r="H58" s="28">
        <f t="shared" ca="1" si="15"/>
        <v>1462</v>
      </c>
      <c r="I58" s="28">
        <f t="shared" ca="1" si="16"/>
        <v>6728</v>
      </c>
      <c r="J58" s="28">
        <f t="shared" ca="1" si="17"/>
        <v>937</v>
      </c>
      <c r="K58" s="28">
        <f t="shared" ca="1" si="18"/>
        <v>2132</v>
      </c>
      <c r="L58" s="28">
        <f t="shared" ca="1" si="19"/>
        <v>1610</v>
      </c>
    </row>
    <row r="59" spans="1:12" ht="15" customHeight="1">
      <c r="A59" t="s">
        <v>139</v>
      </c>
      <c r="B59" s="3" t="s">
        <v>140</v>
      </c>
      <c r="C59" s="28">
        <f t="shared" ca="1" si="10"/>
        <v>52409</v>
      </c>
      <c r="D59" s="28">
        <f t="shared" ca="1" si="11"/>
        <v>35452</v>
      </c>
      <c r="E59" s="28">
        <f t="shared" ca="1" si="12"/>
        <v>25780</v>
      </c>
      <c r="F59" s="28">
        <f t="shared" ca="1" si="13"/>
        <v>4472</v>
      </c>
      <c r="G59" s="28">
        <f t="shared" ca="1" si="14"/>
        <v>2735</v>
      </c>
      <c r="H59" s="28">
        <f t="shared" ca="1" si="15"/>
        <v>2465</v>
      </c>
      <c r="I59" s="28">
        <f t="shared" ca="1" si="16"/>
        <v>9954</v>
      </c>
      <c r="J59" s="28">
        <f t="shared" ca="1" si="17"/>
        <v>1018</v>
      </c>
      <c r="K59" s="28">
        <f t="shared" ca="1" si="18"/>
        <v>3580</v>
      </c>
      <c r="L59" s="28">
        <f t="shared" ca="1" si="19"/>
        <v>2405</v>
      </c>
    </row>
    <row r="60" spans="1:12" ht="15" customHeight="1">
      <c r="A60" t="s">
        <v>141</v>
      </c>
      <c r="B60" s="3" t="s">
        <v>142</v>
      </c>
      <c r="C60" s="28">
        <f t="shared" ca="1" si="10"/>
        <v>42191</v>
      </c>
      <c r="D60" s="28">
        <f t="shared" ca="1" si="11"/>
        <v>28661</v>
      </c>
      <c r="E60" s="28">
        <f t="shared" ca="1" si="12"/>
        <v>19924</v>
      </c>
      <c r="F60" s="28">
        <f t="shared" ca="1" si="13"/>
        <v>4155</v>
      </c>
      <c r="G60" s="28">
        <f t="shared" ca="1" si="14"/>
        <v>3249</v>
      </c>
      <c r="H60" s="28">
        <f t="shared" ca="1" si="15"/>
        <v>1333</v>
      </c>
      <c r="I60" s="28">
        <f t="shared" ca="1" si="16"/>
        <v>7474</v>
      </c>
      <c r="J60" s="28">
        <f t="shared" ca="1" si="17"/>
        <v>1124</v>
      </c>
      <c r="K60" s="28">
        <f t="shared" ca="1" si="18"/>
        <v>2847</v>
      </c>
      <c r="L60" s="28">
        <f t="shared" ca="1" si="19"/>
        <v>2085</v>
      </c>
    </row>
    <row r="61" spans="1:12" ht="15" customHeight="1">
      <c r="A61" t="s">
        <v>143</v>
      </c>
      <c r="B61" s="3" t="s">
        <v>144</v>
      </c>
      <c r="C61" s="28">
        <f t="shared" ca="1" si="10"/>
        <v>70554</v>
      </c>
      <c r="D61" s="28">
        <f t="shared" ca="1" si="11"/>
        <v>46636</v>
      </c>
      <c r="E61" s="28">
        <f t="shared" ca="1" si="12"/>
        <v>35239</v>
      </c>
      <c r="F61" s="28">
        <f t="shared" ca="1" si="13"/>
        <v>5438</v>
      </c>
      <c r="G61" s="28">
        <f t="shared" ca="1" si="14"/>
        <v>3299</v>
      </c>
      <c r="H61" s="28">
        <f t="shared" ca="1" si="15"/>
        <v>2660</v>
      </c>
      <c r="I61" s="28">
        <f t="shared" ca="1" si="16"/>
        <v>14531</v>
      </c>
      <c r="J61" s="28">
        <f t="shared" ca="1" si="17"/>
        <v>923</v>
      </c>
      <c r="K61" s="28">
        <f t="shared" ca="1" si="18"/>
        <v>5283</v>
      </c>
      <c r="L61" s="28">
        <f t="shared" ca="1" si="19"/>
        <v>3181</v>
      </c>
    </row>
    <row r="62" spans="1:12" ht="15" customHeight="1">
      <c r="A62" t="s">
        <v>145</v>
      </c>
      <c r="B62" s="3" t="s">
        <v>146</v>
      </c>
      <c r="C62" s="28">
        <f t="shared" ca="1" si="10"/>
        <v>18328</v>
      </c>
      <c r="D62" s="28">
        <f t="shared" ca="1" si="11"/>
        <v>11800</v>
      </c>
      <c r="E62" s="28">
        <f t="shared" ca="1" si="12"/>
        <v>8321</v>
      </c>
      <c r="F62" s="28">
        <f t="shared" ca="1" si="13"/>
        <v>1473</v>
      </c>
      <c r="G62" s="28">
        <f t="shared" ca="1" si="14"/>
        <v>1323</v>
      </c>
      <c r="H62" s="28">
        <f t="shared" ca="1" si="15"/>
        <v>683</v>
      </c>
      <c r="I62" s="28">
        <f t="shared" ca="1" si="16"/>
        <v>3644</v>
      </c>
      <c r="J62" s="28">
        <f t="shared" ca="1" si="17"/>
        <v>823</v>
      </c>
      <c r="K62" s="28">
        <f t="shared" ca="1" si="18"/>
        <v>1285</v>
      </c>
      <c r="L62" s="28">
        <f t="shared" ca="1" si="19"/>
        <v>776</v>
      </c>
    </row>
    <row r="63" spans="1:12" ht="15" customHeight="1">
      <c r="A63" t="s">
        <v>147</v>
      </c>
      <c r="B63" s="3" t="s">
        <v>148</v>
      </c>
      <c r="C63" s="28">
        <f t="shared" ca="1" si="10"/>
        <v>31405</v>
      </c>
      <c r="D63" s="28">
        <f t="shared" ca="1" si="11"/>
        <v>22426</v>
      </c>
      <c r="E63" s="28">
        <f t="shared" ca="1" si="12"/>
        <v>14897</v>
      </c>
      <c r="F63" s="28">
        <f t="shared" ca="1" si="13"/>
        <v>3082</v>
      </c>
      <c r="G63" s="28">
        <f t="shared" ca="1" si="14"/>
        <v>2913</v>
      </c>
      <c r="H63" s="28">
        <f t="shared" ca="1" si="15"/>
        <v>1534</v>
      </c>
      <c r="I63" s="28">
        <f t="shared" ca="1" si="16"/>
        <v>4755</v>
      </c>
      <c r="J63" s="28">
        <f t="shared" ca="1" si="17"/>
        <v>534</v>
      </c>
      <c r="K63" s="28">
        <f t="shared" ca="1" si="18"/>
        <v>2024</v>
      </c>
      <c r="L63" s="28">
        <f t="shared" ca="1" si="19"/>
        <v>1666</v>
      </c>
    </row>
    <row r="64" spans="1:12" ht="15" customHeight="1">
      <c r="A64" t="s">
        <v>149</v>
      </c>
      <c r="B64" s="3" t="s">
        <v>150</v>
      </c>
      <c r="C64" s="28">
        <f t="shared" ca="1" si="10"/>
        <v>63978</v>
      </c>
      <c r="D64" s="28">
        <f t="shared" ca="1" si="11"/>
        <v>46850</v>
      </c>
      <c r="E64" s="28">
        <f t="shared" ca="1" si="12"/>
        <v>24569</v>
      </c>
      <c r="F64" s="28">
        <f t="shared" ca="1" si="13"/>
        <v>7168</v>
      </c>
      <c r="G64" s="28">
        <f t="shared" ca="1" si="14"/>
        <v>6030</v>
      </c>
      <c r="H64" s="28">
        <f t="shared" ca="1" si="15"/>
        <v>9083</v>
      </c>
      <c r="I64" s="28">
        <f t="shared" ca="1" si="16"/>
        <v>6672</v>
      </c>
      <c r="J64" s="28">
        <f t="shared" ca="1" si="17"/>
        <v>355</v>
      </c>
      <c r="K64" s="28">
        <f t="shared" ca="1" si="18"/>
        <v>4374</v>
      </c>
      <c r="L64" s="28">
        <f t="shared" ca="1" si="19"/>
        <v>5727</v>
      </c>
    </row>
    <row r="65" spans="1:12" ht="15" customHeight="1">
      <c r="A65" t="s">
        <v>151</v>
      </c>
      <c r="B65" s="3" t="s">
        <v>152</v>
      </c>
      <c r="C65" s="28">
        <f t="shared" ca="1" si="10"/>
        <v>256071</v>
      </c>
      <c r="D65" s="28">
        <f t="shared" ca="1" si="11"/>
        <v>184051</v>
      </c>
      <c r="E65" s="28">
        <f t="shared" ca="1" si="12"/>
        <v>92273</v>
      </c>
      <c r="F65" s="28">
        <f t="shared" ca="1" si="13"/>
        <v>56328</v>
      </c>
      <c r="G65" s="28">
        <f t="shared" ca="1" si="14"/>
        <v>17521</v>
      </c>
      <c r="H65" s="28">
        <f t="shared" ca="1" si="15"/>
        <v>17929</v>
      </c>
      <c r="I65" s="28">
        <f t="shared" ca="1" si="16"/>
        <v>37837</v>
      </c>
      <c r="J65" s="28">
        <f t="shared" ca="1" si="17"/>
        <v>1527</v>
      </c>
      <c r="K65" s="28">
        <f t="shared" ca="1" si="18"/>
        <v>16570</v>
      </c>
      <c r="L65" s="28">
        <f t="shared" ca="1" si="19"/>
        <v>16086</v>
      </c>
    </row>
    <row r="66" spans="1:12" ht="15" customHeight="1">
      <c r="A66" t="s">
        <v>153</v>
      </c>
      <c r="B66" s="3" t="s">
        <v>154</v>
      </c>
      <c r="C66" s="28">
        <f t="shared" ca="1" si="10"/>
        <v>40036</v>
      </c>
      <c r="D66" s="28">
        <f t="shared" ca="1" si="11"/>
        <v>27232</v>
      </c>
      <c r="E66" s="28">
        <f t="shared" ca="1" si="12"/>
        <v>18229</v>
      </c>
      <c r="F66" s="28">
        <f t="shared" ca="1" si="13"/>
        <v>4225</v>
      </c>
      <c r="G66" s="28">
        <f t="shared" ca="1" si="14"/>
        <v>2312</v>
      </c>
      <c r="H66" s="28">
        <f t="shared" ca="1" si="15"/>
        <v>2466</v>
      </c>
      <c r="I66" s="28">
        <f t="shared" ca="1" si="16"/>
        <v>6368</v>
      </c>
      <c r="J66" s="28">
        <f t="shared" ca="1" si="17"/>
        <v>1619</v>
      </c>
      <c r="K66" s="28">
        <f t="shared" ca="1" si="18"/>
        <v>2503</v>
      </c>
      <c r="L66" s="28">
        <f t="shared" ca="1" si="19"/>
        <v>2314</v>
      </c>
    </row>
    <row r="67" spans="1:12" ht="15" customHeight="1">
      <c r="A67" t="s">
        <v>155</v>
      </c>
      <c r="B67" s="3" t="s">
        <v>156</v>
      </c>
      <c r="C67" s="28">
        <f t="shared" ca="1" si="10"/>
        <v>10759</v>
      </c>
      <c r="D67" s="28">
        <f t="shared" ca="1" si="11"/>
        <v>7274</v>
      </c>
      <c r="E67" s="28">
        <f t="shared" ca="1" si="12"/>
        <v>4911</v>
      </c>
      <c r="F67" s="28">
        <f t="shared" ca="1" si="13"/>
        <v>552</v>
      </c>
      <c r="G67" s="28">
        <f t="shared" ca="1" si="14"/>
        <v>869</v>
      </c>
      <c r="H67" s="28">
        <f t="shared" ca="1" si="15"/>
        <v>942</v>
      </c>
      <c r="I67" s="28">
        <f t="shared" ca="1" si="16"/>
        <v>1892</v>
      </c>
      <c r="J67" s="28">
        <f t="shared" ca="1" si="17"/>
        <v>561</v>
      </c>
      <c r="K67" s="28">
        <f t="shared" ca="1" si="18"/>
        <v>647</v>
      </c>
      <c r="L67" s="28">
        <f t="shared" ca="1" si="19"/>
        <v>385</v>
      </c>
    </row>
    <row r="68" spans="1:12" ht="15" customHeight="1">
      <c r="A68" t="s">
        <v>157</v>
      </c>
      <c r="B68" s="3" t="s">
        <v>158</v>
      </c>
      <c r="C68" s="28">
        <f t="shared" ca="1" si="10"/>
        <v>45307</v>
      </c>
      <c r="D68" s="28">
        <f t="shared" ca="1" si="11"/>
        <v>31642</v>
      </c>
      <c r="E68" s="28">
        <f t="shared" ca="1" si="12"/>
        <v>20350</v>
      </c>
      <c r="F68" s="28">
        <f t="shared" ca="1" si="13"/>
        <v>4933</v>
      </c>
      <c r="G68" s="28">
        <f t="shared" ca="1" si="14"/>
        <v>3444</v>
      </c>
      <c r="H68" s="28">
        <f t="shared" ca="1" si="15"/>
        <v>2915</v>
      </c>
      <c r="I68" s="28">
        <f t="shared" ca="1" si="16"/>
        <v>6560</v>
      </c>
      <c r="J68" s="28">
        <f t="shared" ca="1" si="17"/>
        <v>1201</v>
      </c>
      <c r="K68" s="28">
        <f t="shared" ca="1" si="18"/>
        <v>3488</v>
      </c>
      <c r="L68" s="28">
        <f t="shared" ca="1" si="19"/>
        <v>2416</v>
      </c>
    </row>
    <row r="69" spans="1:12" ht="15" customHeight="1">
      <c r="A69" t="s">
        <v>159</v>
      </c>
      <c r="B69" s="3" t="s">
        <v>160</v>
      </c>
      <c r="C69" s="28">
        <f t="shared" ca="1" si="10"/>
        <v>10150</v>
      </c>
      <c r="D69" s="28">
        <f t="shared" ca="1" si="11"/>
        <v>6784</v>
      </c>
      <c r="E69" s="28">
        <f t="shared" ca="1" si="12"/>
        <v>4604</v>
      </c>
      <c r="F69" s="28">
        <f t="shared" ca="1" si="13"/>
        <v>1054</v>
      </c>
      <c r="G69" s="28">
        <f t="shared" ca="1" si="14"/>
        <v>781</v>
      </c>
      <c r="H69" s="28">
        <f t="shared" ca="1" si="15"/>
        <v>345</v>
      </c>
      <c r="I69" s="28">
        <f t="shared" ca="1" si="16"/>
        <v>1508</v>
      </c>
      <c r="J69" s="28">
        <f t="shared" ca="1" si="17"/>
        <v>801</v>
      </c>
      <c r="K69" s="28">
        <f t="shared" ca="1" si="18"/>
        <v>511</v>
      </c>
      <c r="L69" s="28">
        <f t="shared" ca="1" si="19"/>
        <v>546</v>
      </c>
    </row>
    <row r="70" spans="1:12" ht="15" customHeight="1">
      <c r="A70" t="s">
        <v>161</v>
      </c>
      <c r="B70" s="3" t="s">
        <v>162</v>
      </c>
      <c r="C70" s="28">
        <f t="shared" ca="1" si="10"/>
        <v>16231</v>
      </c>
      <c r="D70" s="28">
        <f t="shared" ca="1" si="11"/>
        <v>11986</v>
      </c>
      <c r="E70" s="28">
        <f t="shared" ca="1" si="12"/>
        <v>8506</v>
      </c>
      <c r="F70" s="28">
        <f t="shared" ca="1" si="13"/>
        <v>1141</v>
      </c>
      <c r="G70" s="28">
        <f t="shared" ca="1" si="14"/>
        <v>1301</v>
      </c>
      <c r="H70" s="28">
        <f t="shared" ca="1" si="15"/>
        <v>1038</v>
      </c>
      <c r="I70" s="28">
        <f t="shared" ca="1" si="16"/>
        <v>2603</v>
      </c>
      <c r="J70" s="28">
        <f t="shared" ca="1" si="17"/>
        <v>297</v>
      </c>
      <c r="K70" s="28">
        <f t="shared" ca="1" si="18"/>
        <v>766</v>
      </c>
      <c r="L70" s="28">
        <f t="shared" ca="1" si="19"/>
        <v>579</v>
      </c>
    </row>
    <row r="71" spans="1:12" ht="15" customHeight="1">
      <c r="A71" t="s">
        <v>163</v>
      </c>
      <c r="B71" s="3" t="s">
        <v>164</v>
      </c>
      <c r="C71" s="28">
        <f t="shared" ca="1" si="10"/>
        <v>20674</v>
      </c>
      <c r="D71" s="28">
        <f t="shared" ca="1" si="11"/>
        <v>13656</v>
      </c>
      <c r="E71" s="28">
        <f t="shared" ca="1" si="12"/>
        <v>10063</v>
      </c>
      <c r="F71" s="28">
        <f t="shared" ca="1" si="13"/>
        <v>1986</v>
      </c>
      <c r="G71" s="28">
        <f t="shared" ca="1" si="14"/>
        <v>1173</v>
      </c>
      <c r="H71" s="28">
        <f t="shared" ca="1" si="15"/>
        <v>434</v>
      </c>
      <c r="I71" s="28">
        <f t="shared" ca="1" si="16"/>
        <v>3920</v>
      </c>
      <c r="J71" s="28">
        <f t="shared" ca="1" si="17"/>
        <v>841</v>
      </c>
      <c r="K71" s="28">
        <f t="shared" ca="1" si="18"/>
        <v>1311</v>
      </c>
      <c r="L71" s="28">
        <f t="shared" ca="1" si="19"/>
        <v>946</v>
      </c>
    </row>
    <row r="72" spans="1:12" ht="15" customHeight="1">
      <c r="A72" t="s">
        <v>165</v>
      </c>
      <c r="B72" s="3" t="s">
        <v>166</v>
      </c>
      <c r="C72" s="28">
        <f t="shared" ca="1" si="10"/>
        <v>3157</v>
      </c>
      <c r="D72" s="28">
        <f t="shared" ca="1" si="11"/>
        <v>2079</v>
      </c>
      <c r="E72" s="28">
        <f t="shared" ca="1" si="12"/>
        <v>1306</v>
      </c>
      <c r="F72" s="28">
        <f t="shared" ca="1" si="13"/>
        <v>177</v>
      </c>
      <c r="G72" s="28">
        <f t="shared" ca="1" si="14"/>
        <v>409</v>
      </c>
      <c r="H72" s="28">
        <f t="shared" ca="1" si="15"/>
        <v>187</v>
      </c>
      <c r="I72" s="28">
        <f t="shared" ca="1" si="16"/>
        <v>341</v>
      </c>
      <c r="J72" s="28">
        <f t="shared" ca="1" si="17"/>
        <v>376</v>
      </c>
      <c r="K72" s="28">
        <f t="shared" ca="1" si="18"/>
        <v>230</v>
      </c>
      <c r="L72" s="28">
        <f t="shared" ca="1" si="19"/>
        <v>131</v>
      </c>
    </row>
    <row r="73" spans="1:12" ht="15" customHeight="1">
      <c r="A73" t="s">
        <v>167</v>
      </c>
      <c r="B73" s="3" t="s">
        <v>168</v>
      </c>
      <c r="C73" s="28">
        <f t="shared" ca="1" si="10"/>
        <v>22566</v>
      </c>
      <c r="D73" s="28">
        <f t="shared" ca="1" si="11"/>
        <v>15266</v>
      </c>
      <c r="E73" s="28">
        <f t="shared" ca="1" si="12"/>
        <v>9892</v>
      </c>
      <c r="F73" s="28">
        <f t="shared" ca="1" si="13"/>
        <v>2636</v>
      </c>
      <c r="G73" s="28">
        <f t="shared" ca="1" si="14"/>
        <v>1301</v>
      </c>
      <c r="H73" s="28">
        <f t="shared" ca="1" si="15"/>
        <v>1437</v>
      </c>
      <c r="I73" s="28">
        <f t="shared" ca="1" si="16"/>
        <v>3189</v>
      </c>
      <c r="J73" s="28">
        <f t="shared" ca="1" si="17"/>
        <v>880</v>
      </c>
      <c r="K73" s="28">
        <f t="shared" ca="1" si="18"/>
        <v>1942</v>
      </c>
      <c r="L73" s="28">
        <f t="shared" ca="1" si="19"/>
        <v>1289</v>
      </c>
    </row>
    <row r="74" spans="1:12" ht="15" customHeight="1">
      <c r="A74" t="s">
        <v>169</v>
      </c>
      <c r="B74" s="3" t="s">
        <v>170</v>
      </c>
      <c r="C74" s="28">
        <f t="shared" ca="1" si="10"/>
        <v>11535</v>
      </c>
      <c r="D74" s="28">
        <f t="shared" ca="1" si="11"/>
        <v>8210</v>
      </c>
      <c r="E74" s="28">
        <f t="shared" ca="1" si="12"/>
        <v>5736</v>
      </c>
      <c r="F74" s="28">
        <f t="shared" ca="1" si="13"/>
        <v>1235</v>
      </c>
      <c r="G74" s="28">
        <f t="shared" ca="1" si="14"/>
        <v>746</v>
      </c>
      <c r="H74" s="28">
        <f t="shared" ca="1" si="15"/>
        <v>493</v>
      </c>
      <c r="I74" s="28">
        <f t="shared" ca="1" si="16"/>
        <v>1367</v>
      </c>
      <c r="J74" s="28">
        <f t="shared" ca="1" si="17"/>
        <v>805</v>
      </c>
      <c r="K74" s="28">
        <f t="shared" ca="1" si="18"/>
        <v>749</v>
      </c>
      <c r="L74" s="28">
        <f t="shared" ca="1" si="19"/>
        <v>404</v>
      </c>
    </row>
    <row r="75" spans="1:12" ht="15" customHeight="1">
      <c r="A75" t="s">
        <v>171</v>
      </c>
      <c r="B75" s="3" t="s">
        <v>172</v>
      </c>
      <c r="C75" s="28">
        <f t="shared" ca="1" si="10"/>
        <v>17980</v>
      </c>
      <c r="D75" s="28">
        <f t="shared" ca="1" si="11"/>
        <v>11349</v>
      </c>
      <c r="E75" s="28">
        <f t="shared" ca="1" si="12"/>
        <v>8320</v>
      </c>
      <c r="F75" s="28">
        <f t="shared" ca="1" si="13"/>
        <v>1417</v>
      </c>
      <c r="G75" s="28">
        <f t="shared" ca="1" si="14"/>
        <v>865</v>
      </c>
      <c r="H75" s="28">
        <f t="shared" ca="1" si="15"/>
        <v>747</v>
      </c>
      <c r="I75" s="28">
        <f t="shared" ca="1" si="16"/>
        <v>3272</v>
      </c>
      <c r="J75" s="28">
        <f t="shared" ca="1" si="17"/>
        <v>1064</v>
      </c>
      <c r="K75" s="28">
        <f t="shared" ca="1" si="18"/>
        <v>1377</v>
      </c>
      <c r="L75" s="28">
        <f t="shared" ca="1" si="19"/>
        <v>918</v>
      </c>
    </row>
    <row r="76" spans="1:12" ht="15" customHeight="1">
      <c r="A76" t="s">
        <v>173</v>
      </c>
      <c r="B76" s="3" t="s">
        <v>174</v>
      </c>
      <c r="C76" s="28">
        <f t="shared" ca="1" si="10"/>
        <v>4846</v>
      </c>
      <c r="D76" s="28">
        <f t="shared" ca="1" si="11"/>
        <v>3700</v>
      </c>
      <c r="E76" s="28">
        <f t="shared" ca="1" si="12"/>
        <v>1703</v>
      </c>
      <c r="F76" s="28">
        <f t="shared" ca="1" si="13"/>
        <v>1078</v>
      </c>
      <c r="G76" s="28">
        <f t="shared" ca="1" si="14"/>
        <v>672</v>
      </c>
      <c r="H76" s="28">
        <f t="shared" ca="1" si="15"/>
        <v>247</v>
      </c>
      <c r="I76" s="28">
        <f t="shared" ca="1" si="16"/>
        <v>401</v>
      </c>
      <c r="J76" s="28">
        <f t="shared" ca="1" si="17"/>
        <v>231</v>
      </c>
      <c r="K76" s="28">
        <f t="shared" ca="1" si="18"/>
        <v>268</v>
      </c>
      <c r="L76" s="28">
        <f t="shared" ca="1" si="19"/>
        <v>246</v>
      </c>
    </row>
    <row r="77" spans="1:12" ht="15" customHeight="1">
      <c r="A77" t="s">
        <v>175</v>
      </c>
      <c r="B77" s="3" t="s">
        <v>176</v>
      </c>
      <c r="C77" s="28">
        <f t="shared" ca="1" si="10"/>
        <v>14141</v>
      </c>
      <c r="D77" s="28">
        <f t="shared" ca="1" si="11"/>
        <v>9233</v>
      </c>
      <c r="E77" s="28">
        <f t="shared" ca="1" si="12"/>
        <v>5559</v>
      </c>
      <c r="F77" s="28">
        <f t="shared" ca="1" si="13"/>
        <v>1152</v>
      </c>
      <c r="G77" s="28">
        <f t="shared" ca="1" si="14"/>
        <v>1919</v>
      </c>
      <c r="H77" s="28">
        <f t="shared" ca="1" si="15"/>
        <v>603</v>
      </c>
      <c r="I77" s="28">
        <f t="shared" ca="1" si="16"/>
        <v>2566</v>
      </c>
      <c r="J77" s="28">
        <f t="shared" ca="1" si="17"/>
        <v>837</v>
      </c>
      <c r="K77" s="28">
        <f t="shared" ca="1" si="18"/>
        <v>844</v>
      </c>
      <c r="L77" s="28">
        <f t="shared" ca="1" si="19"/>
        <v>661</v>
      </c>
    </row>
    <row r="78" spans="1:12" ht="15" customHeight="1">
      <c r="A78" t="s">
        <v>177</v>
      </c>
      <c r="B78" s="3" t="s">
        <v>178</v>
      </c>
      <c r="C78" s="28">
        <f t="shared" ca="1" si="10"/>
        <v>12842</v>
      </c>
      <c r="D78" s="28">
        <f t="shared" ca="1" si="11"/>
        <v>8764</v>
      </c>
      <c r="E78" s="28">
        <f t="shared" ca="1" si="12"/>
        <v>5596</v>
      </c>
      <c r="F78" s="28">
        <f t="shared" ca="1" si="13"/>
        <v>811</v>
      </c>
      <c r="G78" s="28">
        <f t="shared" ca="1" si="14"/>
        <v>1348</v>
      </c>
      <c r="H78" s="28">
        <f t="shared" ca="1" si="15"/>
        <v>1009</v>
      </c>
      <c r="I78" s="28">
        <f t="shared" ca="1" si="16"/>
        <v>1923</v>
      </c>
      <c r="J78" s="28">
        <f t="shared" ca="1" si="17"/>
        <v>685</v>
      </c>
      <c r="K78" s="28">
        <f t="shared" ca="1" si="18"/>
        <v>963</v>
      </c>
      <c r="L78" s="28">
        <f t="shared" ca="1" si="19"/>
        <v>507</v>
      </c>
    </row>
    <row r="79" spans="1:12" ht="15" customHeight="1">
      <c r="A79" t="s">
        <v>179</v>
      </c>
      <c r="B79" s="3" t="s">
        <v>180</v>
      </c>
      <c r="C79" s="28">
        <f t="shared" ca="1" si="10"/>
        <v>660569</v>
      </c>
      <c r="D79" s="28">
        <f t="shared" ca="1" si="11"/>
        <v>432456</v>
      </c>
      <c r="E79" s="28">
        <f t="shared" ca="1" si="12"/>
        <v>305203</v>
      </c>
      <c r="F79" s="28">
        <f t="shared" ca="1" si="13"/>
        <v>74665</v>
      </c>
      <c r="G79" s="28">
        <f t="shared" ca="1" si="14"/>
        <v>27915</v>
      </c>
      <c r="H79" s="28">
        <f t="shared" ca="1" si="15"/>
        <v>24673</v>
      </c>
      <c r="I79" s="28">
        <f t="shared" ca="1" si="16"/>
        <v>142090</v>
      </c>
      <c r="J79" s="28">
        <f t="shared" ca="1" si="17"/>
        <v>6967</v>
      </c>
      <c r="K79" s="28">
        <f t="shared" ca="1" si="18"/>
        <v>43176</v>
      </c>
      <c r="L79" s="28">
        <f t="shared" ca="1" si="19"/>
        <v>35880</v>
      </c>
    </row>
    <row r="80" spans="1:12" ht="15" customHeight="1">
      <c r="A80" t="s">
        <v>181</v>
      </c>
      <c r="B80" s="3" t="s">
        <v>182</v>
      </c>
      <c r="C80" s="28">
        <f t="shared" ca="1" si="10"/>
        <v>142315</v>
      </c>
      <c r="D80" s="28">
        <f t="shared" ca="1" si="11"/>
        <v>112205</v>
      </c>
      <c r="E80" s="28">
        <f t="shared" ca="1" si="12"/>
        <v>39092</v>
      </c>
      <c r="F80" s="28">
        <f t="shared" ca="1" si="13"/>
        <v>34722</v>
      </c>
      <c r="G80" s="28">
        <f t="shared" ca="1" si="14"/>
        <v>18339</v>
      </c>
      <c r="H80" s="28">
        <f t="shared" ca="1" si="15"/>
        <v>20052</v>
      </c>
      <c r="I80" s="28">
        <f t="shared" ca="1" si="16"/>
        <v>13616</v>
      </c>
      <c r="J80" s="28">
        <f t="shared" ca="1" si="17"/>
        <v>1276</v>
      </c>
      <c r="K80" s="28">
        <f t="shared" ca="1" si="18"/>
        <v>7729</v>
      </c>
      <c r="L80" s="28">
        <f t="shared" ca="1" si="19"/>
        <v>7489</v>
      </c>
    </row>
    <row r="81" spans="1:12" ht="15" customHeight="1">
      <c r="A81" t="s">
        <v>183</v>
      </c>
      <c r="B81" s="3" t="s">
        <v>184</v>
      </c>
      <c r="C81" s="28">
        <f t="shared" ca="1" si="10"/>
        <v>22530</v>
      </c>
      <c r="D81" s="28">
        <f t="shared" ca="1" si="11"/>
        <v>15375</v>
      </c>
      <c r="E81" s="28">
        <f t="shared" ca="1" si="12"/>
        <v>9730</v>
      </c>
      <c r="F81" s="28">
        <f t="shared" ca="1" si="13"/>
        <v>1873</v>
      </c>
      <c r="G81" s="28">
        <f t="shared" ca="1" si="14"/>
        <v>1838</v>
      </c>
      <c r="H81" s="28">
        <f t="shared" ca="1" si="15"/>
        <v>1934</v>
      </c>
      <c r="I81" s="28">
        <f t="shared" ca="1" si="16"/>
        <v>3465</v>
      </c>
      <c r="J81" s="28">
        <f t="shared" ca="1" si="17"/>
        <v>765</v>
      </c>
      <c r="K81" s="28">
        <f t="shared" ca="1" si="18"/>
        <v>1848</v>
      </c>
      <c r="L81" s="28">
        <f t="shared" ca="1" si="19"/>
        <v>1077</v>
      </c>
    </row>
    <row r="82" spans="1:12" ht="15" customHeight="1">
      <c r="A82" t="s">
        <v>185</v>
      </c>
      <c r="B82" s="3" t="s">
        <v>186</v>
      </c>
      <c r="C82" s="28">
        <f t="shared" ca="1" si="10"/>
        <v>35055</v>
      </c>
      <c r="D82" s="28">
        <f t="shared" ca="1" si="11"/>
        <v>23830</v>
      </c>
      <c r="E82" s="28">
        <f t="shared" ca="1" si="12"/>
        <v>14724</v>
      </c>
      <c r="F82" s="28">
        <f t="shared" ca="1" si="13"/>
        <v>2997</v>
      </c>
      <c r="G82" s="28">
        <f t="shared" ca="1" si="14"/>
        <v>3652</v>
      </c>
      <c r="H82" s="28">
        <f t="shared" ca="1" si="15"/>
        <v>2457</v>
      </c>
      <c r="I82" s="28">
        <f t="shared" ca="1" si="16"/>
        <v>5576</v>
      </c>
      <c r="J82" s="28">
        <f t="shared" ca="1" si="17"/>
        <v>1627</v>
      </c>
      <c r="K82" s="28">
        <f t="shared" ca="1" si="18"/>
        <v>2319</v>
      </c>
      <c r="L82" s="28">
        <f t="shared" ca="1" si="19"/>
        <v>1703</v>
      </c>
    </row>
    <row r="83" spans="1:12" ht="15" customHeight="1">
      <c r="A83" t="s">
        <v>187</v>
      </c>
      <c r="B83" s="3" t="s">
        <v>188</v>
      </c>
      <c r="C83" s="28">
        <f t="shared" ca="1" si="10"/>
        <v>11662</v>
      </c>
      <c r="D83" s="28">
        <f t="shared" ca="1" si="11"/>
        <v>7783</v>
      </c>
      <c r="E83" s="28">
        <f t="shared" ca="1" si="12"/>
        <v>5796</v>
      </c>
      <c r="F83" s="28">
        <f t="shared" ca="1" si="13"/>
        <v>681</v>
      </c>
      <c r="G83" s="28">
        <f t="shared" ca="1" si="14"/>
        <v>824</v>
      </c>
      <c r="H83" s="28">
        <f t="shared" ca="1" si="15"/>
        <v>482</v>
      </c>
      <c r="I83" s="28">
        <f t="shared" ca="1" si="16"/>
        <v>1927</v>
      </c>
      <c r="J83" s="28">
        <f t="shared" ca="1" si="17"/>
        <v>716</v>
      </c>
      <c r="K83" s="28">
        <f t="shared" ca="1" si="18"/>
        <v>706</v>
      </c>
      <c r="L83" s="28">
        <f t="shared" ca="1" si="19"/>
        <v>530</v>
      </c>
    </row>
    <row r="84" spans="1:12" ht="15" customHeight="1">
      <c r="A84" t="s">
        <v>189</v>
      </c>
      <c r="B84" s="3" t="s">
        <v>190</v>
      </c>
      <c r="C84" s="28">
        <f t="shared" ca="1" si="10"/>
        <v>10581</v>
      </c>
      <c r="D84" s="28">
        <f t="shared" ca="1" si="11"/>
        <v>6907</v>
      </c>
      <c r="E84" s="28">
        <f t="shared" ca="1" si="12"/>
        <v>4944</v>
      </c>
      <c r="F84" s="28">
        <f t="shared" ca="1" si="13"/>
        <v>501</v>
      </c>
      <c r="G84" s="28">
        <f t="shared" ca="1" si="14"/>
        <v>997</v>
      </c>
      <c r="H84" s="28">
        <f t="shared" ca="1" si="15"/>
        <v>465</v>
      </c>
      <c r="I84" s="28">
        <f t="shared" ca="1" si="16"/>
        <v>1832</v>
      </c>
      <c r="J84" s="28">
        <f t="shared" ca="1" si="17"/>
        <v>624</v>
      </c>
      <c r="K84" s="28">
        <f t="shared" ca="1" si="18"/>
        <v>717</v>
      </c>
      <c r="L84" s="28">
        <f t="shared" ca="1" si="19"/>
        <v>501</v>
      </c>
    </row>
    <row r="85" spans="1:12" ht="15" customHeight="1">
      <c r="A85" t="s">
        <v>191</v>
      </c>
      <c r="B85" s="3" t="s">
        <v>192</v>
      </c>
      <c r="C85" s="28">
        <f t="shared" ca="1" si="10"/>
        <v>100964</v>
      </c>
      <c r="D85" s="28">
        <f t="shared" ca="1" si="11"/>
        <v>68403</v>
      </c>
      <c r="E85" s="28">
        <f t="shared" ca="1" si="12"/>
        <v>48639</v>
      </c>
      <c r="F85" s="28">
        <f t="shared" ca="1" si="13"/>
        <v>9989</v>
      </c>
      <c r="G85" s="28">
        <f t="shared" ca="1" si="14"/>
        <v>5978</v>
      </c>
      <c r="H85" s="28">
        <f t="shared" ca="1" si="15"/>
        <v>3797</v>
      </c>
      <c r="I85" s="28">
        <f t="shared" ca="1" si="16"/>
        <v>21219</v>
      </c>
      <c r="J85" s="28">
        <f t="shared" ca="1" si="17"/>
        <v>970</v>
      </c>
      <c r="K85" s="28">
        <f t="shared" ca="1" si="18"/>
        <v>5544</v>
      </c>
      <c r="L85" s="28">
        <f t="shared" ca="1" si="19"/>
        <v>4828</v>
      </c>
    </row>
    <row r="86" spans="1:12" ht="15" customHeight="1">
      <c r="A86" t="s">
        <v>193</v>
      </c>
      <c r="B86" s="3" t="s">
        <v>194</v>
      </c>
      <c r="C86" s="28">
        <f t="shared" ca="1" si="10"/>
        <v>100400</v>
      </c>
      <c r="D86" s="28">
        <f t="shared" ca="1" si="11"/>
        <v>62883</v>
      </c>
      <c r="E86" s="28">
        <f t="shared" ca="1" si="12"/>
        <v>43294</v>
      </c>
      <c r="F86" s="28">
        <f t="shared" ca="1" si="13"/>
        <v>11927</v>
      </c>
      <c r="G86" s="28">
        <f t="shared" ca="1" si="14"/>
        <v>5237</v>
      </c>
      <c r="H86" s="28">
        <f t="shared" ca="1" si="15"/>
        <v>2425</v>
      </c>
      <c r="I86" s="28">
        <f t="shared" ca="1" si="16"/>
        <v>22131</v>
      </c>
      <c r="J86" s="28">
        <f t="shared" ca="1" si="17"/>
        <v>1412</v>
      </c>
      <c r="K86" s="28">
        <f t="shared" ca="1" si="18"/>
        <v>8038</v>
      </c>
      <c r="L86" s="28">
        <f t="shared" ca="1" si="19"/>
        <v>5936</v>
      </c>
    </row>
    <row r="87" spans="1:12" ht="15" customHeight="1">
      <c r="A87" t="s">
        <v>195</v>
      </c>
      <c r="B87" s="3" t="s">
        <v>196</v>
      </c>
      <c r="C87" s="28">
        <f t="shared" ca="1" si="10"/>
        <v>756074</v>
      </c>
      <c r="D87" s="28">
        <f t="shared" ca="1" si="11"/>
        <v>516859</v>
      </c>
      <c r="E87" s="28">
        <f t="shared" ca="1" si="12"/>
        <v>336302</v>
      </c>
      <c r="F87" s="28">
        <f t="shared" ca="1" si="13"/>
        <v>75285</v>
      </c>
      <c r="G87" s="28">
        <f t="shared" ca="1" si="14"/>
        <v>42682</v>
      </c>
      <c r="H87" s="28">
        <f t="shared" ca="1" si="15"/>
        <v>62590</v>
      </c>
      <c r="I87" s="28">
        <f t="shared" ca="1" si="16"/>
        <v>153121</v>
      </c>
      <c r="J87" s="28">
        <f t="shared" ca="1" si="17"/>
        <v>5352</v>
      </c>
      <c r="K87" s="28">
        <f t="shared" ca="1" si="18"/>
        <v>38109</v>
      </c>
      <c r="L87" s="28">
        <f t="shared" ca="1" si="19"/>
        <v>42633</v>
      </c>
    </row>
    <row r="88" spans="1:12" ht="15" customHeight="1">
      <c r="A88" t="s">
        <v>197</v>
      </c>
      <c r="B88" s="3" t="s">
        <v>198</v>
      </c>
      <c r="C88" s="28">
        <f t="shared" ca="1" si="10"/>
        <v>11496</v>
      </c>
      <c r="D88" s="28">
        <f t="shared" ca="1" si="11"/>
        <v>8107</v>
      </c>
      <c r="E88" s="28">
        <f t="shared" ca="1" si="12"/>
        <v>5912</v>
      </c>
      <c r="F88" s="28">
        <f t="shared" ca="1" si="13"/>
        <v>670</v>
      </c>
      <c r="G88" s="28">
        <f t="shared" ca="1" si="14"/>
        <v>1047</v>
      </c>
      <c r="H88" s="28">
        <f t="shared" ca="1" si="15"/>
        <v>478</v>
      </c>
      <c r="I88" s="28">
        <f t="shared" ca="1" si="16"/>
        <v>1753</v>
      </c>
      <c r="J88" s="28">
        <f t="shared" ca="1" si="17"/>
        <v>544</v>
      </c>
      <c r="K88" s="28">
        <f t="shared" ca="1" si="18"/>
        <v>633</v>
      </c>
      <c r="L88" s="28">
        <f t="shared" ca="1" si="19"/>
        <v>459</v>
      </c>
    </row>
    <row r="89" spans="1:12" ht="15" customHeight="1">
      <c r="A89" t="s">
        <v>199</v>
      </c>
      <c r="B89" s="3" t="s">
        <v>200</v>
      </c>
      <c r="C89" s="28">
        <f t="shared" ca="1" si="10"/>
        <v>27136</v>
      </c>
      <c r="D89" s="28">
        <f t="shared" ca="1" si="11"/>
        <v>19514</v>
      </c>
      <c r="E89" s="28">
        <f t="shared" ca="1" si="12"/>
        <v>12490</v>
      </c>
      <c r="F89" s="28">
        <f t="shared" ca="1" si="13"/>
        <v>2912</v>
      </c>
      <c r="G89" s="28">
        <f t="shared" ca="1" si="14"/>
        <v>2601</v>
      </c>
      <c r="H89" s="28">
        <f t="shared" ca="1" si="15"/>
        <v>1511</v>
      </c>
      <c r="I89" s="28">
        <f t="shared" ca="1" si="16"/>
        <v>4167</v>
      </c>
      <c r="J89" s="28">
        <f t="shared" ca="1" si="17"/>
        <v>874</v>
      </c>
      <c r="K89" s="28">
        <f t="shared" ca="1" si="18"/>
        <v>1518</v>
      </c>
      <c r="L89" s="28">
        <f t="shared" ca="1" si="19"/>
        <v>1063</v>
      </c>
    </row>
    <row r="90" spans="1:12" ht="15" customHeight="1">
      <c r="A90" t="s">
        <v>201</v>
      </c>
      <c r="B90" s="3" t="s">
        <v>202</v>
      </c>
      <c r="C90" s="28">
        <f t="shared" ca="1" si="10"/>
        <v>17153</v>
      </c>
      <c r="D90" s="28">
        <f t="shared" ca="1" si="11"/>
        <v>11819</v>
      </c>
      <c r="E90" s="28">
        <f t="shared" ca="1" si="12"/>
        <v>7557</v>
      </c>
      <c r="F90" s="28">
        <f t="shared" ca="1" si="13"/>
        <v>1353</v>
      </c>
      <c r="G90" s="28">
        <f t="shared" ca="1" si="14"/>
        <v>1820</v>
      </c>
      <c r="H90" s="28">
        <f t="shared" ca="1" si="15"/>
        <v>1089</v>
      </c>
      <c r="I90" s="28">
        <f t="shared" ca="1" si="16"/>
        <v>3050</v>
      </c>
      <c r="J90" s="28">
        <f t="shared" ca="1" si="17"/>
        <v>361</v>
      </c>
      <c r="K90" s="28">
        <f t="shared" ca="1" si="18"/>
        <v>1254</v>
      </c>
      <c r="L90" s="28">
        <f t="shared" ca="1" si="19"/>
        <v>669</v>
      </c>
    </row>
    <row r="91" spans="1:12" ht="15" customHeight="1">
      <c r="A91" t="s">
        <v>203</v>
      </c>
      <c r="B91" s="3" t="s">
        <v>204</v>
      </c>
      <c r="C91" s="28">
        <f t="shared" ca="1" si="10"/>
        <v>6170</v>
      </c>
      <c r="D91" s="28">
        <f t="shared" ca="1" si="11"/>
        <v>3971</v>
      </c>
      <c r="E91" s="28">
        <f t="shared" ca="1" si="12"/>
        <v>2946</v>
      </c>
      <c r="F91" s="28">
        <f t="shared" ca="1" si="13"/>
        <v>464</v>
      </c>
      <c r="G91" s="28">
        <f t="shared" ca="1" si="14"/>
        <v>331</v>
      </c>
      <c r="H91" s="28">
        <f t="shared" ca="1" si="15"/>
        <v>230</v>
      </c>
      <c r="I91" s="28">
        <f t="shared" ca="1" si="16"/>
        <v>1164</v>
      </c>
      <c r="J91" s="28">
        <f t="shared" ca="1" si="17"/>
        <v>360</v>
      </c>
      <c r="K91" s="28">
        <f t="shared" ca="1" si="18"/>
        <v>403</v>
      </c>
      <c r="L91" s="28">
        <f t="shared" ca="1" si="19"/>
        <v>272</v>
      </c>
    </row>
    <row r="92" spans="1:12" ht="15" customHeight="1">
      <c r="A92" t="s">
        <v>205</v>
      </c>
      <c r="B92" s="3" t="s">
        <v>206</v>
      </c>
      <c r="C92" s="28">
        <f t="shared" ca="1" si="10"/>
        <v>45191</v>
      </c>
      <c r="D92" s="28">
        <f t="shared" ca="1" si="11"/>
        <v>30448</v>
      </c>
      <c r="E92" s="28">
        <f t="shared" ca="1" si="12"/>
        <v>20307</v>
      </c>
      <c r="F92" s="28">
        <f t="shared" ca="1" si="13"/>
        <v>3417</v>
      </c>
      <c r="G92" s="28">
        <f t="shared" ca="1" si="14"/>
        <v>4236</v>
      </c>
      <c r="H92" s="28">
        <f t="shared" ca="1" si="15"/>
        <v>2488</v>
      </c>
      <c r="I92" s="28">
        <f t="shared" ca="1" si="16"/>
        <v>8385</v>
      </c>
      <c r="J92" s="28">
        <f t="shared" ca="1" si="17"/>
        <v>1619</v>
      </c>
      <c r="K92" s="28">
        <f t="shared" ca="1" si="18"/>
        <v>2892</v>
      </c>
      <c r="L92" s="28">
        <f t="shared" ca="1" si="19"/>
        <v>1847</v>
      </c>
    </row>
    <row r="93" spans="1:12" ht="15" customHeight="1">
      <c r="A93" t="s">
        <v>207</v>
      </c>
      <c r="B93" s="3" t="s">
        <v>208</v>
      </c>
      <c r="C93" s="28">
        <f t="shared" ca="1" si="10"/>
        <v>18106</v>
      </c>
      <c r="D93" s="28">
        <f t="shared" ca="1" si="11"/>
        <v>12057</v>
      </c>
      <c r="E93" s="28">
        <f t="shared" ca="1" si="12"/>
        <v>8355</v>
      </c>
      <c r="F93" s="28">
        <f t="shared" ca="1" si="13"/>
        <v>1241</v>
      </c>
      <c r="G93" s="28">
        <f t="shared" ca="1" si="14"/>
        <v>1473</v>
      </c>
      <c r="H93" s="28">
        <f t="shared" ca="1" si="15"/>
        <v>988</v>
      </c>
      <c r="I93" s="28">
        <f t="shared" ca="1" si="16"/>
        <v>2753</v>
      </c>
      <c r="J93" s="28">
        <f t="shared" ca="1" si="17"/>
        <v>1428</v>
      </c>
      <c r="K93" s="28">
        <f t="shared" ca="1" si="18"/>
        <v>1038</v>
      </c>
      <c r="L93" s="28">
        <f t="shared" ca="1" si="19"/>
        <v>830</v>
      </c>
    </row>
    <row r="94" spans="1:12" ht="15" customHeight="1">
      <c r="A94" t="s">
        <v>209</v>
      </c>
      <c r="B94" s="3" t="s">
        <v>210</v>
      </c>
      <c r="C94" s="28">
        <f t="shared" ca="1" si="10"/>
        <v>41418</v>
      </c>
      <c r="D94" s="28">
        <f t="shared" ca="1" si="11"/>
        <v>27848</v>
      </c>
      <c r="E94" s="28">
        <f t="shared" ca="1" si="12"/>
        <v>19924</v>
      </c>
      <c r="F94" s="28">
        <f t="shared" ca="1" si="13"/>
        <v>3593</v>
      </c>
      <c r="G94" s="28">
        <f t="shared" ca="1" si="14"/>
        <v>2552</v>
      </c>
      <c r="H94" s="28">
        <f t="shared" ca="1" si="15"/>
        <v>1779</v>
      </c>
      <c r="I94" s="28">
        <f t="shared" ca="1" si="16"/>
        <v>6747</v>
      </c>
      <c r="J94" s="28">
        <f t="shared" ca="1" si="17"/>
        <v>1827</v>
      </c>
      <c r="K94" s="28">
        <f t="shared" ca="1" si="18"/>
        <v>2885</v>
      </c>
      <c r="L94" s="28">
        <f t="shared" ca="1" si="19"/>
        <v>2111</v>
      </c>
    </row>
    <row r="95" spans="1:12" ht="15" customHeight="1">
      <c r="A95" t="s">
        <v>211</v>
      </c>
      <c r="B95" s="3" t="s">
        <v>212</v>
      </c>
      <c r="C95" s="28">
        <f t="shared" ca="1" si="10"/>
        <v>110111</v>
      </c>
      <c r="D95" s="28">
        <f t="shared" ca="1" si="11"/>
        <v>75907</v>
      </c>
      <c r="E95" s="28">
        <f t="shared" ca="1" si="12"/>
        <v>50457</v>
      </c>
      <c r="F95" s="28">
        <f t="shared" ca="1" si="13"/>
        <v>13110</v>
      </c>
      <c r="G95" s="28">
        <f t="shared" ca="1" si="14"/>
        <v>5987</v>
      </c>
      <c r="H95" s="28">
        <f t="shared" ca="1" si="15"/>
        <v>6353</v>
      </c>
      <c r="I95" s="28">
        <f t="shared" ca="1" si="16"/>
        <v>19943</v>
      </c>
      <c r="J95" s="28">
        <f t="shared" ca="1" si="17"/>
        <v>1635</v>
      </c>
      <c r="K95" s="28">
        <f t="shared" ca="1" si="18"/>
        <v>6896</v>
      </c>
      <c r="L95" s="28">
        <f t="shared" ca="1" si="19"/>
        <v>5730</v>
      </c>
    </row>
    <row r="96" spans="1:12" ht="15" customHeight="1">
      <c r="A96" t="s">
        <v>213</v>
      </c>
      <c r="B96" s="3" t="s">
        <v>214</v>
      </c>
      <c r="C96" s="28">
        <f t="shared" ca="1" si="10"/>
        <v>22653</v>
      </c>
      <c r="D96" s="28">
        <f t="shared" ca="1" si="11"/>
        <v>13850</v>
      </c>
      <c r="E96" s="28">
        <f t="shared" ca="1" si="12"/>
        <v>8656</v>
      </c>
      <c r="F96" s="28">
        <f t="shared" ca="1" si="13"/>
        <v>2219</v>
      </c>
      <c r="G96" s="28">
        <f t="shared" ca="1" si="14"/>
        <v>2010</v>
      </c>
      <c r="H96" s="28">
        <f t="shared" ca="1" si="15"/>
        <v>965</v>
      </c>
      <c r="I96" s="28">
        <f t="shared" ca="1" si="16"/>
        <v>4423</v>
      </c>
      <c r="J96" s="28">
        <f t="shared" ca="1" si="17"/>
        <v>1496</v>
      </c>
      <c r="K96" s="28">
        <f t="shared" ca="1" si="18"/>
        <v>1470</v>
      </c>
      <c r="L96" s="28">
        <f t="shared" ca="1" si="19"/>
        <v>1414</v>
      </c>
    </row>
    <row r="97" spans="1:12" ht="15" customHeight="1">
      <c r="A97" t="s">
        <v>215</v>
      </c>
      <c r="B97" s="3" t="s">
        <v>216</v>
      </c>
      <c r="C97" s="28">
        <f t="shared" ref="C97:C143" ca="1" si="20">VLOOKUP($L97,$A$3:$K$138,2,)</f>
        <v>11253</v>
      </c>
      <c r="D97" s="28">
        <f t="shared" ref="D97:D143" ca="1" si="21">VLOOKUP($L97,$A$3:$K$138,3,)</f>
        <v>7594</v>
      </c>
      <c r="E97" s="28">
        <f t="shared" ref="E97:E143" ca="1" si="22">VLOOKUP($L97,$A$3:$K$138,4,)</f>
        <v>5510</v>
      </c>
      <c r="F97" s="28">
        <f t="shared" ref="F97:F143" ca="1" si="23">VLOOKUP($L97,$A$3:$K$138,5,)</f>
        <v>977</v>
      </c>
      <c r="G97" s="28">
        <f t="shared" ref="G97:G143" ca="1" si="24">VLOOKUP($L97,$A$3:$K$138,6,)</f>
        <v>776</v>
      </c>
      <c r="H97" s="28">
        <f t="shared" ref="H97:H143" ca="1" si="25">VLOOKUP($L97,$A$3:$K$138,7,)</f>
        <v>331</v>
      </c>
      <c r="I97" s="28">
        <f t="shared" ref="I97:I143" ca="1" si="26">VLOOKUP($L97,$A$3:$K$138,8,)</f>
        <v>1528</v>
      </c>
      <c r="J97" s="28">
        <f t="shared" ref="J97:J143" ca="1" si="27">VLOOKUP($L97,$A$3:$K$138,9,)</f>
        <v>546</v>
      </c>
      <c r="K97" s="28">
        <f t="shared" ref="K97:K143" ca="1" si="28">VLOOKUP($L97,$A$3:$K$138,10,)</f>
        <v>939</v>
      </c>
      <c r="L97" s="28">
        <f t="shared" ref="L97:L143" ca="1" si="29">VLOOKUP($L97,$A$3:$K$138,11,)</f>
        <v>646</v>
      </c>
    </row>
    <row r="98" spans="1:12" ht="15" customHeight="1">
      <c r="A98" t="s">
        <v>217</v>
      </c>
      <c r="B98" s="3" t="s">
        <v>218</v>
      </c>
      <c r="C98" s="28">
        <f t="shared" ca="1" si="20"/>
        <v>32973</v>
      </c>
      <c r="D98" s="28">
        <f t="shared" ca="1" si="21"/>
        <v>22583</v>
      </c>
      <c r="E98" s="28">
        <f t="shared" ca="1" si="22"/>
        <v>15958</v>
      </c>
      <c r="F98" s="28">
        <f t="shared" ca="1" si="23"/>
        <v>2980</v>
      </c>
      <c r="G98" s="28">
        <f t="shared" ca="1" si="24"/>
        <v>2298</v>
      </c>
      <c r="H98" s="28">
        <f t="shared" ca="1" si="25"/>
        <v>1347</v>
      </c>
      <c r="I98" s="28">
        <f t="shared" ca="1" si="26"/>
        <v>5248</v>
      </c>
      <c r="J98" s="28">
        <f t="shared" ca="1" si="27"/>
        <v>1043</v>
      </c>
      <c r="K98" s="28">
        <f t="shared" ca="1" si="28"/>
        <v>2361</v>
      </c>
      <c r="L98" s="28">
        <f t="shared" ca="1" si="29"/>
        <v>1738</v>
      </c>
    </row>
    <row r="99" spans="1:12" ht="15" customHeight="1">
      <c r="A99" t="s">
        <v>219</v>
      </c>
      <c r="B99" s="3" t="s">
        <v>220</v>
      </c>
      <c r="C99" s="28">
        <f t="shared" ca="1" si="20"/>
        <v>64761</v>
      </c>
      <c r="D99" s="28">
        <f t="shared" ca="1" si="21"/>
        <v>47549</v>
      </c>
      <c r="E99" s="28">
        <f t="shared" ca="1" si="22"/>
        <v>18774</v>
      </c>
      <c r="F99" s="28">
        <f t="shared" ca="1" si="23"/>
        <v>19616</v>
      </c>
      <c r="G99" s="28">
        <f t="shared" ca="1" si="24"/>
        <v>4639</v>
      </c>
      <c r="H99" s="28">
        <f t="shared" ca="1" si="25"/>
        <v>4520</v>
      </c>
      <c r="I99" s="28">
        <f t="shared" ca="1" si="26"/>
        <v>8594</v>
      </c>
      <c r="J99" s="28">
        <f t="shared" ca="1" si="27"/>
        <v>887</v>
      </c>
      <c r="K99" s="28">
        <f t="shared" ca="1" si="28"/>
        <v>4219</v>
      </c>
      <c r="L99" s="28">
        <f t="shared" ca="1" si="29"/>
        <v>3512</v>
      </c>
    </row>
    <row r="100" spans="1:12" ht="15" customHeight="1">
      <c r="A100" t="s">
        <v>221</v>
      </c>
      <c r="B100" s="3" t="s">
        <v>222</v>
      </c>
      <c r="C100" s="28">
        <f t="shared" ca="1" si="20"/>
        <v>71002</v>
      </c>
      <c r="D100" s="28">
        <f t="shared" ca="1" si="21"/>
        <v>45334</v>
      </c>
      <c r="E100" s="28">
        <f t="shared" ca="1" si="22"/>
        <v>32163</v>
      </c>
      <c r="F100" s="28">
        <f t="shared" ca="1" si="23"/>
        <v>5828</v>
      </c>
      <c r="G100" s="28">
        <f t="shared" ca="1" si="24"/>
        <v>4795</v>
      </c>
      <c r="H100" s="28">
        <f t="shared" ca="1" si="25"/>
        <v>2548</v>
      </c>
      <c r="I100" s="28">
        <f t="shared" ca="1" si="26"/>
        <v>14506</v>
      </c>
      <c r="J100" s="28">
        <f t="shared" ca="1" si="27"/>
        <v>1732</v>
      </c>
      <c r="K100" s="28">
        <f t="shared" ca="1" si="28"/>
        <v>5854</v>
      </c>
      <c r="L100" s="28">
        <f t="shared" ca="1" si="29"/>
        <v>3576</v>
      </c>
    </row>
    <row r="101" spans="1:12" ht="15" customHeight="1">
      <c r="A101" t="s">
        <v>223</v>
      </c>
      <c r="B101" s="3" t="s">
        <v>224</v>
      </c>
      <c r="C101" s="28">
        <f t="shared" ca="1" si="20"/>
        <v>24616</v>
      </c>
      <c r="D101" s="28">
        <f t="shared" ca="1" si="21"/>
        <v>15225</v>
      </c>
      <c r="E101" s="28">
        <f t="shared" ca="1" si="22"/>
        <v>10512</v>
      </c>
      <c r="F101" s="28">
        <f t="shared" ca="1" si="23"/>
        <v>2463</v>
      </c>
      <c r="G101" s="28">
        <f t="shared" ca="1" si="24"/>
        <v>1445</v>
      </c>
      <c r="H101" s="28">
        <f t="shared" ca="1" si="25"/>
        <v>805</v>
      </c>
      <c r="I101" s="28">
        <f t="shared" ca="1" si="26"/>
        <v>4977</v>
      </c>
      <c r="J101" s="28">
        <f t="shared" ca="1" si="27"/>
        <v>1350</v>
      </c>
      <c r="K101" s="28">
        <f t="shared" ca="1" si="28"/>
        <v>1794</v>
      </c>
      <c r="L101" s="28">
        <f t="shared" ca="1" si="29"/>
        <v>1270</v>
      </c>
    </row>
    <row r="102" spans="1:12" ht="15" customHeight="1">
      <c r="A102" t="s">
        <v>225</v>
      </c>
      <c r="B102" s="3" t="s">
        <v>226</v>
      </c>
      <c r="C102" s="28">
        <f t="shared" ca="1" si="20"/>
        <v>8444</v>
      </c>
      <c r="D102" s="28">
        <f t="shared" ca="1" si="21"/>
        <v>5088</v>
      </c>
      <c r="E102" s="28">
        <f t="shared" ca="1" si="22"/>
        <v>3383</v>
      </c>
      <c r="F102" s="28">
        <f t="shared" ca="1" si="23"/>
        <v>552</v>
      </c>
      <c r="G102" s="28">
        <f t="shared" ca="1" si="24"/>
        <v>710</v>
      </c>
      <c r="H102" s="28">
        <f t="shared" ca="1" si="25"/>
        <v>443</v>
      </c>
      <c r="I102" s="28">
        <f t="shared" ca="1" si="26"/>
        <v>2214</v>
      </c>
      <c r="J102" s="28">
        <f t="shared" ca="1" si="27"/>
        <v>153</v>
      </c>
      <c r="K102" s="28">
        <f t="shared" ca="1" si="28"/>
        <v>566</v>
      </c>
      <c r="L102" s="28">
        <f t="shared" ca="1" si="29"/>
        <v>423</v>
      </c>
    </row>
    <row r="103" spans="1:12" ht="15" customHeight="1">
      <c r="A103" t="s">
        <v>227</v>
      </c>
      <c r="B103" s="3" t="s">
        <v>228</v>
      </c>
      <c r="C103" s="28">
        <f t="shared" ca="1" si="20"/>
        <v>19888</v>
      </c>
      <c r="D103" s="28">
        <f t="shared" ca="1" si="21"/>
        <v>12787</v>
      </c>
      <c r="E103" s="28">
        <f t="shared" ca="1" si="22"/>
        <v>9318</v>
      </c>
      <c r="F103" s="28">
        <f t="shared" ca="1" si="23"/>
        <v>1110</v>
      </c>
      <c r="G103" s="28">
        <f t="shared" ca="1" si="24"/>
        <v>1177</v>
      </c>
      <c r="H103" s="28">
        <f t="shared" ca="1" si="25"/>
        <v>1182</v>
      </c>
      <c r="I103" s="28">
        <f t="shared" ca="1" si="26"/>
        <v>3351</v>
      </c>
      <c r="J103" s="28">
        <f t="shared" ca="1" si="27"/>
        <v>1161</v>
      </c>
      <c r="K103" s="28">
        <f t="shared" ca="1" si="28"/>
        <v>1642</v>
      </c>
      <c r="L103" s="28">
        <f t="shared" ca="1" si="29"/>
        <v>947</v>
      </c>
    </row>
    <row r="104" spans="1:12" ht="15" customHeight="1">
      <c r="A104" t="s">
        <v>229</v>
      </c>
      <c r="B104" s="3" t="s">
        <v>230</v>
      </c>
      <c r="C104" s="28">
        <f t="shared" ca="1" si="20"/>
        <v>101483</v>
      </c>
      <c r="D104" s="28">
        <f t="shared" ca="1" si="21"/>
        <v>67849</v>
      </c>
      <c r="E104" s="28">
        <f t="shared" ca="1" si="22"/>
        <v>46314</v>
      </c>
      <c r="F104" s="28">
        <f t="shared" ca="1" si="23"/>
        <v>9481</v>
      </c>
      <c r="G104" s="28">
        <f t="shared" ca="1" si="24"/>
        <v>7312</v>
      </c>
      <c r="H104" s="28">
        <f t="shared" ca="1" si="25"/>
        <v>4742</v>
      </c>
      <c r="I104" s="28">
        <f t="shared" ca="1" si="26"/>
        <v>18810</v>
      </c>
      <c r="J104" s="28">
        <f t="shared" ca="1" si="27"/>
        <v>1491</v>
      </c>
      <c r="K104" s="28">
        <f t="shared" ca="1" si="28"/>
        <v>6831</v>
      </c>
      <c r="L104" s="28">
        <f t="shared" ca="1" si="29"/>
        <v>6502</v>
      </c>
    </row>
    <row r="105" spans="1:12" ht="15" customHeight="1">
      <c r="A105" t="s">
        <v>231</v>
      </c>
      <c r="B105" s="3" t="s">
        <v>232</v>
      </c>
      <c r="C105" s="28">
        <f t="shared" ca="1" si="20"/>
        <v>52366</v>
      </c>
      <c r="D105" s="28">
        <f t="shared" ca="1" si="21"/>
        <v>33994</v>
      </c>
      <c r="E105" s="28">
        <f t="shared" ca="1" si="22"/>
        <v>26293</v>
      </c>
      <c r="F105" s="28">
        <f t="shared" ca="1" si="23"/>
        <v>3969</v>
      </c>
      <c r="G105" s="28">
        <f t="shared" ca="1" si="24"/>
        <v>2204</v>
      </c>
      <c r="H105" s="28">
        <f t="shared" ca="1" si="25"/>
        <v>1528</v>
      </c>
      <c r="I105" s="28">
        <f t="shared" ca="1" si="26"/>
        <v>10693</v>
      </c>
      <c r="J105" s="28">
        <f t="shared" ca="1" si="27"/>
        <v>1476</v>
      </c>
      <c r="K105" s="28">
        <f t="shared" ca="1" si="28"/>
        <v>3651</v>
      </c>
      <c r="L105" s="28">
        <f t="shared" ca="1" si="29"/>
        <v>2552</v>
      </c>
    </row>
    <row r="106" spans="1:12" ht="15" customHeight="1">
      <c r="A106" t="s">
        <v>233</v>
      </c>
      <c r="B106" s="3" t="s">
        <v>234</v>
      </c>
      <c r="C106" s="28">
        <f t="shared" ca="1" si="20"/>
        <v>122011</v>
      </c>
      <c r="D106" s="28">
        <f t="shared" ca="1" si="21"/>
        <v>79706</v>
      </c>
      <c r="E106" s="28">
        <f t="shared" ca="1" si="22"/>
        <v>57050</v>
      </c>
      <c r="F106" s="28">
        <f t="shared" ca="1" si="23"/>
        <v>9880</v>
      </c>
      <c r="G106" s="28">
        <f t="shared" ca="1" si="24"/>
        <v>9688</v>
      </c>
      <c r="H106" s="28">
        <f t="shared" ca="1" si="25"/>
        <v>3088</v>
      </c>
      <c r="I106" s="28">
        <f t="shared" ca="1" si="26"/>
        <v>27072</v>
      </c>
      <c r="J106" s="28">
        <f t="shared" ca="1" si="27"/>
        <v>2107</v>
      </c>
      <c r="K106" s="28">
        <f t="shared" ca="1" si="28"/>
        <v>7643</v>
      </c>
      <c r="L106" s="28">
        <f t="shared" ca="1" si="29"/>
        <v>5483</v>
      </c>
    </row>
    <row r="107" spans="1:12" ht="15" customHeight="1">
      <c r="A107" t="s">
        <v>235</v>
      </c>
      <c r="B107" s="3" t="s">
        <v>236</v>
      </c>
      <c r="C107" s="28">
        <f t="shared" ca="1" si="20"/>
        <v>37499</v>
      </c>
      <c r="D107" s="28">
        <f t="shared" ca="1" si="21"/>
        <v>24674</v>
      </c>
      <c r="E107" s="28">
        <f t="shared" ca="1" si="22"/>
        <v>14046</v>
      </c>
      <c r="F107" s="28">
        <f t="shared" ca="1" si="23"/>
        <v>5704</v>
      </c>
      <c r="G107" s="28">
        <f t="shared" ca="1" si="24"/>
        <v>3273</v>
      </c>
      <c r="H107" s="28">
        <f t="shared" ca="1" si="25"/>
        <v>1651</v>
      </c>
      <c r="I107" s="28">
        <f t="shared" ca="1" si="26"/>
        <v>7219</v>
      </c>
      <c r="J107" s="28">
        <f t="shared" ca="1" si="27"/>
        <v>526</v>
      </c>
      <c r="K107" s="28">
        <f t="shared" ca="1" si="28"/>
        <v>3094</v>
      </c>
      <c r="L107" s="28">
        <f t="shared" ca="1" si="29"/>
        <v>1986</v>
      </c>
    </row>
    <row r="108" spans="1:12" ht="15" customHeight="1">
      <c r="A108" t="s">
        <v>237</v>
      </c>
      <c r="B108" s="3" t="s">
        <v>238</v>
      </c>
      <c r="C108" s="28">
        <f t="shared" ca="1" si="20"/>
        <v>44594</v>
      </c>
      <c r="D108" s="28">
        <f t="shared" ca="1" si="21"/>
        <v>29250</v>
      </c>
      <c r="E108" s="28">
        <f t="shared" ca="1" si="22"/>
        <v>19890</v>
      </c>
      <c r="F108" s="28">
        <f t="shared" ca="1" si="23"/>
        <v>3132</v>
      </c>
      <c r="G108" s="28">
        <f t="shared" ca="1" si="24"/>
        <v>3614</v>
      </c>
      <c r="H108" s="28">
        <f t="shared" ca="1" si="25"/>
        <v>2614</v>
      </c>
      <c r="I108" s="28">
        <f t="shared" ca="1" si="26"/>
        <v>8370</v>
      </c>
      <c r="J108" s="28">
        <f t="shared" ca="1" si="27"/>
        <v>1295</v>
      </c>
      <c r="K108" s="28">
        <f t="shared" ca="1" si="28"/>
        <v>3435</v>
      </c>
      <c r="L108" s="28">
        <f t="shared" ca="1" si="29"/>
        <v>2244</v>
      </c>
    </row>
    <row r="109" spans="1:12" ht="15" customHeight="1">
      <c r="A109" t="s">
        <v>239</v>
      </c>
      <c r="B109" s="3" t="s">
        <v>240</v>
      </c>
      <c r="C109" s="28">
        <f t="shared" ca="1" si="20"/>
        <v>7112</v>
      </c>
      <c r="D109" s="28">
        <f t="shared" ca="1" si="21"/>
        <v>4512</v>
      </c>
      <c r="E109" s="28">
        <f t="shared" ca="1" si="22"/>
        <v>3202</v>
      </c>
      <c r="F109" s="28">
        <f t="shared" ca="1" si="23"/>
        <v>453</v>
      </c>
      <c r="G109" s="28">
        <f t="shared" ca="1" si="24"/>
        <v>687</v>
      </c>
      <c r="H109" s="28">
        <f t="shared" ca="1" si="25"/>
        <v>170</v>
      </c>
      <c r="I109" s="28">
        <f t="shared" ca="1" si="26"/>
        <v>1589</v>
      </c>
      <c r="J109" s="28">
        <f t="shared" ca="1" si="27"/>
        <v>372</v>
      </c>
      <c r="K109" s="28">
        <f t="shared" ca="1" si="28"/>
        <v>446</v>
      </c>
      <c r="L109" s="28">
        <f t="shared" ca="1" si="29"/>
        <v>193</v>
      </c>
    </row>
    <row r="110" spans="1:12" ht="15" customHeight="1">
      <c r="A110" t="s">
        <v>241</v>
      </c>
      <c r="B110" s="3" t="s">
        <v>242</v>
      </c>
      <c r="C110" s="28">
        <f t="shared" ca="1" si="20"/>
        <v>114988</v>
      </c>
      <c r="D110" s="28">
        <f t="shared" ca="1" si="21"/>
        <v>79736</v>
      </c>
      <c r="E110" s="28">
        <f t="shared" ca="1" si="22"/>
        <v>57274</v>
      </c>
      <c r="F110" s="28">
        <f t="shared" ca="1" si="23"/>
        <v>8741</v>
      </c>
      <c r="G110" s="28">
        <f t="shared" ca="1" si="24"/>
        <v>7365</v>
      </c>
      <c r="H110" s="28">
        <f t="shared" ca="1" si="25"/>
        <v>6356</v>
      </c>
      <c r="I110" s="28">
        <f t="shared" ca="1" si="26"/>
        <v>20287</v>
      </c>
      <c r="J110" s="28">
        <f t="shared" ca="1" si="27"/>
        <v>1674</v>
      </c>
      <c r="K110" s="28">
        <f t="shared" ca="1" si="28"/>
        <v>7491</v>
      </c>
      <c r="L110" s="28">
        <f t="shared" ca="1" si="29"/>
        <v>5800</v>
      </c>
    </row>
    <row r="111" spans="1:12" ht="15" customHeight="1">
      <c r="A111" t="s">
        <v>243</v>
      </c>
      <c r="B111" s="3" t="s">
        <v>244</v>
      </c>
      <c r="C111" s="28">
        <f t="shared" ca="1" si="20"/>
        <v>4615</v>
      </c>
      <c r="D111" s="28">
        <f t="shared" ca="1" si="21"/>
        <v>3115</v>
      </c>
      <c r="E111" s="28">
        <f t="shared" ca="1" si="22"/>
        <v>1534</v>
      </c>
      <c r="F111" s="28">
        <f t="shared" ca="1" si="23"/>
        <v>367</v>
      </c>
      <c r="G111" s="28">
        <f t="shared" ca="1" si="24"/>
        <v>852</v>
      </c>
      <c r="H111" s="28">
        <f t="shared" ca="1" si="25"/>
        <v>362</v>
      </c>
      <c r="I111" s="28">
        <f t="shared" ca="1" si="26"/>
        <v>388</v>
      </c>
      <c r="J111" s="28">
        <f t="shared" ca="1" si="27"/>
        <v>621</v>
      </c>
      <c r="K111" s="28">
        <f t="shared" ca="1" si="28"/>
        <v>254</v>
      </c>
      <c r="L111" s="28">
        <f t="shared" ca="1" si="29"/>
        <v>237</v>
      </c>
    </row>
    <row r="112" spans="1:12" ht="15" customHeight="1">
      <c r="A112" t="s">
        <v>245</v>
      </c>
      <c r="B112" s="3" t="s">
        <v>246</v>
      </c>
      <c r="C112" s="28">
        <f t="shared" ca="1" si="20"/>
        <v>393614</v>
      </c>
      <c r="D112" s="28">
        <f t="shared" ca="1" si="21"/>
        <v>291431</v>
      </c>
      <c r="E112" s="28">
        <f t="shared" ca="1" si="22"/>
        <v>130103</v>
      </c>
      <c r="F112" s="28">
        <f t="shared" ca="1" si="23"/>
        <v>95714</v>
      </c>
      <c r="G112" s="28">
        <f t="shared" ca="1" si="24"/>
        <v>25117</v>
      </c>
      <c r="H112" s="28">
        <f t="shared" ca="1" si="25"/>
        <v>40497</v>
      </c>
      <c r="I112" s="28">
        <f t="shared" ca="1" si="26"/>
        <v>58585</v>
      </c>
      <c r="J112" s="28">
        <f t="shared" ca="1" si="27"/>
        <v>2736</v>
      </c>
      <c r="K112" s="28">
        <f t="shared" ca="1" si="28"/>
        <v>21084</v>
      </c>
      <c r="L112" s="28">
        <f t="shared" ca="1" si="29"/>
        <v>19778</v>
      </c>
    </row>
    <row r="113" spans="1:12" ht="15" customHeight="1">
      <c r="A113" t="s">
        <v>247</v>
      </c>
      <c r="B113" s="3" t="s">
        <v>248</v>
      </c>
      <c r="C113" s="28">
        <f t="shared" ca="1" si="20"/>
        <v>39224</v>
      </c>
      <c r="D113" s="28">
        <f t="shared" ca="1" si="21"/>
        <v>22295</v>
      </c>
      <c r="E113" s="28">
        <f t="shared" ca="1" si="22"/>
        <v>15912</v>
      </c>
      <c r="F113" s="28">
        <f t="shared" ca="1" si="23"/>
        <v>4563</v>
      </c>
      <c r="G113" s="28">
        <f t="shared" ca="1" si="24"/>
        <v>1284</v>
      </c>
      <c r="H113" s="28">
        <f t="shared" ca="1" si="25"/>
        <v>536</v>
      </c>
      <c r="I113" s="28">
        <f t="shared" ca="1" si="26"/>
        <v>12137</v>
      </c>
      <c r="J113" s="28">
        <f t="shared" ca="1" si="27"/>
        <v>677</v>
      </c>
      <c r="K113" s="28">
        <f t="shared" ca="1" si="28"/>
        <v>2467</v>
      </c>
      <c r="L113" s="28">
        <f t="shared" ca="1" si="29"/>
        <v>1648</v>
      </c>
    </row>
    <row r="114" spans="1:12" ht="15" customHeight="1">
      <c r="A114" t="s">
        <v>249</v>
      </c>
      <c r="B114" s="3" t="s">
        <v>250</v>
      </c>
      <c r="C114" s="28">
        <f t="shared" ca="1" si="20"/>
        <v>101994</v>
      </c>
      <c r="D114" s="28">
        <f t="shared" ca="1" si="21"/>
        <v>80480</v>
      </c>
      <c r="E114" s="28">
        <f t="shared" ca="1" si="22"/>
        <v>26147</v>
      </c>
      <c r="F114" s="28">
        <f t="shared" ca="1" si="23"/>
        <v>31395</v>
      </c>
      <c r="G114" s="28">
        <f t="shared" ca="1" si="24"/>
        <v>8398</v>
      </c>
      <c r="H114" s="28">
        <f t="shared" ca="1" si="25"/>
        <v>14540</v>
      </c>
      <c r="I114" s="28">
        <f t="shared" ca="1" si="26"/>
        <v>8033</v>
      </c>
      <c r="J114" s="28">
        <f t="shared" ca="1" si="27"/>
        <v>466</v>
      </c>
      <c r="K114" s="28">
        <f t="shared" ca="1" si="28"/>
        <v>6574</v>
      </c>
      <c r="L114" s="28">
        <f t="shared" ca="1" si="29"/>
        <v>6441</v>
      </c>
    </row>
    <row r="115" spans="1:12" ht="15" customHeight="1">
      <c r="A115" t="s">
        <v>251</v>
      </c>
      <c r="B115" s="3" t="s">
        <v>252</v>
      </c>
      <c r="C115" s="28">
        <f t="shared" ca="1" si="20"/>
        <v>16391</v>
      </c>
      <c r="D115" s="28">
        <f t="shared" ca="1" si="21"/>
        <v>11361</v>
      </c>
      <c r="E115" s="28">
        <f t="shared" ca="1" si="22"/>
        <v>8158</v>
      </c>
      <c r="F115" s="28">
        <f t="shared" ca="1" si="23"/>
        <v>872</v>
      </c>
      <c r="G115" s="28">
        <f t="shared" ca="1" si="24"/>
        <v>1650</v>
      </c>
      <c r="H115" s="28">
        <f t="shared" ca="1" si="25"/>
        <v>681</v>
      </c>
      <c r="I115" s="28">
        <f t="shared" ca="1" si="26"/>
        <v>2989</v>
      </c>
      <c r="J115" s="28">
        <f t="shared" ca="1" si="27"/>
        <v>553</v>
      </c>
      <c r="K115" s="28">
        <f t="shared" ca="1" si="28"/>
        <v>777</v>
      </c>
      <c r="L115" s="28">
        <f t="shared" ca="1" si="29"/>
        <v>711</v>
      </c>
    </row>
    <row r="116" spans="1:12" ht="15" customHeight="1">
      <c r="A116" t="s">
        <v>253</v>
      </c>
      <c r="B116" s="3" t="s">
        <v>254</v>
      </c>
      <c r="C116" s="28">
        <f t="shared" ca="1" si="20"/>
        <v>12161</v>
      </c>
      <c r="D116" s="28">
        <f t="shared" ca="1" si="21"/>
        <v>7900</v>
      </c>
      <c r="E116" s="28">
        <f t="shared" ca="1" si="22"/>
        <v>5109</v>
      </c>
      <c r="F116" s="28">
        <f t="shared" ca="1" si="23"/>
        <v>1092</v>
      </c>
      <c r="G116" s="28">
        <f t="shared" ca="1" si="24"/>
        <v>1194</v>
      </c>
      <c r="H116" s="28">
        <f t="shared" ca="1" si="25"/>
        <v>505</v>
      </c>
      <c r="I116" s="28">
        <f t="shared" ca="1" si="26"/>
        <v>1974</v>
      </c>
      <c r="J116" s="28">
        <f t="shared" ca="1" si="27"/>
        <v>824</v>
      </c>
      <c r="K116" s="28">
        <f t="shared" ca="1" si="28"/>
        <v>710</v>
      </c>
      <c r="L116" s="28">
        <f t="shared" ca="1" si="29"/>
        <v>753</v>
      </c>
    </row>
    <row r="117" spans="1:12" ht="15" customHeight="1">
      <c r="A117" t="s">
        <v>255</v>
      </c>
      <c r="B117" s="3" t="s">
        <v>256</v>
      </c>
      <c r="C117" s="28">
        <f t="shared" ca="1" si="20"/>
        <v>39648</v>
      </c>
      <c r="D117" s="28">
        <f t="shared" ca="1" si="21"/>
        <v>28845</v>
      </c>
      <c r="E117" s="28">
        <f t="shared" ca="1" si="22"/>
        <v>17822</v>
      </c>
      <c r="F117" s="28">
        <f t="shared" ca="1" si="23"/>
        <v>5496</v>
      </c>
      <c r="G117" s="28">
        <f t="shared" ca="1" si="24"/>
        <v>2919</v>
      </c>
      <c r="H117" s="28">
        <f t="shared" ca="1" si="25"/>
        <v>2608</v>
      </c>
      <c r="I117" s="28">
        <f t="shared" ca="1" si="26"/>
        <v>6151</v>
      </c>
      <c r="J117" s="28">
        <f t="shared" ca="1" si="27"/>
        <v>628</v>
      </c>
      <c r="K117" s="28">
        <f t="shared" ca="1" si="28"/>
        <v>2207</v>
      </c>
      <c r="L117" s="28">
        <f t="shared" ca="1" si="29"/>
        <v>1817</v>
      </c>
    </row>
    <row r="118" spans="1:12" ht="15" customHeight="1">
      <c r="A118" t="s">
        <v>257</v>
      </c>
      <c r="B118" s="3" t="s">
        <v>258</v>
      </c>
      <c r="C118" s="28">
        <f t="shared" ca="1" si="20"/>
        <v>16491</v>
      </c>
      <c r="D118" s="28">
        <f t="shared" ca="1" si="21"/>
        <v>10831</v>
      </c>
      <c r="E118" s="28">
        <f t="shared" ca="1" si="22"/>
        <v>6974</v>
      </c>
      <c r="F118" s="28">
        <f t="shared" ca="1" si="23"/>
        <v>1120</v>
      </c>
      <c r="G118" s="28">
        <f t="shared" ca="1" si="24"/>
        <v>1715</v>
      </c>
      <c r="H118" s="28">
        <f t="shared" ca="1" si="25"/>
        <v>1022</v>
      </c>
      <c r="I118" s="28">
        <f t="shared" ca="1" si="26"/>
        <v>3042</v>
      </c>
      <c r="J118" s="28">
        <f t="shared" ca="1" si="27"/>
        <v>999</v>
      </c>
      <c r="K118" s="28">
        <f t="shared" ca="1" si="28"/>
        <v>1002</v>
      </c>
      <c r="L118" s="28">
        <f t="shared" ca="1" si="29"/>
        <v>617</v>
      </c>
    </row>
    <row r="119" spans="1:12" ht="15" customHeight="1">
      <c r="A119" t="s">
        <v>259</v>
      </c>
      <c r="B119" s="3" t="s">
        <v>260</v>
      </c>
      <c r="C119" s="28">
        <f t="shared" ca="1" si="20"/>
        <v>19735</v>
      </c>
      <c r="D119" s="28">
        <f t="shared" ca="1" si="21"/>
        <v>12914</v>
      </c>
      <c r="E119" s="28">
        <f t="shared" ca="1" si="22"/>
        <v>9465</v>
      </c>
      <c r="F119" s="28">
        <f t="shared" ca="1" si="23"/>
        <v>1403</v>
      </c>
      <c r="G119" s="28">
        <f t="shared" ca="1" si="24"/>
        <v>1143</v>
      </c>
      <c r="H119" s="28">
        <f t="shared" ca="1" si="25"/>
        <v>903</v>
      </c>
      <c r="I119" s="28">
        <f t="shared" ca="1" si="26"/>
        <v>3437</v>
      </c>
      <c r="J119" s="28">
        <f t="shared" ca="1" si="27"/>
        <v>1284</v>
      </c>
      <c r="K119" s="28">
        <f t="shared" ca="1" si="28"/>
        <v>1309</v>
      </c>
      <c r="L119" s="28">
        <f t="shared" ca="1" si="29"/>
        <v>791</v>
      </c>
    </row>
    <row r="120" spans="1:12" ht="15" customHeight="1">
      <c r="A120" t="s">
        <v>261</v>
      </c>
      <c r="B120" s="3" t="s">
        <v>262</v>
      </c>
      <c r="C120" s="28">
        <f t="shared" ca="1" si="20"/>
        <v>25619</v>
      </c>
      <c r="D120" s="28">
        <f t="shared" ca="1" si="21"/>
        <v>17887</v>
      </c>
      <c r="E120" s="28">
        <f t="shared" ca="1" si="22"/>
        <v>13080</v>
      </c>
      <c r="F120" s="28">
        <f t="shared" ca="1" si="23"/>
        <v>2338</v>
      </c>
      <c r="G120" s="28">
        <f t="shared" ca="1" si="24"/>
        <v>1319</v>
      </c>
      <c r="H120" s="28">
        <f t="shared" ca="1" si="25"/>
        <v>1150</v>
      </c>
      <c r="I120" s="28">
        <f t="shared" ca="1" si="26"/>
        <v>3829</v>
      </c>
      <c r="J120" s="28">
        <f t="shared" ca="1" si="27"/>
        <v>670</v>
      </c>
      <c r="K120" s="28">
        <f t="shared" ca="1" si="28"/>
        <v>1812</v>
      </c>
      <c r="L120" s="28">
        <f t="shared" ca="1" si="29"/>
        <v>1421</v>
      </c>
    </row>
    <row r="121" spans="1:12" ht="15" customHeight="1">
      <c r="A121" t="s">
        <v>263</v>
      </c>
      <c r="B121" s="3" t="s">
        <v>264</v>
      </c>
      <c r="C121" s="28">
        <f t="shared" ca="1" si="20"/>
        <v>13901</v>
      </c>
      <c r="D121" s="28">
        <f t="shared" ca="1" si="21"/>
        <v>8923</v>
      </c>
      <c r="E121" s="28">
        <f t="shared" ca="1" si="22"/>
        <v>6109</v>
      </c>
      <c r="F121" s="28">
        <f t="shared" ca="1" si="23"/>
        <v>963</v>
      </c>
      <c r="G121" s="28">
        <f t="shared" ca="1" si="24"/>
        <v>1179</v>
      </c>
      <c r="H121" s="28">
        <f t="shared" ca="1" si="25"/>
        <v>672</v>
      </c>
      <c r="I121" s="28">
        <f t="shared" ca="1" si="26"/>
        <v>3003</v>
      </c>
      <c r="J121" s="28">
        <f t="shared" ca="1" si="27"/>
        <v>751</v>
      </c>
      <c r="K121" s="28">
        <f t="shared" ca="1" si="28"/>
        <v>759</v>
      </c>
      <c r="L121" s="28">
        <f t="shared" ca="1" si="29"/>
        <v>465</v>
      </c>
    </row>
    <row r="122" spans="1:12" ht="15" customHeight="1">
      <c r="A122" t="s">
        <v>265</v>
      </c>
      <c r="B122" s="3" t="s">
        <v>266</v>
      </c>
      <c r="C122" s="28">
        <f t="shared" ca="1" si="20"/>
        <v>21407</v>
      </c>
      <c r="D122" s="28">
        <f t="shared" ca="1" si="21"/>
        <v>13610</v>
      </c>
      <c r="E122" s="28">
        <f t="shared" ca="1" si="22"/>
        <v>11132</v>
      </c>
      <c r="F122" s="28">
        <f t="shared" ca="1" si="23"/>
        <v>929</v>
      </c>
      <c r="G122" s="28">
        <f t="shared" ca="1" si="24"/>
        <v>1114</v>
      </c>
      <c r="H122" s="28">
        <f t="shared" ca="1" si="25"/>
        <v>435</v>
      </c>
      <c r="I122" s="28">
        <f t="shared" ca="1" si="26"/>
        <v>4979</v>
      </c>
      <c r="J122" s="28">
        <f t="shared" ca="1" si="27"/>
        <v>840</v>
      </c>
      <c r="K122" s="28">
        <f t="shared" ca="1" si="28"/>
        <v>1062</v>
      </c>
      <c r="L122" s="28">
        <f t="shared" ca="1" si="29"/>
        <v>916</v>
      </c>
    </row>
    <row r="123" spans="1:12" ht="15" customHeight="1">
      <c r="A123" t="s">
        <v>267</v>
      </c>
      <c r="B123" s="3" t="s">
        <v>268</v>
      </c>
      <c r="C123" s="28">
        <f t="shared" ca="1" si="20"/>
        <v>35423</v>
      </c>
      <c r="D123" s="28">
        <f t="shared" ca="1" si="21"/>
        <v>23114</v>
      </c>
      <c r="E123" s="28">
        <f t="shared" ca="1" si="22"/>
        <v>16927</v>
      </c>
      <c r="F123" s="28">
        <f t="shared" ca="1" si="23"/>
        <v>3099</v>
      </c>
      <c r="G123" s="28">
        <f t="shared" ca="1" si="24"/>
        <v>2052</v>
      </c>
      <c r="H123" s="28">
        <f t="shared" ca="1" si="25"/>
        <v>1036</v>
      </c>
      <c r="I123" s="28">
        <f t="shared" ca="1" si="26"/>
        <v>7596</v>
      </c>
      <c r="J123" s="28">
        <f t="shared" ca="1" si="27"/>
        <v>1009</v>
      </c>
      <c r="K123" s="28">
        <f t="shared" ca="1" si="28"/>
        <v>2214</v>
      </c>
      <c r="L123" s="28">
        <f t="shared" ca="1" si="29"/>
        <v>1490</v>
      </c>
    </row>
    <row r="124" spans="1:12" ht="15" customHeight="1">
      <c r="A124" t="s">
        <v>269</v>
      </c>
      <c r="B124" s="3" t="s">
        <v>270</v>
      </c>
      <c r="C124" s="28">
        <f t="shared" ca="1" si="20"/>
        <v>39257</v>
      </c>
      <c r="D124" s="28">
        <f t="shared" ca="1" si="21"/>
        <v>26020</v>
      </c>
      <c r="E124" s="28">
        <f t="shared" ca="1" si="22"/>
        <v>18985</v>
      </c>
      <c r="F124" s="28">
        <f t="shared" ca="1" si="23"/>
        <v>2712</v>
      </c>
      <c r="G124" s="28">
        <f t="shared" ca="1" si="24"/>
        <v>2515</v>
      </c>
      <c r="H124" s="28">
        <f t="shared" ca="1" si="25"/>
        <v>1808</v>
      </c>
      <c r="I124" s="28">
        <f t="shared" ca="1" si="26"/>
        <v>8235</v>
      </c>
      <c r="J124" s="28">
        <f t="shared" ca="1" si="27"/>
        <v>707</v>
      </c>
      <c r="K124" s="28">
        <f t="shared" ca="1" si="28"/>
        <v>2383</v>
      </c>
      <c r="L124" s="28">
        <f t="shared" ca="1" si="29"/>
        <v>1912</v>
      </c>
    </row>
    <row r="125" spans="1:12" ht="15" customHeight="1">
      <c r="A125" t="s">
        <v>271</v>
      </c>
      <c r="B125" s="3" t="s">
        <v>272</v>
      </c>
      <c r="C125" s="28">
        <f t="shared" ca="1" si="20"/>
        <v>9344</v>
      </c>
      <c r="D125" s="28">
        <f t="shared" ca="1" si="21"/>
        <v>6296</v>
      </c>
      <c r="E125" s="28">
        <f t="shared" ca="1" si="22"/>
        <v>4900</v>
      </c>
      <c r="F125" s="28">
        <f t="shared" ca="1" si="23"/>
        <v>673</v>
      </c>
      <c r="G125" s="28">
        <f t="shared" ca="1" si="24"/>
        <v>477</v>
      </c>
      <c r="H125" s="28">
        <f t="shared" ca="1" si="25"/>
        <v>246</v>
      </c>
      <c r="I125" s="28">
        <f t="shared" ca="1" si="26"/>
        <v>1831</v>
      </c>
      <c r="J125" s="28">
        <f t="shared" ca="1" si="27"/>
        <v>215</v>
      </c>
      <c r="K125" s="28">
        <f t="shared" ca="1" si="28"/>
        <v>694</v>
      </c>
      <c r="L125" s="28">
        <f t="shared" ca="1" si="29"/>
        <v>308</v>
      </c>
    </row>
    <row r="126" spans="1:12" ht="15" customHeight="1">
      <c r="A126" t="s">
        <v>273</v>
      </c>
      <c r="B126" s="3" t="s">
        <v>274</v>
      </c>
      <c r="C126" s="28">
        <f t="shared" ca="1" si="20"/>
        <v>26399</v>
      </c>
      <c r="D126" s="28">
        <f t="shared" ca="1" si="21"/>
        <v>16306</v>
      </c>
      <c r="E126" s="28">
        <f t="shared" ca="1" si="22"/>
        <v>11163</v>
      </c>
      <c r="F126" s="28">
        <f t="shared" ca="1" si="23"/>
        <v>1497</v>
      </c>
      <c r="G126" s="28">
        <f t="shared" ca="1" si="24"/>
        <v>1881</v>
      </c>
      <c r="H126" s="28">
        <f t="shared" ca="1" si="25"/>
        <v>1765</v>
      </c>
      <c r="I126" s="28">
        <f t="shared" ca="1" si="26"/>
        <v>4771</v>
      </c>
      <c r="J126" s="28">
        <f t="shared" ca="1" si="27"/>
        <v>1925</v>
      </c>
      <c r="K126" s="28">
        <f t="shared" ca="1" si="28"/>
        <v>2084</v>
      </c>
      <c r="L126" s="28">
        <f t="shared" ca="1" si="29"/>
        <v>1313</v>
      </c>
    </row>
    <row r="127" spans="1:12" ht="15" customHeight="1">
      <c r="A127" t="s">
        <v>275</v>
      </c>
      <c r="B127" s="3" t="s">
        <v>276</v>
      </c>
      <c r="C127" s="28">
        <f t="shared" ca="1" si="20"/>
        <v>26695</v>
      </c>
      <c r="D127" s="28">
        <f t="shared" ca="1" si="21"/>
        <v>17936</v>
      </c>
      <c r="E127" s="28">
        <f t="shared" ca="1" si="22"/>
        <v>13126</v>
      </c>
      <c r="F127" s="28">
        <f t="shared" ca="1" si="23"/>
        <v>2035</v>
      </c>
      <c r="G127" s="28">
        <f t="shared" ca="1" si="24"/>
        <v>1580</v>
      </c>
      <c r="H127" s="28">
        <f t="shared" ca="1" si="25"/>
        <v>1195</v>
      </c>
      <c r="I127" s="28">
        <f t="shared" ca="1" si="26"/>
        <v>5042</v>
      </c>
      <c r="J127" s="28">
        <f t="shared" ca="1" si="27"/>
        <v>1041</v>
      </c>
      <c r="K127" s="28">
        <f t="shared" ca="1" si="28"/>
        <v>1353</v>
      </c>
      <c r="L127" s="28">
        <f t="shared" ca="1" si="29"/>
        <v>1323</v>
      </c>
    </row>
    <row r="128" spans="1:12" ht="15" customHeight="1">
      <c r="A128" t="s">
        <v>277</v>
      </c>
      <c r="B128" s="3" t="s">
        <v>278</v>
      </c>
      <c r="C128" s="28">
        <f t="shared" ca="1" si="20"/>
        <v>8918</v>
      </c>
      <c r="D128" s="28">
        <f t="shared" ca="1" si="21"/>
        <v>6230</v>
      </c>
      <c r="E128" s="28">
        <f t="shared" ca="1" si="22"/>
        <v>3933</v>
      </c>
      <c r="F128" s="28">
        <f t="shared" ca="1" si="23"/>
        <v>667</v>
      </c>
      <c r="G128" s="28">
        <f t="shared" ca="1" si="24"/>
        <v>1156</v>
      </c>
      <c r="H128" s="28">
        <f t="shared" ca="1" si="25"/>
        <v>474</v>
      </c>
      <c r="I128" s="28">
        <f t="shared" ca="1" si="26"/>
        <v>1375</v>
      </c>
      <c r="J128" s="28">
        <f t="shared" ca="1" si="27"/>
        <v>395</v>
      </c>
      <c r="K128" s="28">
        <f t="shared" ca="1" si="28"/>
        <v>503</v>
      </c>
      <c r="L128" s="28">
        <f t="shared" ca="1" si="29"/>
        <v>415</v>
      </c>
    </row>
    <row r="129" spans="1:15" ht="15" customHeight="1">
      <c r="A129" t="s">
        <v>279</v>
      </c>
      <c r="B129" s="3" t="s">
        <v>280</v>
      </c>
      <c r="C129" s="28">
        <f t="shared" ca="1" si="20"/>
        <v>166657</v>
      </c>
      <c r="D129" s="28">
        <f t="shared" ca="1" si="21"/>
        <v>117162</v>
      </c>
      <c r="E129" s="28">
        <f t="shared" ca="1" si="22"/>
        <v>69079</v>
      </c>
      <c r="F129" s="28">
        <f t="shared" ca="1" si="23"/>
        <v>30264</v>
      </c>
      <c r="G129" s="28">
        <f t="shared" ca="1" si="24"/>
        <v>10781</v>
      </c>
      <c r="H129" s="28">
        <f t="shared" ca="1" si="25"/>
        <v>7038</v>
      </c>
      <c r="I129" s="28">
        <f t="shared" ca="1" si="26"/>
        <v>25871</v>
      </c>
      <c r="J129" s="28">
        <f t="shared" ca="1" si="27"/>
        <v>1282</v>
      </c>
      <c r="K129" s="28">
        <f t="shared" ca="1" si="28"/>
        <v>11773</v>
      </c>
      <c r="L129" s="28">
        <f t="shared" ca="1" si="29"/>
        <v>10569</v>
      </c>
    </row>
    <row r="130" spans="1:15" ht="15" customHeight="1">
      <c r="A130" t="s">
        <v>281</v>
      </c>
      <c r="B130" s="3" t="s">
        <v>282</v>
      </c>
      <c r="C130" s="28">
        <f t="shared" ca="1" si="20"/>
        <v>68353</v>
      </c>
      <c r="D130" s="28">
        <f t="shared" ca="1" si="21"/>
        <v>48353</v>
      </c>
      <c r="E130" s="28">
        <f t="shared" ca="1" si="22"/>
        <v>27034</v>
      </c>
      <c r="F130" s="28">
        <f t="shared" ca="1" si="23"/>
        <v>8767</v>
      </c>
      <c r="G130" s="28">
        <f t="shared" ca="1" si="24"/>
        <v>4179</v>
      </c>
      <c r="H130" s="28">
        <f t="shared" ca="1" si="25"/>
        <v>8373</v>
      </c>
      <c r="I130" s="28">
        <f t="shared" ca="1" si="26"/>
        <v>10598</v>
      </c>
      <c r="J130" s="28">
        <f t="shared" ca="1" si="27"/>
        <v>1189</v>
      </c>
      <c r="K130" s="28">
        <f t="shared" ca="1" si="28"/>
        <v>4820</v>
      </c>
      <c r="L130" s="28">
        <f t="shared" ca="1" si="29"/>
        <v>3393</v>
      </c>
    </row>
    <row r="131" spans="1:15" ht="15" customHeight="1">
      <c r="A131" t="s">
        <v>283</v>
      </c>
      <c r="B131" s="3" t="s">
        <v>284</v>
      </c>
      <c r="C131" s="28">
        <f t="shared" ca="1" si="20"/>
        <v>97929</v>
      </c>
      <c r="D131" s="28">
        <f t="shared" ca="1" si="21"/>
        <v>78609</v>
      </c>
      <c r="E131" s="28">
        <f t="shared" ca="1" si="22"/>
        <v>26108</v>
      </c>
      <c r="F131" s="28">
        <f t="shared" ca="1" si="23"/>
        <v>26759</v>
      </c>
      <c r="G131" s="28">
        <f t="shared" ca="1" si="24"/>
        <v>13811</v>
      </c>
      <c r="H131" s="28">
        <f t="shared" ca="1" si="25"/>
        <v>11931</v>
      </c>
      <c r="I131" s="28">
        <f t="shared" ca="1" si="26"/>
        <v>8470</v>
      </c>
      <c r="J131" s="28">
        <f t="shared" ca="1" si="27"/>
        <v>911</v>
      </c>
      <c r="K131" s="28">
        <f t="shared" ca="1" si="28"/>
        <v>5155</v>
      </c>
      <c r="L131" s="28">
        <f t="shared" ca="1" si="29"/>
        <v>4784</v>
      </c>
    </row>
    <row r="132" spans="1:15" ht="15" customHeight="1">
      <c r="A132" t="s">
        <v>285</v>
      </c>
      <c r="B132" s="3" t="s">
        <v>286</v>
      </c>
      <c r="C132" s="28">
        <f t="shared" ca="1" si="20"/>
        <v>11736</v>
      </c>
      <c r="D132" s="28">
        <f t="shared" ca="1" si="21"/>
        <v>7922</v>
      </c>
      <c r="E132" s="28">
        <f t="shared" ca="1" si="22"/>
        <v>5254</v>
      </c>
      <c r="F132" s="28">
        <f t="shared" ca="1" si="23"/>
        <v>730</v>
      </c>
      <c r="G132" s="28">
        <f t="shared" ca="1" si="24"/>
        <v>1023</v>
      </c>
      <c r="H132" s="28">
        <f t="shared" ca="1" si="25"/>
        <v>915</v>
      </c>
      <c r="I132" s="28">
        <f t="shared" ca="1" si="26"/>
        <v>1823</v>
      </c>
      <c r="J132" s="28">
        <f t="shared" ca="1" si="27"/>
        <v>804</v>
      </c>
      <c r="K132" s="28">
        <f t="shared" ca="1" si="28"/>
        <v>702</v>
      </c>
      <c r="L132" s="28">
        <f t="shared" ca="1" si="29"/>
        <v>485</v>
      </c>
    </row>
    <row r="133" spans="1:15" ht="15" customHeight="1">
      <c r="A133" t="s">
        <v>287</v>
      </c>
      <c r="B133" s="3" t="s">
        <v>288</v>
      </c>
      <c r="C133" s="28">
        <f t="shared" ca="1" si="20"/>
        <v>144678</v>
      </c>
      <c r="D133" s="28">
        <f t="shared" ca="1" si="21"/>
        <v>89345</v>
      </c>
      <c r="E133" s="28">
        <f t="shared" ca="1" si="22"/>
        <v>68408</v>
      </c>
      <c r="F133" s="28">
        <f t="shared" ca="1" si="23"/>
        <v>9134</v>
      </c>
      <c r="G133" s="28">
        <f t="shared" ca="1" si="24"/>
        <v>7260</v>
      </c>
      <c r="H133" s="28">
        <f t="shared" ca="1" si="25"/>
        <v>4543</v>
      </c>
      <c r="I133" s="28">
        <f t="shared" ca="1" si="26"/>
        <v>36825</v>
      </c>
      <c r="J133" s="28">
        <f t="shared" ca="1" si="27"/>
        <v>3460</v>
      </c>
      <c r="K133" s="28">
        <f t="shared" ca="1" si="28"/>
        <v>8240</v>
      </c>
      <c r="L133" s="28">
        <f t="shared" ca="1" si="29"/>
        <v>6808</v>
      </c>
    </row>
    <row r="134" spans="1:15" ht="15" customHeight="1">
      <c r="A134" t="s">
        <v>289</v>
      </c>
      <c r="B134" s="3" t="s">
        <v>290</v>
      </c>
      <c r="C134" s="28">
        <f t="shared" ca="1" si="20"/>
        <v>10695</v>
      </c>
      <c r="D134" s="28">
        <f t="shared" ca="1" si="21"/>
        <v>6990</v>
      </c>
      <c r="E134" s="28">
        <f t="shared" ca="1" si="22"/>
        <v>5014</v>
      </c>
      <c r="F134" s="28">
        <f t="shared" ca="1" si="23"/>
        <v>616</v>
      </c>
      <c r="G134" s="28">
        <f t="shared" ca="1" si="24"/>
        <v>886</v>
      </c>
      <c r="H134" s="28">
        <f t="shared" ca="1" si="25"/>
        <v>474</v>
      </c>
      <c r="I134" s="28">
        <f t="shared" ca="1" si="26"/>
        <v>1639</v>
      </c>
      <c r="J134" s="28">
        <f t="shared" ca="1" si="27"/>
        <v>772</v>
      </c>
      <c r="K134" s="28">
        <f t="shared" ca="1" si="28"/>
        <v>704</v>
      </c>
      <c r="L134" s="28">
        <f t="shared" ca="1" si="29"/>
        <v>590</v>
      </c>
    </row>
    <row r="135" spans="1:15" ht="15" customHeight="1">
      <c r="A135" t="s">
        <v>291</v>
      </c>
      <c r="B135" s="3" t="s">
        <v>292</v>
      </c>
      <c r="C135" s="28">
        <f t="shared" ca="1" si="20"/>
        <v>2528</v>
      </c>
      <c r="D135" s="28">
        <f t="shared" ca="1" si="21"/>
        <v>1827</v>
      </c>
      <c r="E135" s="28">
        <f t="shared" ca="1" si="22"/>
        <v>699</v>
      </c>
      <c r="F135" s="28">
        <f t="shared" ca="1" si="23"/>
        <v>210</v>
      </c>
      <c r="G135" s="28">
        <f t="shared" ca="1" si="24"/>
        <v>563</v>
      </c>
      <c r="H135" s="28">
        <f t="shared" ca="1" si="25"/>
        <v>355</v>
      </c>
      <c r="I135" s="28">
        <f t="shared" ca="1" si="26"/>
        <v>290</v>
      </c>
      <c r="J135" s="28">
        <f t="shared" ca="1" si="27"/>
        <v>226</v>
      </c>
      <c r="K135" s="28">
        <f t="shared" ca="1" si="28"/>
        <v>136</v>
      </c>
      <c r="L135" s="28">
        <f t="shared" ca="1" si="29"/>
        <v>49</v>
      </c>
    </row>
    <row r="136" spans="1:15" ht="15" customHeight="1">
      <c r="A136" t="s">
        <v>293</v>
      </c>
      <c r="B136" s="3" t="s">
        <v>294</v>
      </c>
      <c r="C136" s="28">
        <f t="shared" ca="1" si="20"/>
        <v>14591</v>
      </c>
      <c r="D136" s="28">
        <f t="shared" ca="1" si="21"/>
        <v>8906</v>
      </c>
      <c r="E136" s="28">
        <f t="shared" ca="1" si="22"/>
        <v>6690</v>
      </c>
      <c r="F136" s="28">
        <f t="shared" ca="1" si="23"/>
        <v>848</v>
      </c>
      <c r="G136" s="28">
        <f t="shared" ca="1" si="24"/>
        <v>958</v>
      </c>
      <c r="H136" s="28">
        <f t="shared" ca="1" si="25"/>
        <v>410</v>
      </c>
      <c r="I136" s="28">
        <f t="shared" ca="1" si="26"/>
        <v>3553</v>
      </c>
      <c r="J136" s="28">
        <f t="shared" ca="1" si="27"/>
        <v>585</v>
      </c>
      <c r="K136" s="28">
        <f t="shared" ca="1" si="28"/>
        <v>881</v>
      </c>
      <c r="L136" s="28">
        <f t="shared" ca="1" si="29"/>
        <v>666</v>
      </c>
    </row>
    <row r="137" spans="1:15" ht="15" customHeight="1">
      <c r="A137" t="s">
        <v>295</v>
      </c>
      <c r="B137" s="3" t="s">
        <v>296</v>
      </c>
      <c r="C137" s="28">
        <f t="shared" ca="1" si="20"/>
        <v>49128</v>
      </c>
      <c r="D137" s="28">
        <f t="shared" ca="1" si="21"/>
        <v>31879</v>
      </c>
      <c r="E137" s="28">
        <f t="shared" ca="1" si="22"/>
        <v>22698</v>
      </c>
      <c r="F137" s="28">
        <f t="shared" ca="1" si="23"/>
        <v>3285</v>
      </c>
      <c r="G137" s="28">
        <f t="shared" ca="1" si="24"/>
        <v>3894</v>
      </c>
      <c r="H137" s="28">
        <f t="shared" ca="1" si="25"/>
        <v>2002</v>
      </c>
      <c r="I137" s="28">
        <f t="shared" ca="1" si="26"/>
        <v>10143</v>
      </c>
      <c r="J137" s="28">
        <f t="shared" ca="1" si="27"/>
        <v>2290</v>
      </c>
      <c r="K137" s="28">
        <f t="shared" ca="1" si="28"/>
        <v>2901</v>
      </c>
      <c r="L137" s="28">
        <f t="shared" ca="1" si="29"/>
        <v>1915</v>
      </c>
    </row>
    <row r="138" spans="1:15" ht="15" customHeight="1">
      <c r="A138" t="s">
        <v>297</v>
      </c>
      <c r="B138" s="3" t="s">
        <v>298</v>
      </c>
      <c r="C138" s="28">
        <f t="shared" ca="1" si="20"/>
        <v>61889</v>
      </c>
      <c r="D138" s="28">
        <f t="shared" ca="1" si="21"/>
        <v>42055</v>
      </c>
      <c r="E138" s="28">
        <f t="shared" ca="1" si="22"/>
        <v>29682</v>
      </c>
      <c r="F138" s="28">
        <f t="shared" ca="1" si="23"/>
        <v>5291</v>
      </c>
      <c r="G138" s="28">
        <f t="shared" ca="1" si="24"/>
        <v>4589</v>
      </c>
      <c r="H138" s="28">
        <f t="shared" ca="1" si="25"/>
        <v>2493</v>
      </c>
      <c r="I138" s="28">
        <f t="shared" ca="1" si="26"/>
        <v>12302</v>
      </c>
      <c r="J138" s="28">
        <f t="shared" ca="1" si="27"/>
        <v>830</v>
      </c>
      <c r="K138" s="28">
        <f t="shared" ca="1" si="28"/>
        <v>3362</v>
      </c>
      <c r="L138" s="28">
        <f t="shared" ca="1" si="29"/>
        <v>3340</v>
      </c>
    </row>
    <row r="139" spans="1:15" ht="15" customHeight="1">
      <c r="A139" t="s">
        <v>299</v>
      </c>
      <c r="B139" s="3" t="s">
        <v>300</v>
      </c>
      <c r="C139" s="28">
        <f t="shared" ca="1" si="20"/>
        <v>9090</v>
      </c>
      <c r="D139" s="28">
        <f t="shared" ca="1" si="21"/>
        <v>6333</v>
      </c>
      <c r="E139" s="28">
        <f t="shared" ca="1" si="22"/>
        <v>4292</v>
      </c>
      <c r="F139" s="28">
        <f t="shared" ca="1" si="23"/>
        <v>470</v>
      </c>
      <c r="G139" s="28">
        <f t="shared" ca="1" si="24"/>
        <v>1047</v>
      </c>
      <c r="H139" s="28">
        <f t="shared" ca="1" si="25"/>
        <v>524</v>
      </c>
      <c r="I139" s="28">
        <f t="shared" ca="1" si="26"/>
        <v>1630</v>
      </c>
      <c r="J139" s="28">
        <f t="shared" ca="1" si="27"/>
        <v>379</v>
      </c>
      <c r="K139" s="28">
        <f t="shared" ca="1" si="28"/>
        <v>428</v>
      </c>
      <c r="L139" s="28">
        <f t="shared" ca="1" si="29"/>
        <v>320</v>
      </c>
    </row>
    <row r="140" spans="1:15" ht="15" customHeight="1">
      <c r="A140" t="s">
        <v>301</v>
      </c>
      <c r="B140" s="3" t="s">
        <v>302</v>
      </c>
      <c r="C140" s="28">
        <f t="shared" ca="1" si="20"/>
        <v>35411</v>
      </c>
      <c r="D140" s="28">
        <f t="shared" ca="1" si="21"/>
        <v>23155</v>
      </c>
      <c r="E140" s="28">
        <f t="shared" ca="1" si="22"/>
        <v>16135</v>
      </c>
      <c r="F140" s="28">
        <f t="shared" ca="1" si="23"/>
        <v>2366</v>
      </c>
      <c r="G140" s="28">
        <f t="shared" ca="1" si="24"/>
        <v>2721</v>
      </c>
      <c r="H140" s="28">
        <f t="shared" ca="1" si="25"/>
        <v>1933</v>
      </c>
      <c r="I140" s="28">
        <f t="shared" ca="1" si="26"/>
        <v>6642</v>
      </c>
      <c r="J140" s="28">
        <f t="shared" ca="1" si="27"/>
        <v>1507</v>
      </c>
      <c r="K140" s="28">
        <f t="shared" ca="1" si="28"/>
        <v>2432</v>
      </c>
      <c r="L140" s="28">
        <f t="shared" ca="1" si="29"/>
        <v>1675</v>
      </c>
    </row>
    <row r="141" spans="1:15" ht="15" customHeight="1">
      <c r="A141" t="s">
        <v>303</v>
      </c>
      <c r="B141" s="3" t="s">
        <v>304</v>
      </c>
      <c r="C141" s="28">
        <f t="shared" ca="1" si="20"/>
        <v>37325</v>
      </c>
      <c r="D141" s="28">
        <f t="shared" ca="1" si="21"/>
        <v>23423</v>
      </c>
      <c r="E141" s="28">
        <f t="shared" ca="1" si="22"/>
        <v>13994</v>
      </c>
      <c r="F141" s="28">
        <f t="shared" ca="1" si="23"/>
        <v>5318</v>
      </c>
      <c r="G141" s="28">
        <f t="shared" ca="1" si="24"/>
        <v>2161</v>
      </c>
      <c r="H141" s="28">
        <f t="shared" ca="1" si="25"/>
        <v>1950</v>
      </c>
      <c r="I141" s="28">
        <f t="shared" ca="1" si="26"/>
        <v>8364</v>
      </c>
      <c r="J141" s="28">
        <f t="shared" ca="1" si="27"/>
        <v>772</v>
      </c>
      <c r="K141" s="28">
        <f t="shared" ca="1" si="28"/>
        <v>2504</v>
      </c>
      <c r="L141" s="28">
        <f t="shared" ca="1" si="29"/>
        <v>2262</v>
      </c>
    </row>
    <row r="142" spans="1:15" ht="15" customHeight="1">
      <c r="A142" t="s">
        <v>305</v>
      </c>
      <c r="B142" s="3" t="s">
        <v>306</v>
      </c>
      <c r="C142" s="28">
        <f t="shared" ca="1" si="20"/>
        <v>32552</v>
      </c>
      <c r="D142" s="28">
        <f t="shared" ca="1" si="21"/>
        <v>21691</v>
      </c>
      <c r="E142" s="28">
        <f t="shared" ca="1" si="22"/>
        <v>11905</v>
      </c>
      <c r="F142" s="28">
        <f t="shared" ca="1" si="23"/>
        <v>5018</v>
      </c>
      <c r="G142" s="28">
        <f t="shared" ca="1" si="24"/>
        <v>2678</v>
      </c>
      <c r="H142" s="28">
        <f t="shared" ca="1" si="25"/>
        <v>2090</v>
      </c>
      <c r="I142" s="28">
        <f t="shared" ca="1" si="26"/>
        <v>6033</v>
      </c>
      <c r="J142" s="28">
        <f t="shared" ca="1" si="27"/>
        <v>1181</v>
      </c>
      <c r="K142" s="28">
        <f t="shared" ca="1" si="28"/>
        <v>2424</v>
      </c>
      <c r="L142" s="28">
        <f t="shared" ca="1" si="29"/>
        <v>1223</v>
      </c>
    </row>
    <row r="143" spans="1:15" ht="15" customHeight="1">
      <c r="A143" s="15" t="s">
        <v>307</v>
      </c>
      <c r="B143" s="5" t="s">
        <v>308</v>
      </c>
      <c r="C143" s="31">
        <f t="shared" ca="1" si="20"/>
        <v>131415</v>
      </c>
      <c r="D143" s="31">
        <f t="shared" ca="1" si="21"/>
        <v>95782</v>
      </c>
      <c r="E143" s="31">
        <f t="shared" ca="1" si="22"/>
        <v>44110</v>
      </c>
      <c r="F143" s="31">
        <f t="shared" ca="1" si="23"/>
        <v>29213</v>
      </c>
      <c r="G143" s="31">
        <f t="shared" ca="1" si="24"/>
        <v>10078</v>
      </c>
      <c r="H143" s="31">
        <f t="shared" ca="1" si="25"/>
        <v>12381</v>
      </c>
      <c r="I143" s="31">
        <f t="shared" ca="1" si="26"/>
        <v>18482</v>
      </c>
      <c r="J143" s="31">
        <f t="shared" ca="1" si="27"/>
        <v>1826</v>
      </c>
      <c r="K143" s="31">
        <f t="shared" ca="1" si="28"/>
        <v>7121</v>
      </c>
      <c r="L143" s="31">
        <f t="shared" ca="1" si="29"/>
        <v>8204</v>
      </c>
    </row>
    <row r="144" spans="1:15">
      <c r="A144" s="3" t="s">
        <v>17</v>
      </c>
      <c r="B144" s="3" t="s">
        <v>17</v>
      </c>
      <c r="C144" s="29" t="s">
        <v>17</v>
      </c>
      <c r="D144" s="29" t="s">
        <v>17</v>
      </c>
      <c r="E144" s="29" t="s">
        <v>17</v>
      </c>
      <c r="F144" s="29" t="s">
        <v>17</v>
      </c>
      <c r="G144" s="29" t="s">
        <v>17</v>
      </c>
      <c r="H144" s="29" t="s">
        <v>17</v>
      </c>
      <c r="I144" s="29" t="s">
        <v>17</v>
      </c>
      <c r="J144" s="29" t="s">
        <v>17</v>
      </c>
      <c r="K144" s="29" t="s">
        <v>17</v>
      </c>
      <c r="L144" s="29" t="s">
        <v>17</v>
      </c>
      <c r="M144" t="s">
        <v>17</v>
      </c>
      <c r="N144" t="s">
        <v>17</v>
      </c>
      <c r="O144" t="s">
        <v>17</v>
      </c>
    </row>
    <row r="145" spans="1:22">
      <c r="A145" s="38" t="s">
        <v>34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51"/>
      <c r="M145" s="8"/>
      <c r="N145" s="8"/>
      <c r="O145" s="8" t="s">
        <v>17</v>
      </c>
      <c r="P145" s="8"/>
      <c r="Q145" s="8"/>
      <c r="R145" s="8"/>
      <c r="S145" s="8"/>
      <c r="T145" s="8"/>
      <c r="U145" s="8"/>
      <c r="V145" s="8"/>
    </row>
    <row r="146" spans="1:22">
      <c r="A146" s="37" t="s">
        <v>35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52"/>
      <c r="M146" s="8"/>
      <c r="N146" s="8"/>
      <c r="O146" s="8" t="s">
        <v>17</v>
      </c>
      <c r="P146" s="8"/>
      <c r="Q146" s="8"/>
      <c r="R146" s="8"/>
      <c r="S146" s="8"/>
      <c r="T146" s="8"/>
      <c r="U146" s="8"/>
      <c r="V146" s="8"/>
    </row>
    <row r="147" spans="1:22" ht="11.4">
      <c r="A147" s="2" t="s">
        <v>17</v>
      </c>
      <c r="B147" s="2" t="s">
        <v>17</v>
      </c>
      <c r="C147" s="1" t="s">
        <v>17</v>
      </c>
      <c r="D147" s="1" t="s">
        <v>17</v>
      </c>
      <c r="E147" s="1" t="s">
        <v>17</v>
      </c>
      <c r="F147" s="1" t="s">
        <v>17</v>
      </c>
      <c r="G147" s="1" t="s">
        <v>17</v>
      </c>
      <c r="H147" s="1" t="s">
        <v>17</v>
      </c>
      <c r="I147" s="1" t="s">
        <v>17</v>
      </c>
      <c r="J147" s="1" t="s">
        <v>17</v>
      </c>
      <c r="K147" s="1" t="s">
        <v>17</v>
      </c>
      <c r="L147" s="1" t="s">
        <v>17</v>
      </c>
      <c r="M147" t="s">
        <v>17</v>
      </c>
      <c r="N147" t="s">
        <v>17</v>
      </c>
      <c r="O147" t="s">
        <v>17</v>
      </c>
    </row>
    <row r="148" spans="1:22">
      <c r="A148" s="2"/>
      <c r="B148" s="2"/>
    </row>
  </sheetData>
  <mergeCells count="13">
    <mergeCell ref="A1:J1"/>
    <mergeCell ref="A145:L145"/>
    <mergeCell ref="A146:L146"/>
    <mergeCell ref="A2:L2"/>
    <mergeCell ref="A3:A5"/>
    <mergeCell ref="B3:B5"/>
    <mergeCell ref="L4:L5"/>
    <mergeCell ref="C3:C5"/>
    <mergeCell ref="D3:L3"/>
    <mergeCell ref="D4:H4"/>
    <mergeCell ref="I4:I5"/>
    <mergeCell ref="J4:J5"/>
    <mergeCell ref="K4:K5"/>
  </mergeCells>
  <hyperlinks>
    <hyperlink ref="A1:J1" location="Índice!A1" display="Censo Nacional de Población, Hogares y Viviendas 2022" xr:uid="{105B765F-F606-41E4-B455-3F2216664B40}"/>
  </hyperlinks>
  <pageMargins left="0.5" right="0.5" top="0.5" bottom="0.5" header="0" footer="0"/>
  <pageSetup paperSize="9" orientation="portrait" horizontalDpi="300" verticalDpi="300"/>
  <ignoredErrors>
    <ignoredError sqref="A6:A1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148"/>
  <sheetViews>
    <sheetView showGridLines="0" zoomScaleNormal="100" workbookViewId="0">
      <selection sqref="A1:J1"/>
    </sheetView>
  </sheetViews>
  <sheetFormatPr baseColWidth="10" defaultColWidth="12" defaultRowHeight="10.199999999999999"/>
  <cols>
    <col min="1" max="1" width="7.7109375" customWidth="1"/>
    <col min="2" max="2" width="50.7109375" customWidth="1"/>
    <col min="3" max="3" width="18.7109375" customWidth="1"/>
    <col min="4" max="12" width="16.7109375" customWidth="1"/>
  </cols>
  <sheetData>
    <row r="1" spans="1:23" ht="14.1" customHeight="1">
      <c r="A1" s="50" t="s">
        <v>15</v>
      </c>
      <c r="B1" s="50"/>
      <c r="C1" s="50"/>
      <c r="D1" s="50"/>
      <c r="E1" s="50"/>
      <c r="F1" s="50"/>
      <c r="G1" s="50"/>
      <c r="H1" s="50"/>
      <c r="I1" s="50"/>
      <c r="J1" s="50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s="20" customFormat="1" ht="20.85" customHeight="1">
      <c r="A2" s="53" t="s">
        <v>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9"/>
      <c r="N2" s="19"/>
      <c r="O2" s="19" t="s">
        <v>17</v>
      </c>
      <c r="P2" s="19"/>
      <c r="Q2" s="19"/>
      <c r="R2" s="19"/>
      <c r="S2" s="19"/>
      <c r="T2" s="19"/>
      <c r="U2" s="19"/>
      <c r="V2" s="19"/>
      <c r="W2" s="19"/>
    </row>
    <row r="3" spans="1:23" ht="22.2" customHeight="1">
      <c r="A3" s="47" t="s">
        <v>18</v>
      </c>
      <c r="B3" s="54" t="s">
        <v>36</v>
      </c>
      <c r="C3" s="46" t="s">
        <v>20</v>
      </c>
      <c r="D3" s="46" t="s">
        <v>21</v>
      </c>
      <c r="E3" s="46" t="s">
        <v>17</v>
      </c>
      <c r="F3" s="46" t="s">
        <v>17</v>
      </c>
      <c r="G3" s="46" t="s">
        <v>17</v>
      </c>
      <c r="H3" s="46" t="s">
        <v>17</v>
      </c>
      <c r="I3" s="46" t="s">
        <v>17</v>
      </c>
      <c r="J3" s="46" t="s">
        <v>17</v>
      </c>
      <c r="K3" s="46" t="s">
        <v>17</v>
      </c>
      <c r="L3" s="46" t="s">
        <v>17</v>
      </c>
    </row>
    <row r="4" spans="1:23" ht="37.950000000000003" customHeight="1">
      <c r="A4" s="48"/>
      <c r="B4" s="48"/>
      <c r="C4" s="46" t="s">
        <v>17</v>
      </c>
      <c r="D4" s="46" t="s">
        <v>22</v>
      </c>
      <c r="E4" s="46" t="s">
        <v>17</v>
      </c>
      <c r="F4" s="46" t="s">
        <v>17</v>
      </c>
      <c r="G4" s="46" t="s">
        <v>17</v>
      </c>
      <c r="H4" s="46" t="s">
        <v>17</v>
      </c>
      <c r="I4" s="46" t="s">
        <v>23</v>
      </c>
      <c r="J4" s="46" t="s">
        <v>24</v>
      </c>
      <c r="K4" s="46" t="s">
        <v>25</v>
      </c>
      <c r="L4" s="46" t="s">
        <v>26</v>
      </c>
      <c r="M4" t="s">
        <v>17</v>
      </c>
      <c r="N4" t="s">
        <v>17</v>
      </c>
      <c r="O4" t="s">
        <v>17</v>
      </c>
    </row>
    <row r="5" spans="1:23" ht="32.4" customHeight="1">
      <c r="A5" s="49"/>
      <c r="B5" s="49"/>
      <c r="C5" s="46" t="s">
        <v>17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6" t="s">
        <v>17</v>
      </c>
      <c r="J5" s="46" t="s">
        <v>17</v>
      </c>
      <c r="K5" s="46" t="s">
        <v>17</v>
      </c>
      <c r="L5" s="46" t="s">
        <v>17</v>
      </c>
      <c r="M5" t="s">
        <v>17</v>
      </c>
      <c r="N5" t="s">
        <v>17</v>
      </c>
      <c r="O5" t="s">
        <v>17</v>
      </c>
    </row>
    <row r="6" spans="1:23" ht="19.95" customHeight="1">
      <c r="A6" s="17" t="s">
        <v>32</v>
      </c>
      <c r="B6" s="24" t="s">
        <v>33</v>
      </c>
      <c r="C6" s="32">
        <v>17408906</v>
      </c>
      <c r="D6" s="32">
        <v>12173654</v>
      </c>
      <c r="E6" s="32">
        <v>7056252</v>
      </c>
      <c r="F6" s="32">
        <v>2513739</v>
      </c>
      <c r="G6" s="32">
        <v>1111107</v>
      </c>
      <c r="H6" s="32">
        <v>1492556</v>
      </c>
      <c r="I6" s="32">
        <v>2846561</v>
      </c>
      <c r="J6" s="32">
        <v>167484</v>
      </c>
      <c r="K6" s="32">
        <v>1089091</v>
      </c>
      <c r="L6" s="32">
        <v>1132116</v>
      </c>
      <c r="M6" t="s">
        <v>17</v>
      </c>
      <c r="N6" t="s">
        <v>17</v>
      </c>
    </row>
    <row r="7" spans="1:23" ht="15" customHeight="1">
      <c r="A7" s="14" t="s">
        <v>17</v>
      </c>
      <c r="B7" s="24" t="s">
        <v>309</v>
      </c>
      <c r="C7" s="32">
        <v>11928562</v>
      </c>
      <c r="D7" s="32">
        <v>8487138</v>
      </c>
      <c r="E7" s="32">
        <v>4594527</v>
      </c>
      <c r="F7" s="32">
        <v>1952711</v>
      </c>
      <c r="G7" s="32">
        <v>745765</v>
      </c>
      <c r="H7" s="32">
        <v>1194135</v>
      </c>
      <c r="I7" s="32">
        <v>1796493</v>
      </c>
      <c r="J7" s="32">
        <v>52875</v>
      </c>
      <c r="K7" s="32">
        <v>747378</v>
      </c>
      <c r="L7" s="32">
        <v>844678</v>
      </c>
      <c r="M7" t="s">
        <v>17</v>
      </c>
      <c r="N7" t="s">
        <v>17</v>
      </c>
    </row>
    <row r="8" spans="1:23" ht="15" customHeight="1">
      <c r="A8" t="s">
        <v>38</v>
      </c>
      <c r="B8" s="3" t="s">
        <v>39</v>
      </c>
      <c r="C8" s="33">
        <v>583209</v>
      </c>
      <c r="D8" s="33">
        <v>435744</v>
      </c>
      <c r="E8" s="33">
        <v>224033</v>
      </c>
      <c r="F8" s="33">
        <v>114903</v>
      </c>
      <c r="G8" s="33">
        <v>37946</v>
      </c>
      <c r="H8" s="33">
        <v>58862</v>
      </c>
      <c r="I8" s="33">
        <v>60806</v>
      </c>
      <c r="J8" s="33">
        <v>1929</v>
      </c>
      <c r="K8" s="33">
        <v>38828</v>
      </c>
      <c r="L8" s="33">
        <v>45902</v>
      </c>
    </row>
    <row r="9" spans="1:23" ht="15" customHeight="1">
      <c r="A9" t="s">
        <v>40</v>
      </c>
      <c r="B9" s="3" t="s">
        <v>41</v>
      </c>
      <c r="C9" s="33">
        <v>366117</v>
      </c>
      <c r="D9" s="33">
        <v>240583</v>
      </c>
      <c r="E9" s="33">
        <v>159772</v>
      </c>
      <c r="F9" s="33">
        <v>24486</v>
      </c>
      <c r="G9" s="33">
        <v>24203</v>
      </c>
      <c r="H9" s="33">
        <v>32122</v>
      </c>
      <c r="I9" s="33">
        <v>75310</v>
      </c>
      <c r="J9" s="33">
        <v>1594</v>
      </c>
      <c r="K9" s="33">
        <v>20301</v>
      </c>
      <c r="L9" s="33">
        <v>28329</v>
      </c>
    </row>
    <row r="10" spans="1:23" ht="15" customHeight="1">
      <c r="A10" t="s">
        <v>42</v>
      </c>
      <c r="B10" s="3" t="s">
        <v>43</v>
      </c>
      <c r="C10" s="33">
        <v>358328</v>
      </c>
      <c r="D10" s="33">
        <v>261167</v>
      </c>
      <c r="E10" s="33">
        <v>150911</v>
      </c>
      <c r="F10" s="33">
        <v>61962</v>
      </c>
      <c r="G10" s="33">
        <v>20930</v>
      </c>
      <c r="H10" s="33">
        <v>27364</v>
      </c>
      <c r="I10" s="33">
        <v>41902</v>
      </c>
      <c r="J10" s="33">
        <v>1703</v>
      </c>
      <c r="K10" s="33">
        <v>25253</v>
      </c>
      <c r="L10" s="33">
        <v>28303</v>
      </c>
    </row>
    <row r="11" spans="1:23" ht="15" customHeight="1">
      <c r="A11" t="s">
        <v>117</v>
      </c>
      <c r="B11" s="3" t="s">
        <v>118</v>
      </c>
      <c r="C11" s="33">
        <v>70542</v>
      </c>
      <c r="D11" s="33">
        <v>52442</v>
      </c>
      <c r="E11" s="33">
        <v>23483</v>
      </c>
      <c r="F11" s="33">
        <v>15665</v>
      </c>
      <c r="G11" s="33">
        <v>6149</v>
      </c>
      <c r="H11" s="33">
        <v>7145</v>
      </c>
      <c r="I11" s="33">
        <v>8815</v>
      </c>
      <c r="J11" s="33">
        <v>1555</v>
      </c>
      <c r="K11" s="33">
        <v>4274</v>
      </c>
      <c r="L11" s="33">
        <v>3456</v>
      </c>
    </row>
    <row r="12" spans="1:23" ht="15" customHeight="1">
      <c r="A12" t="s">
        <v>151</v>
      </c>
      <c r="B12" s="3" t="s">
        <v>152</v>
      </c>
      <c r="C12" s="33">
        <v>256071</v>
      </c>
      <c r="D12" s="33">
        <v>184051</v>
      </c>
      <c r="E12" s="33">
        <v>92273</v>
      </c>
      <c r="F12" s="33">
        <v>56328</v>
      </c>
      <c r="G12" s="33">
        <v>17521</v>
      </c>
      <c r="H12" s="33">
        <v>17929</v>
      </c>
      <c r="I12" s="33">
        <v>37837</v>
      </c>
      <c r="J12" s="33">
        <v>1527</v>
      </c>
      <c r="K12" s="33">
        <v>16570</v>
      </c>
      <c r="L12" s="33">
        <v>16086</v>
      </c>
    </row>
    <row r="13" spans="1:23" ht="15" customHeight="1">
      <c r="A13" t="s">
        <v>44</v>
      </c>
      <c r="B13" s="3" t="s">
        <v>45</v>
      </c>
      <c r="C13" s="33">
        <v>337880</v>
      </c>
      <c r="D13" s="33">
        <v>247781</v>
      </c>
      <c r="E13" s="33">
        <v>126132</v>
      </c>
      <c r="F13" s="33">
        <v>62307</v>
      </c>
      <c r="G13" s="33">
        <v>20550</v>
      </c>
      <c r="H13" s="33">
        <v>38792</v>
      </c>
      <c r="I13" s="33">
        <v>45968</v>
      </c>
      <c r="J13" s="33">
        <v>998</v>
      </c>
      <c r="K13" s="33">
        <v>21311</v>
      </c>
      <c r="L13" s="33">
        <v>21822</v>
      </c>
    </row>
    <row r="14" spans="1:23" ht="15" customHeight="1">
      <c r="A14" t="s">
        <v>46</v>
      </c>
      <c r="B14" s="3" t="s">
        <v>47</v>
      </c>
      <c r="C14" s="33">
        <v>198620</v>
      </c>
      <c r="D14" s="33">
        <v>150579</v>
      </c>
      <c r="E14" s="33">
        <v>57278</v>
      </c>
      <c r="F14" s="33">
        <v>53891</v>
      </c>
      <c r="G14" s="33">
        <v>18413</v>
      </c>
      <c r="H14" s="33">
        <v>20997</v>
      </c>
      <c r="I14" s="33">
        <v>23608</v>
      </c>
      <c r="J14" s="33">
        <v>994</v>
      </c>
      <c r="K14" s="33">
        <v>11083</v>
      </c>
      <c r="L14" s="33">
        <v>12356</v>
      </c>
    </row>
    <row r="15" spans="1:23" ht="15" customHeight="1">
      <c r="A15" t="s">
        <v>48</v>
      </c>
      <c r="B15" s="3" t="s">
        <v>49</v>
      </c>
      <c r="C15" s="33">
        <v>488103</v>
      </c>
      <c r="D15" s="33">
        <v>367182</v>
      </c>
      <c r="E15" s="33">
        <v>145300</v>
      </c>
      <c r="F15" s="33">
        <v>118744</v>
      </c>
      <c r="G15" s="33">
        <v>37016</v>
      </c>
      <c r="H15" s="33">
        <v>66122</v>
      </c>
      <c r="I15" s="33">
        <v>41918</v>
      </c>
      <c r="J15" s="33">
        <v>2299</v>
      </c>
      <c r="K15" s="33">
        <v>38704</v>
      </c>
      <c r="L15" s="33">
        <v>38000</v>
      </c>
    </row>
    <row r="16" spans="1:23" ht="15" customHeight="1">
      <c r="A16" t="s">
        <v>181</v>
      </c>
      <c r="B16" s="3" t="s">
        <v>182</v>
      </c>
      <c r="C16" s="33">
        <v>142315</v>
      </c>
      <c r="D16" s="33">
        <v>112205</v>
      </c>
      <c r="E16" s="33">
        <v>39092</v>
      </c>
      <c r="F16" s="33">
        <v>34722</v>
      </c>
      <c r="G16" s="33">
        <v>18339</v>
      </c>
      <c r="H16" s="33">
        <v>20052</v>
      </c>
      <c r="I16" s="33">
        <v>13616</v>
      </c>
      <c r="J16" s="33">
        <v>1276</v>
      </c>
      <c r="K16" s="33">
        <v>7729</v>
      </c>
      <c r="L16" s="33">
        <v>7489</v>
      </c>
    </row>
    <row r="17" spans="1:12" ht="15" customHeight="1">
      <c r="A17" t="s">
        <v>50</v>
      </c>
      <c r="B17" s="3" t="s">
        <v>51</v>
      </c>
      <c r="C17" s="33">
        <v>444503</v>
      </c>
      <c r="D17" s="33">
        <v>293948</v>
      </c>
      <c r="E17" s="33">
        <v>193838</v>
      </c>
      <c r="F17" s="33">
        <v>32907</v>
      </c>
      <c r="G17" s="33">
        <v>25650</v>
      </c>
      <c r="H17" s="33">
        <v>41553</v>
      </c>
      <c r="I17" s="33">
        <v>96052</v>
      </c>
      <c r="J17" s="33">
        <v>1848</v>
      </c>
      <c r="K17" s="33">
        <v>23167</v>
      </c>
      <c r="L17" s="33">
        <v>29488</v>
      </c>
    </row>
    <row r="18" spans="1:12" ht="15" customHeight="1">
      <c r="A18" t="s">
        <v>52</v>
      </c>
      <c r="B18" s="3" t="s">
        <v>53</v>
      </c>
      <c r="C18" s="33">
        <v>185361</v>
      </c>
      <c r="D18" s="33">
        <v>126178</v>
      </c>
      <c r="E18" s="33">
        <v>90774</v>
      </c>
      <c r="F18" s="33">
        <v>14738</v>
      </c>
      <c r="G18" s="33">
        <v>9996</v>
      </c>
      <c r="H18" s="33">
        <v>10670</v>
      </c>
      <c r="I18" s="33">
        <v>28883</v>
      </c>
      <c r="J18" s="33">
        <v>671</v>
      </c>
      <c r="K18" s="33">
        <v>13469</v>
      </c>
      <c r="L18" s="33">
        <v>16160</v>
      </c>
    </row>
    <row r="19" spans="1:12" ht="15" customHeight="1">
      <c r="A19" t="s">
        <v>54</v>
      </c>
      <c r="B19" s="3" t="s">
        <v>55</v>
      </c>
      <c r="C19" s="33">
        <v>177983</v>
      </c>
      <c r="D19" s="33">
        <v>130083</v>
      </c>
      <c r="E19" s="33">
        <v>97574</v>
      </c>
      <c r="F19" s="33">
        <v>18084</v>
      </c>
      <c r="G19" s="33">
        <v>8205</v>
      </c>
      <c r="H19" s="33">
        <v>6220</v>
      </c>
      <c r="I19" s="33">
        <v>22116</v>
      </c>
      <c r="J19" s="33">
        <v>549</v>
      </c>
      <c r="K19" s="33">
        <v>11278</v>
      </c>
      <c r="L19" s="33">
        <v>13957</v>
      </c>
    </row>
    <row r="20" spans="1:12" ht="15" customHeight="1">
      <c r="A20" t="s">
        <v>56</v>
      </c>
      <c r="B20" s="3" t="s">
        <v>57</v>
      </c>
      <c r="C20" s="33">
        <v>326527</v>
      </c>
      <c r="D20" s="33">
        <v>244046</v>
      </c>
      <c r="E20" s="33">
        <v>92206</v>
      </c>
      <c r="F20" s="33">
        <v>85766</v>
      </c>
      <c r="G20" s="33">
        <v>25811</v>
      </c>
      <c r="H20" s="33">
        <v>40263</v>
      </c>
      <c r="I20" s="33">
        <v>34739</v>
      </c>
      <c r="J20" s="33">
        <v>1148</v>
      </c>
      <c r="K20" s="33">
        <v>22879</v>
      </c>
      <c r="L20" s="33">
        <v>23715</v>
      </c>
    </row>
    <row r="21" spans="1:12" ht="15" customHeight="1">
      <c r="A21" t="s">
        <v>58</v>
      </c>
      <c r="B21" s="3" t="s">
        <v>59</v>
      </c>
      <c r="C21" s="33">
        <v>1837168</v>
      </c>
      <c r="D21" s="33">
        <v>1272537</v>
      </c>
      <c r="E21" s="33">
        <v>619625</v>
      </c>
      <c r="F21" s="33">
        <v>334753</v>
      </c>
      <c r="G21" s="33">
        <v>97929</v>
      </c>
      <c r="H21" s="33">
        <v>220230</v>
      </c>
      <c r="I21" s="33">
        <v>297309</v>
      </c>
      <c r="J21" s="33">
        <v>6187</v>
      </c>
      <c r="K21" s="33">
        <v>125362</v>
      </c>
      <c r="L21" s="33">
        <v>135773</v>
      </c>
    </row>
    <row r="22" spans="1:12" ht="15" customHeight="1">
      <c r="A22" t="s">
        <v>60</v>
      </c>
      <c r="B22" s="3" t="s">
        <v>61</v>
      </c>
      <c r="C22" s="33">
        <v>460081</v>
      </c>
      <c r="D22" s="33">
        <v>311025</v>
      </c>
      <c r="E22" s="33">
        <v>205393</v>
      </c>
      <c r="F22" s="33">
        <v>34599</v>
      </c>
      <c r="G22" s="33">
        <v>27309</v>
      </c>
      <c r="H22" s="33">
        <v>43724</v>
      </c>
      <c r="I22" s="33">
        <v>86666</v>
      </c>
      <c r="J22" s="33">
        <v>1456</v>
      </c>
      <c r="K22" s="33">
        <v>25213</v>
      </c>
      <c r="L22" s="33">
        <v>35721</v>
      </c>
    </row>
    <row r="23" spans="1:12" ht="15" customHeight="1">
      <c r="A23" t="s">
        <v>62</v>
      </c>
      <c r="B23" s="3" t="s">
        <v>63</v>
      </c>
      <c r="C23" s="33">
        <v>685644</v>
      </c>
      <c r="D23" s="33">
        <v>498482</v>
      </c>
      <c r="E23" s="33">
        <v>268798</v>
      </c>
      <c r="F23" s="33">
        <v>86836</v>
      </c>
      <c r="G23" s="33">
        <v>48247</v>
      </c>
      <c r="H23" s="33">
        <v>94601</v>
      </c>
      <c r="I23" s="33">
        <v>99391</v>
      </c>
      <c r="J23" s="33">
        <v>2220</v>
      </c>
      <c r="K23" s="33">
        <v>38802</v>
      </c>
      <c r="L23" s="33">
        <v>46749</v>
      </c>
    </row>
    <row r="24" spans="1:12" ht="15" customHeight="1">
      <c r="A24" t="s">
        <v>64</v>
      </c>
      <c r="B24" s="3" t="s">
        <v>65</v>
      </c>
      <c r="C24" s="33">
        <v>349401</v>
      </c>
      <c r="D24" s="33">
        <v>247684</v>
      </c>
      <c r="E24" s="33">
        <v>132154</v>
      </c>
      <c r="F24" s="33">
        <v>70130</v>
      </c>
      <c r="G24" s="33">
        <v>18674</v>
      </c>
      <c r="H24" s="33">
        <v>26726</v>
      </c>
      <c r="I24" s="33">
        <v>44977</v>
      </c>
      <c r="J24" s="33">
        <v>1369</v>
      </c>
      <c r="K24" s="33">
        <v>26572</v>
      </c>
      <c r="L24" s="33">
        <v>28799</v>
      </c>
    </row>
    <row r="25" spans="1:12" ht="15" customHeight="1">
      <c r="A25" t="s">
        <v>219</v>
      </c>
      <c r="B25" s="3" t="s">
        <v>220</v>
      </c>
      <c r="C25" s="33">
        <v>64761</v>
      </c>
      <c r="D25" s="33">
        <v>47549</v>
      </c>
      <c r="E25" s="33">
        <v>18774</v>
      </c>
      <c r="F25" s="33">
        <v>19616</v>
      </c>
      <c r="G25" s="33">
        <v>4639</v>
      </c>
      <c r="H25" s="33">
        <v>4520</v>
      </c>
      <c r="I25" s="33">
        <v>8594</v>
      </c>
      <c r="J25" s="33">
        <v>887</v>
      </c>
      <c r="K25" s="33">
        <v>4219</v>
      </c>
      <c r="L25" s="33">
        <v>3512</v>
      </c>
    </row>
    <row r="26" spans="1:12" ht="15" customHeight="1">
      <c r="A26" t="s">
        <v>66</v>
      </c>
      <c r="B26" s="3" t="s">
        <v>67</v>
      </c>
      <c r="C26" s="33">
        <v>581484</v>
      </c>
      <c r="D26" s="33">
        <v>430498</v>
      </c>
      <c r="E26" s="33">
        <v>189277</v>
      </c>
      <c r="F26" s="33">
        <v>151340</v>
      </c>
      <c r="G26" s="33">
        <v>34926</v>
      </c>
      <c r="H26" s="33">
        <v>54955</v>
      </c>
      <c r="I26" s="33">
        <v>63712</v>
      </c>
      <c r="J26" s="33">
        <v>1925</v>
      </c>
      <c r="K26" s="33">
        <v>40860</v>
      </c>
      <c r="L26" s="33">
        <v>44489</v>
      </c>
    </row>
    <row r="27" spans="1:12" ht="15" customHeight="1">
      <c r="A27" t="s">
        <v>68</v>
      </c>
      <c r="B27" s="3" t="s">
        <v>69</v>
      </c>
      <c r="C27" s="33">
        <v>575758</v>
      </c>
      <c r="D27" s="33">
        <v>438626</v>
      </c>
      <c r="E27" s="33">
        <v>166630</v>
      </c>
      <c r="F27" s="33">
        <v>146945</v>
      </c>
      <c r="G27" s="33">
        <v>45300</v>
      </c>
      <c r="H27" s="33">
        <v>79751</v>
      </c>
      <c r="I27" s="33">
        <v>59887</v>
      </c>
      <c r="J27" s="33">
        <v>2528</v>
      </c>
      <c r="K27" s="33">
        <v>35377</v>
      </c>
      <c r="L27" s="33">
        <v>39340</v>
      </c>
    </row>
    <row r="28" spans="1:12" ht="15" customHeight="1">
      <c r="A28" t="s">
        <v>70</v>
      </c>
      <c r="B28" s="3" t="s">
        <v>71</v>
      </c>
      <c r="C28" s="33">
        <v>329517</v>
      </c>
      <c r="D28" s="33">
        <v>218726</v>
      </c>
      <c r="E28" s="33">
        <v>176418</v>
      </c>
      <c r="F28" s="33">
        <v>19226</v>
      </c>
      <c r="G28" s="33">
        <v>13371</v>
      </c>
      <c r="H28" s="33">
        <v>9711</v>
      </c>
      <c r="I28" s="33">
        <v>64154</v>
      </c>
      <c r="J28" s="33">
        <v>1535</v>
      </c>
      <c r="K28" s="33">
        <v>20432</v>
      </c>
      <c r="L28" s="33">
        <v>24670</v>
      </c>
    </row>
    <row r="29" spans="1:12" ht="15" customHeight="1">
      <c r="A29" t="s">
        <v>245</v>
      </c>
      <c r="B29" s="3" t="s">
        <v>246</v>
      </c>
      <c r="C29" s="33">
        <v>393614</v>
      </c>
      <c r="D29" s="33">
        <v>291431</v>
      </c>
      <c r="E29" s="33">
        <v>130103</v>
      </c>
      <c r="F29" s="33">
        <v>95714</v>
      </c>
      <c r="G29" s="33">
        <v>25117</v>
      </c>
      <c r="H29" s="33">
        <v>40497</v>
      </c>
      <c r="I29" s="33">
        <v>58585</v>
      </c>
      <c r="J29" s="33">
        <v>2736</v>
      </c>
      <c r="K29" s="33">
        <v>21084</v>
      </c>
      <c r="L29" s="33">
        <v>19778</v>
      </c>
    </row>
    <row r="30" spans="1:12" ht="15" customHeight="1">
      <c r="A30" t="s">
        <v>249</v>
      </c>
      <c r="B30" s="3" t="s">
        <v>250</v>
      </c>
      <c r="C30" s="33">
        <v>101994</v>
      </c>
      <c r="D30" s="33">
        <v>80480</v>
      </c>
      <c r="E30" s="33">
        <v>26147</v>
      </c>
      <c r="F30" s="33">
        <v>31395</v>
      </c>
      <c r="G30" s="33">
        <v>8398</v>
      </c>
      <c r="H30" s="33">
        <v>14540</v>
      </c>
      <c r="I30" s="33">
        <v>8033</v>
      </c>
      <c r="J30" s="33">
        <v>466</v>
      </c>
      <c r="K30" s="33">
        <v>6574</v>
      </c>
      <c r="L30" s="33">
        <v>6441</v>
      </c>
    </row>
    <row r="31" spans="1:12" ht="15" customHeight="1">
      <c r="A31" t="s">
        <v>72</v>
      </c>
      <c r="B31" s="3" t="s">
        <v>73</v>
      </c>
      <c r="C31" s="33">
        <v>631774</v>
      </c>
      <c r="D31" s="33">
        <v>459697</v>
      </c>
      <c r="E31" s="33">
        <v>251590</v>
      </c>
      <c r="F31" s="33">
        <v>79868</v>
      </c>
      <c r="G31" s="33">
        <v>43541</v>
      </c>
      <c r="H31" s="33">
        <v>84698</v>
      </c>
      <c r="I31" s="33">
        <v>86367</v>
      </c>
      <c r="J31" s="33">
        <v>1747</v>
      </c>
      <c r="K31" s="33">
        <v>37745</v>
      </c>
      <c r="L31" s="33">
        <v>46218</v>
      </c>
    </row>
    <row r="32" spans="1:12" ht="15" customHeight="1">
      <c r="A32" t="s">
        <v>74</v>
      </c>
      <c r="B32" s="3" t="s">
        <v>75</v>
      </c>
      <c r="C32" s="33">
        <v>171099</v>
      </c>
      <c r="D32" s="33">
        <v>111113</v>
      </c>
      <c r="E32" s="33">
        <v>77742</v>
      </c>
      <c r="F32" s="33">
        <v>10059</v>
      </c>
      <c r="G32" s="33">
        <v>9442</v>
      </c>
      <c r="H32" s="33">
        <v>13870</v>
      </c>
      <c r="I32" s="33">
        <v>35635</v>
      </c>
      <c r="J32" s="33">
        <v>1066</v>
      </c>
      <c r="K32" s="33">
        <v>10411</v>
      </c>
      <c r="L32" s="33">
        <v>12874</v>
      </c>
    </row>
    <row r="33" spans="1:12" ht="15" customHeight="1">
      <c r="A33" t="s">
        <v>76</v>
      </c>
      <c r="B33" s="3" t="s">
        <v>77</v>
      </c>
      <c r="C33" s="33">
        <v>295978</v>
      </c>
      <c r="D33" s="33">
        <v>204979</v>
      </c>
      <c r="E33" s="33">
        <v>167266</v>
      </c>
      <c r="F33" s="33">
        <v>9081</v>
      </c>
      <c r="G33" s="33">
        <v>12020</v>
      </c>
      <c r="H33" s="33">
        <v>16612</v>
      </c>
      <c r="I33" s="33">
        <v>58198</v>
      </c>
      <c r="J33" s="33">
        <v>1612</v>
      </c>
      <c r="K33" s="33">
        <v>13712</v>
      </c>
      <c r="L33" s="33">
        <v>17477</v>
      </c>
    </row>
    <row r="34" spans="1:12" ht="15" customHeight="1">
      <c r="A34" t="s">
        <v>78</v>
      </c>
      <c r="B34" s="3" t="s">
        <v>79</v>
      </c>
      <c r="C34" s="33">
        <v>327650</v>
      </c>
      <c r="D34" s="33">
        <v>223822</v>
      </c>
      <c r="E34" s="33">
        <v>116704</v>
      </c>
      <c r="F34" s="33">
        <v>56877</v>
      </c>
      <c r="G34" s="33">
        <v>17727</v>
      </c>
      <c r="H34" s="33">
        <v>32514</v>
      </c>
      <c r="I34" s="33">
        <v>59741</v>
      </c>
      <c r="J34" s="33">
        <v>2406</v>
      </c>
      <c r="K34" s="33">
        <v>19629</v>
      </c>
      <c r="L34" s="33">
        <v>22052</v>
      </c>
    </row>
    <row r="35" spans="1:12" ht="15" customHeight="1">
      <c r="A35" t="s">
        <v>283</v>
      </c>
      <c r="B35" s="3" t="s">
        <v>284</v>
      </c>
      <c r="C35" s="33">
        <v>97929</v>
      </c>
      <c r="D35" s="33">
        <v>78609</v>
      </c>
      <c r="E35" s="33">
        <v>26108</v>
      </c>
      <c r="F35" s="33">
        <v>26759</v>
      </c>
      <c r="G35" s="33">
        <v>13811</v>
      </c>
      <c r="H35" s="33">
        <v>11931</v>
      </c>
      <c r="I35" s="33">
        <v>8470</v>
      </c>
      <c r="J35" s="33">
        <v>911</v>
      </c>
      <c r="K35" s="33">
        <v>5155</v>
      </c>
      <c r="L35" s="33">
        <v>4784</v>
      </c>
    </row>
    <row r="36" spans="1:12" ht="15" customHeight="1">
      <c r="A36" t="s">
        <v>80</v>
      </c>
      <c r="B36" s="3" t="s">
        <v>81</v>
      </c>
      <c r="C36" s="33">
        <v>446291</v>
      </c>
      <c r="D36" s="33">
        <v>312742</v>
      </c>
      <c r="E36" s="33">
        <v>190793</v>
      </c>
      <c r="F36" s="33">
        <v>57873</v>
      </c>
      <c r="G36" s="33">
        <v>28884</v>
      </c>
      <c r="H36" s="33">
        <v>35192</v>
      </c>
      <c r="I36" s="33">
        <v>73470</v>
      </c>
      <c r="J36" s="33">
        <v>2234</v>
      </c>
      <c r="K36" s="33">
        <v>26237</v>
      </c>
      <c r="L36" s="33">
        <v>31608</v>
      </c>
    </row>
    <row r="37" spans="1:12" ht="15" customHeight="1">
      <c r="A37" t="s">
        <v>82</v>
      </c>
      <c r="B37" s="3" t="s">
        <v>83</v>
      </c>
      <c r="C37" s="33">
        <v>362319</v>
      </c>
      <c r="D37" s="33">
        <v>230415</v>
      </c>
      <c r="E37" s="33">
        <v>176894</v>
      </c>
      <c r="F37" s="33">
        <v>21611</v>
      </c>
      <c r="G37" s="33">
        <v>17550</v>
      </c>
      <c r="H37" s="33">
        <v>14360</v>
      </c>
      <c r="I37" s="33">
        <v>84914</v>
      </c>
      <c r="J37" s="33">
        <v>1289</v>
      </c>
      <c r="K37" s="33">
        <v>20918</v>
      </c>
      <c r="L37" s="33">
        <v>24783</v>
      </c>
    </row>
    <row r="38" spans="1:12" ht="15" customHeight="1">
      <c r="A38" t="s">
        <v>84</v>
      </c>
      <c r="B38" s="3" t="s">
        <v>85</v>
      </c>
      <c r="C38" s="33">
        <v>280541</v>
      </c>
      <c r="D38" s="33">
        <v>182734</v>
      </c>
      <c r="E38" s="33">
        <v>161445</v>
      </c>
      <c r="F38" s="33">
        <v>5526</v>
      </c>
      <c r="G38" s="33">
        <v>8151</v>
      </c>
      <c r="H38" s="33">
        <v>7612</v>
      </c>
      <c r="I38" s="33">
        <v>66820</v>
      </c>
      <c r="J38" s="33">
        <v>2210</v>
      </c>
      <c r="K38" s="33">
        <v>14230</v>
      </c>
      <c r="L38" s="33">
        <v>14547</v>
      </c>
    </row>
    <row r="39" spans="1:12" ht="15" customHeight="1">
      <c r="B39" s="24" t="s">
        <v>86</v>
      </c>
      <c r="C39" s="32">
        <v>5480344</v>
      </c>
      <c r="D39" s="32">
        <v>3686516</v>
      </c>
      <c r="E39" s="32">
        <v>2461725</v>
      </c>
      <c r="F39" s="32">
        <v>561028</v>
      </c>
      <c r="G39" s="32">
        <v>365342</v>
      </c>
      <c r="H39" s="32">
        <v>298421</v>
      </c>
      <c r="I39" s="32">
        <v>1050068</v>
      </c>
      <c r="J39" s="32">
        <v>114609</v>
      </c>
      <c r="K39" s="32">
        <v>341713</v>
      </c>
      <c r="L39" s="32">
        <v>287438</v>
      </c>
    </row>
    <row r="40" spans="1:12" ht="15" customHeight="1">
      <c r="A40" t="s">
        <v>87</v>
      </c>
      <c r="B40" s="3" t="s">
        <v>88</v>
      </c>
      <c r="C40" s="33">
        <v>17344</v>
      </c>
      <c r="D40" s="33">
        <v>12102</v>
      </c>
      <c r="E40" s="33">
        <v>8524</v>
      </c>
      <c r="F40" s="33">
        <v>981</v>
      </c>
      <c r="G40" s="33">
        <v>1618</v>
      </c>
      <c r="H40" s="33">
        <v>979</v>
      </c>
      <c r="I40" s="33">
        <v>2670</v>
      </c>
      <c r="J40" s="33">
        <v>845</v>
      </c>
      <c r="K40" s="33">
        <v>879</v>
      </c>
      <c r="L40" s="33">
        <v>848</v>
      </c>
    </row>
    <row r="41" spans="1:12" ht="15" customHeight="1">
      <c r="A41" t="s">
        <v>89</v>
      </c>
      <c r="B41" s="3" t="s">
        <v>90</v>
      </c>
      <c r="C41" s="33">
        <v>12847</v>
      </c>
      <c r="D41" s="33">
        <v>8797</v>
      </c>
      <c r="E41" s="33">
        <v>5619</v>
      </c>
      <c r="F41" s="33">
        <v>1058</v>
      </c>
      <c r="G41" s="33">
        <v>1344</v>
      </c>
      <c r="H41" s="33">
        <v>776</v>
      </c>
      <c r="I41" s="33">
        <v>1998</v>
      </c>
      <c r="J41" s="33">
        <v>499</v>
      </c>
      <c r="K41" s="33">
        <v>817</v>
      </c>
      <c r="L41" s="33">
        <v>736</v>
      </c>
    </row>
    <row r="42" spans="1:12" ht="15" customHeight="1">
      <c r="A42" t="s">
        <v>91</v>
      </c>
      <c r="B42" s="3" t="s">
        <v>92</v>
      </c>
      <c r="C42" s="33">
        <v>12906</v>
      </c>
      <c r="D42" s="33">
        <v>8810</v>
      </c>
      <c r="E42" s="33">
        <v>6743</v>
      </c>
      <c r="F42" s="33">
        <v>844</v>
      </c>
      <c r="G42" s="33">
        <v>744</v>
      </c>
      <c r="H42" s="33">
        <v>479</v>
      </c>
      <c r="I42" s="33">
        <v>2414</v>
      </c>
      <c r="J42" s="33">
        <v>309</v>
      </c>
      <c r="K42" s="33">
        <v>745</v>
      </c>
      <c r="L42" s="33">
        <v>628</v>
      </c>
    </row>
    <row r="43" spans="1:12" ht="15" customHeight="1">
      <c r="A43" t="s">
        <v>93</v>
      </c>
      <c r="B43" s="3" t="s">
        <v>94</v>
      </c>
      <c r="C43" s="33">
        <v>21757</v>
      </c>
      <c r="D43" s="33">
        <v>14051</v>
      </c>
      <c r="E43" s="33">
        <v>10751</v>
      </c>
      <c r="F43" s="33">
        <v>1236</v>
      </c>
      <c r="G43" s="33">
        <v>1201</v>
      </c>
      <c r="H43" s="33">
        <v>863</v>
      </c>
      <c r="I43" s="33">
        <v>3555</v>
      </c>
      <c r="J43" s="33">
        <v>1773</v>
      </c>
      <c r="K43" s="33">
        <v>1365</v>
      </c>
      <c r="L43" s="33">
        <v>1013</v>
      </c>
    </row>
    <row r="44" spans="1:12" ht="15" customHeight="1">
      <c r="A44" t="s">
        <v>95</v>
      </c>
      <c r="B44" s="3" t="s">
        <v>96</v>
      </c>
      <c r="C44" s="33">
        <v>75152</v>
      </c>
      <c r="D44" s="33">
        <v>51592</v>
      </c>
      <c r="E44" s="33">
        <v>33443</v>
      </c>
      <c r="F44" s="33">
        <v>6934</v>
      </c>
      <c r="G44" s="33">
        <v>6412</v>
      </c>
      <c r="H44" s="33">
        <v>4803</v>
      </c>
      <c r="I44" s="33">
        <v>13064</v>
      </c>
      <c r="J44" s="33">
        <v>2257</v>
      </c>
      <c r="K44" s="33">
        <v>4740</v>
      </c>
      <c r="L44" s="33">
        <v>3499</v>
      </c>
    </row>
    <row r="45" spans="1:12" ht="15" customHeight="1">
      <c r="A45" t="s">
        <v>97</v>
      </c>
      <c r="B45" s="3" t="s">
        <v>98</v>
      </c>
      <c r="C45" s="33">
        <v>334505</v>
      </c>
      <c r="D45" s="33">
        <v>219308</v>
      </c>
      <c r="E45" s="33">
        <v>146226</v>
      </c>
      <c r="F45" s="33">
        <v>31217</v>
      </c>
      <c r="G45" s="33">
        <v>26978</v>
      </c>
      <c r="H45" s="33">
        <v>14887</v>
      </c>
      <c r="I45" s="33">
        <v>77446</v>
      </c>
      <c r="J45" s="33">
        <v>2981</v>
      </c>
      <c r="K45" s="33">
        <v>18771</v>
      </c>
      <c r="L45" s="33">
        <v>15999</v>
      </c>
    </row>
    <row r="46" spans="1:12" ht="15" customHeight="1">
      <c r="A46" t="s">
        <v>99</v>
      </c>
      <c r="B46" s="3" t="s">
        <v>100</v>
      </c>
      <c r="C46" s="33">
        <v>48516</v>
      </c>
      <c r="D46" s="33">
        <v>32874</v>
      </c>
      <c r="E46" s="33">
        <v>23428</v>
      </c>
      <c r="F46" s="33">
        <v>3681</v>
      </c>
      <c r="G46" s="33">
        <v>3014</v>
      </c>
      <c r="H46" s="33">
        <v>2751</v>
      </c>
      <c r="I46" s="33">
        <v>8876</v>
      </c>
      <c r="J46" s="33">
        <v>1748</v>
      </c>
      <c r="K46" s="33">
        <v>2687</v>
      </c>
      <c r="L46" s="33">
        <v>2331</v>
      </c>
    </row>
    <row r="47" spans="1:12" ht="15" customHeight="1">
      <c r="A47" t="s">
        <v>101</v>
      </c>
      <c r="B47" s="3" t="s">
        <v>102</v>
      </c>
      <c r="C47" s="33">
        <v>39223</v>
      </c>
      <c r="D47" s="33">
        <v>27584</v>
      </c>
      <c r="E47" s="33">
        <v>16640</v>
      </c>
      <c r="F47" s="33">
        <v>5459</v>
      </c>
      <c r="G47" s="33">
        <v>3121</v>
      </c>
      <c r="H47" s="33">
        <v>2364</v>
      </c>
      <c r="I47" s="33">
        <v>6053</v>
      </c>
      <c r="J47" s="33">
        <v>994</v>
      </c>
      <c r="K47" s="33">
        <v>2545</v>
      </c>
      <c r="L47" s="33">
        <v>2047</v>
      </c>
    </row>
    <row r="48" spans="1:12" ht="15" customHeight="1">
      <c r="A48" t="s">
        <v>103</v>
      </c>
      <c r="B48" s="3" t="s">
        <v>104</v>
      </c>
      <c r="C48" s="33">
        <v>32077</v>
      </c>
      <c r="D48" s="33">
        <v>22912</v>
      </c>
      <c r="E48" s="33">
        <v>15429</v>
      </c>
      <c r="F48" s="33">
        <v>2681</v>
      </c>
      <c r="G48" s="33">
        <v>2136</v>
      </c>
      <c r="H48" s="33">
        <v>2666</v>
      </c>
      <c r="I48" s="33">
        <v>4936</v>
      </c>
      <c r="J48" s="33">
        <v>840</v>
      </c>
      <c r="K48" s="33">
        <v>1834</v>
      </c>
      <c r="L48" s="33">
        <v>1555</v>
      </c>
    </row>
    <row r="49" spans="1:12" ht="15" customHeight="1">
      <c r="A49" t="s">
        <v>105</v>
      </c>
      <c r="B49" s="3" t="s">
        <v>106</v>
      </c>
      <c r="C49" s="33">
        <v>21185</v>
      </c>
      <c r="D49" s="33">
        <v>13936</v>
      </c>
      <c r="E49" s="33">
        <v>11291</v>
      </c>
      <c r="F49" s="33">
        <v>1060</v>
      </c>
      <c r="G49" s="33">
        <v>1004</v>
      </c>
      <c r="H49" s="33">
        <v>581</v>
      </c>
      <c r="I49" s="33">
        <v>3756</v>
      </c>
      <c r="J49" s="33">
        <v>1253</v>
      </c>
      <c r="K49" s="33">
        <v>1268</v>
      </c>
      <c r="L49" s="33">
        <v>972</v>
      </c>
    </row>
    <row r="50" spans="1:12" ht="15" customHeight="1">
      <c r="A50" t="s">
        <v>107</v>
      </c>
      <c r="B50" s="3" t="s">
        <v>108</v>
      </c>
      <c r="C50" s="33">
        <v>100685</v>
      </c>
      <c r="D50" s="33">
        <v>76190</v>
      </c>
      <c r="E50" s="33">
        <v>42282</v>
      </c>
      <c r="F50" s="33">
        <v>13070</v>
      </c>
      <c r="G50" s="33">
        <v>9538</v>
      </c>
      <c r="H50" s="33">
        <v>11300</v>
      </c>
      <c r="I50" s="33">
        <v>10611</v>
      </c>
      <c r="J50" s="33">
        <v>424</v>
      </c>
      <c r="K50" s="33">
        <v>5856</v>
      </c>
      <c r="L50" s="33">
        <v>7604</v>
      </c>
    </row>
    <row r="51" spans="1:12" ht="15" customHeight="1">
      <c r="A51" t="s">
        <v>109</v>
      </c>
      <c r="B51" s="3" t="s">
        <v>310</v>
      </c>
      <c r="C51" s="33">
        <v>37194</v>
      </c>
      <c r="D51" s="33">
        <v>23917</v>
      </c>
      <c r="E51" s="33">
        <v>19707</v>
      </c>
      <c r="F51" s="33">
        <v>1757</v>
      </c>
      <c r="G51" s="33">
        <v>1421</v>
      </c>
      <c r="H51" s="33">
        <v>1032</v>
      </c>
      <c r="I51" s="33">
        <v>8054</v>
      </c>
      <c r="J51" s="33">
        <v>1277</v>
      </c>
      <c r="K51" s="33">
        <v>2454</v>
      </c>
      <c r="L51" s="33">
        <v>1492</v>
      </c>
    </row>
    <row r="52" spans="1:12" ht="15" customHeight="1">
      <c r="A52" t="s">
        <v>111</v>
      </c>
      <c r="B52" s="3" t="s">
        <v>112</v>
      </c>
      <c r="C52" s="33">
        <v>46227</v>
      </c>
      <c r="D52" s="33">
        <v>32862</v>
      </c>
      <c r="E52" s="33">
        <v>23001</v>
      </c>
      <c r="F52" s="33">
        <v>3518</v>
      </c>
      <c r="G52" s="33">
        <v>4100</v>
      </c>
      <c r="H52" s="33">
        <v>2243</v>
      </c>
      <c r="I52" s="33">
        <v>7604</v>
      </c>
      <c r="J52" s="33">
        <v>589</v>
      </c>
      <c r="K52" s="33">
        <v>3047</v>
      </c>
      <c r="L52" s="33">
        <v>2125</v>
      </c>
    </row>
    <row r="53" spans="1:12" ht="15" customHeight="1">
      <c r="A53" t="s">
        <v>113</v>
      </c>
      <c r="B53" s="3" t="s">
        <v>114</v>
      </c>
      <c r="C53" s="33">
        <v>32350</v>
      </c>
      <c r="D53" s="33">
        <v>22795</v>
      </c>
      <c r="E53" s="33">
        <v>13493</v>
      </c>
      <c r="F53" s="33">
        <v>5011</v>
      </c>
      <c r="G53" s="33">
        <v>2778</v>
      </c>
      <c r="H53" s="33">
        <v>1513</v>
      </c>
      <c r="I53" s="33">
        <v>4897</v>
      </c>
      <c r="J53" s="33">
        <v>1153</v>
      </c>
      <c r="K53" s="33">
        <v>2071</v>
      </c>
      <c r="L53" s="33">
        <v>1434</v>
      </c>
    </row>
    <row r="54" spans="1:12" ht="15" customHeight="1">
      <c r="A54" t="s">
        <v>115</v>
      </c>
      <c r="B54" s="3" t="s">
        <v>116</v>
      </c>
      <c r="C54" s="33">
        <v>107976</v>
      </c>
      <c r="D54" s="33">
        <v>75686</v>
      </c>
      <c r="E54" s="33">
        <v>43773</v>
      </c>
      <c r="F54" s="33">
        <v>18250</v>
      </c>
      <c r="G54" s="33">
        <v>6931</v>
      </c>
      <c r="H54" s="33">
        <v>6732</v>
      </c>
      <c r="I54" s="33">
        <v>17980</v>
      </c>
      <c r="J54" s="33">
        <v>1033</v>
      </c>
      <c r="K54" s="33">
        <v>7118</v>
      </c>
      <c r="L54" s="33">
        <v>6159</v>
      </c>
    </row>
    <row r="55" spans="1:12" ht="15" customHeight="1">
      <c r="A55" t="s">
        <v>119</v>
      </c>
      <c r="B55" s="3" t="s">
        <v>120</v>
      </c>
      <c r="C55" s="33">
        <v>15882</v>
      </c>
      <c r="D55" s="33">
        <v>10431</v>
      </c>
      <c r="E55" s="33">
        <v>7540</v>
      </c>
      <c r="F55" s="33">
        <v>1001</v>
      </c>
      <c r="G55" s="33">
        <v>1255</v>
      </c>
      <c r="H55" s="33">
        <v>635</v>
      </c>
      <c r="I55" s="33">
        <v>3218</v>
      </c>
      <c r="J55" s="33">
        <v>581</v>
      </c>
      <c r="K55" s="33">
        <v>917</v>
      </c>
      <c r="L55" s="33">
        <v>735</v>
      </c>
    </row>
    <row r="56" spans="1:12" ht="15" customHeight="1">
      <c r="A56" t="s">
        <v>121</v>
      </c>
      <c r="B56" s="3" t="s">
        <v>122</v>
      </c>
      <c r="C56" s="33">
        <v>22905</v>
      </c>
      <c r="D56" s="33">
        <v>15587</v>
      </c>
      <c r="E56" s="33">
        <v>9851</v>
      </c>
      <c r="F56" s="33">
        <v>1721</v>
      </c>
      <c r="G56" s="33">
        <v>2559</v>
      </c>
      <c r="H56" s="33">
        <v>1456</v>
      </c>
      <c r="I56" s="33">
        <v>3643</v>
      </c>
      <c r="J56" s="33">
        <v>982</v>
      </c>
      <c r="K56" s="33">
        <v>1585</v>
      </c>
      <c r="L56" s="33">
        <v>1108</v>
      </c>
    </row>
    <row r="57" spans="1:12" ht="15" customHeight="1">
      <c r="A57" t="s">
        <v>123</v>
      </c>
      <c r="B57" s="3" t="s">
        <v>124</v>
      </c>
      <c r="C57" s="33">
        <v>14007</v>
      </c>
      <c r="D57" s="33">
        <v>8792</v>
      </c>
      <c r="E57" s="33">
        <v>5475</v>
      </c>
      <c r="F57" s="33">
        <v>1322</v>
      </c>
      <c r="G57" s="33">
        <v>1069</v>
      </c>
      <c r="H57" s="33">
        <v>926</v>
      </c>
      <c r="I57" s="33">
        <v>2311</v>
      </c>
      <c r="J57" s="33">
        <v>1111</v>
      </c>
      <c r="K57" s="33">
        <v>1076</v>
      </c>
      <c r="L57" s="33">
        <v>717</v>
      </c>
    </row>
    <row r="58" spans="1:12" ht="15" customHeight="1">
      <c r="A58" t="s">
        <v>125</v>
      </c>
      <c r="B58" s="3" t="s">
        <v>126</v>
      </c>
      <c r="C58" s="33">
        <v>17345</v>
      </c>
      <c r="D58" s="33">
        <v>11689</v>
      </c>
      <c r="E58" s="33">
        <v>7926</v>
      </c>
      <c r="F58" s="33">
        <v>1100</v>
      </c>
      <c r="G58" s="33">
        <v>1538</v>
      </c>
      <c r="H58" s="33">
        <v>1125</v>
      </c>
      <c r="I58" s="33">
        <v>3084</v>
      </c>
      <c r="J58" s="33">
        <v>825</v>
      </c>
      <c r="K58" s="33">
        <v>960</v>
      </c>
      <c r="L58" s="33">
        <v>787</v>
      </c>
    </row>
    <row r="59" spans="1:12" ht="15" customHeight="1">
      <c r="A59" t="s">
        <v>127</v>
      </c>
      <c r="B59" s="3" t="s">
        <v>128</v>
      </c>
      <c r="C59" s="33">
        <v>9551</v>
      </c>
      <c r="D59" s="33">
        <v>6035</v>
      </c>
      <c r="E59" s="33">
        <v>3787</v>
      </c>
      <c r="F59" s="33">
        <v>783</v>
      </c>
      <c r="G59" s="33">
        <v>970</v>
      </c>
      <c r="H59" s="33">
        <v>495</v>
      </c>
      <c r="I59" s="33">
        <v>1656</v>
      </c>
      <c r="J59" s="33">
        <v>690</v>
      </c>
      <c r="K59" s="33">
        <v>736</v>
      </c>
      <c r="L59" s="33">
        <v>434</v>
      </c>
    </row>
    <row r="60" spans="1:12" ht="15" customHeight="1">
      <c r="A60" t="s">
        <v>129</v>
      </c>
      <c r="B60" s="3" t="s">
        <v>130</v>
      </c>
      <c r="C60" s="33">
        <v>27406</v>
      </c>
      <c r="D60" s="33">
        <v>20271</v>
      </c>
      <c r="E60" s="33">
        <v>12610</v>
      </c>
      <c r="F60" s="33">
        <v>3000</v>
      </c>
      <c r="G60" s="33">
        <v>2784</v>
      </c>
      <c r="H60" s="33">
        <v>1877</v>
      </c>
      <c r="I60" s="33">
        <v>3671</v>
      </c>
      <c r="J60" s="33">
        <v>404</v>
      </c>
      <c r="K60" s="33">
        <v>1538</v>
      </c>
      <c r="L60" s="33">
        <v>1522</v>
      </c>
    </row>
    <row r="61" spans="1:12" ht="15" customHeight="1">
      <c r="A61" t="s">
        <v>131</v>
      </c>
      <c r="B61" s="3" t="s">
        <v>132</v>
      </c>
      <c r="C61" s="33">
        <v>65823</v>
      </c>
      <c r="D61" s="33">
        <v>39066</v>
      </c>
      <c r="E61" s="33">
        <v>25617</v>
      </c>
      <c r="F61" s="33">
        <v>8032</v>
      </c>
      <c r="G61" s="33">
        <v>4361</v>
      </c>
      <c r="H61" s="33">
        <v>1056</v>
      </c>
      <c r="I61" s="33">
        <v>17899</v>
      </c>
      <c r="J61" s="33">
        <v>1033</v>
      </c>
      <c r="K61" s="33">
        <v>3455</v>
      </c>
      <c r="L61" s="33">
        <v>4370</v>
      </c>
    </row>
    <row r="62" spans="1:12" ht="15" customHeight="1">
      <c r="A62" t="s">
        <v>133</v>
      </c>
      <c r="B62" s="3" t="s">
        <v>134</v>
      </c>
      <c r="C62" s="33">
        <v>15795</v>
      </c>
      <c r="D62" s="33">
        <v>10661</v>
      </c>
      <c r="E62" s="33">
        <v>7775</v>
      </c>
      <c r="F62" s="33">
        <v>1191</v>
      </c>
      <c r="G62" s="33">
        <v>1067</v>
      </c>
      <c r="H62" s="33">
        <v>628</v>
      </c>
      <c r="I62" s="33">
        <v>2594</v>
      </c>
      <c r="J62" s="33">
        <v>521</v>
      </c>
      <c r="K62" s="33">
        <v>1136</v>
      </c>
      <c r="L62" s="33">
        <v>883</v>
      </c>
    </row>
    <row r="63" spans="1:12" ht="15" customHeight="1">
      <c r="A63" t="s">
        <v>135</v>
      </c>
      <c r="B63" s="3" t="s">
        <v>136</v>
      </c>
      <c r="C63" s="33">
        <v>24110</v>
      </c>
      <c r="D63" s="33">
        <v>16507</v>
      </c>
      <c r="E63" s="33">
        <v>9805</v>
      </c>
      <c r="F63" s="33">
        <v>1775</v>
      </c>
      <c r="G63" s="33">
        <v>3144</v>
      </c>
      <c r="H63" s="33">
        <v>1783</v>
      </c>
      <c r="I63" s="33">
        <v>3826</v>
      </c>
      <c r="J63" s="33">
        <v>830</v>
      </c>
      <c r="K63" s="33">
        <v>1778</v>
      </c>
      <c r="L63" s="33">
        <v>1169</v>
      </c>
    </row>
    <row r="64" spans="1:12" ht="15" customHeight="1">
      <c r="A64" t="s">
        <v>137</v>
      </c>
      <c r="B64" s="3" t="s">
        <v>138</v>
      </c>
      <c r="C64" s="33">
        <v>41713</v>
      </c>
      <c r="D64" s="33">
        <v>30306</v>
      </c>
      <c r="E64" s="33">
        <v>22012</v>
      </c>
      <c r="F64" s="33">
        <v>2638</v>
      </c>
      <c r="G64" s="33">
        <v>4194</v>
      </c>
      <c r="H64" s="33">
        <v>1462</v>
      </c>
      <c r="I64" s="33">
        <v>6728</v>
      </c>
      <c r="J64" s="33">
        <v>937</v>
      </c>
      <c r="K64" s="33">
        <v>2132</v>
      </c>
      <c r="L64" s="33">
        <v>1610</v>
      </c>
    </row>
    <row r="65" spans="1:12" ht="15" customHeight="1">
      <c r="A65" t="s">
        <v>139</v>
      </c>
      <c r="B65" s="3" t="s">
        <v>140</v>
      </c>
      <c r="C65" s="33">
        <v>52409</v>
      </c>
      <c r="D65" s="33">
        <v>35452</v>
      </c>
      <c r="E65" s="33">
        <v>25780</v>
      </c>
      <c r="F65" s="33">
        <v>4472</v>
      </c>
      <c r="G65" s="33">
        <v>2735</v>
      </c>
      <c r="H65" s="33">
        <v>2465</v>
      </c>
      <c r="I65" s="33">
        <v>9954</v>
      </c>
      <c r="J65" s="33">
        <v>1018</v>
      </c>
      <c r="K65" s="33">
        <v>3580</v>
      </c>
      <c r="L65" s="33">
        <v>2405</v>
      </c>
    </row>
    <row r="66" spans="1:12" ht="15" customHeight="1">
      <c r="A66" t="s">
        <v>141</v>
      </c>
      <c r="B66" s="3" t="s">
        <v>142</v>
      </c>
      <c r="C66" s="33">
        <v>42191</v>
      </c>
      <c r="D66" s="33">
        <v>28661</v>
      </c>
      <c r="E66" s="33">
        <v>19924</v>
      </c>
      <c r="F66" s="33">
        <v>4155</v>
      </c>
      <c r="G66" s="33">
        <v>3249</v>
      </c>
      <c r="H66" s="33">
        <v>1333</v>
      </c>
      <c r="I66" s="33">
        <v>7474</v>
      </c>
      <c r="J66" s="33">
        <v>1124</v>
      </c>
      <c r="K66" s="33">
        <v>2847</v>
      </c>
      <c r="L66" s="33">
        <v>2085</v>
      </c>
    </row>
    <row r="67" spans="1:12" ht="15" customHeight="1">
      <c r="A67" t="s">
        <v>143</v>
      </c>
      <c r="B67" s="3" t="s">
        <v>144</v>
      </c>
      <c r="C67" s="33">
        <v>70554</v>
      </c>
      <c r="D67" s="33">
        <v>46636</v>
      </c>
      <c r="E67" s="33">
        <v>35239</v>
      </c>
      <c r="F67" s="33">
        <v>5438</v>
      </c>
      <c r="G67" s="33">
        <v>3299</v>
      </c>
      <c r="H67" s="33">
        <v>2660</v>
      </c>
      <c r="I67" s="33">
        <v>14531</v>
      </c>
      <c r="J67" s="33">
        <v>923</v>
      </c>
      <c r="K67" s="33">
        <v>5283</v>
      </c>
      <c r="L67" s="33">
        <v>3181</v>
      </c>
    </row>
    <row r="68" spans="1:12" ht="15" customHeight="1">
      <c r="A68" t="s">
        <v>145</v>
      </c>
      <c r="B68" s="3" t="s">
        <v>146</v>
      </c>
      <c r="C68" s="33">
        <v>18328</v>
      </c>
      <c r="D68" s="33">
        <v>11800</v>
      </c>
      <c r="E68" s="33">
        <v>8321</v>
      </c>
      <c r="F68" s="33">
        <v>1473</v>
      </c>
      <c r="G68" s="33">
        <v>1323</v>
      </c>
      <c r="H68" s="33">
        <v>683</v>
      </c>
      <c r="I68" s="33">
        <v>3644</v>
      </c>
      <c r="J68" s="33">
        <v>823</v>
      </c>
      <c r="K68" s="33">
        <v>1285</v>
      </c>
      <c r="L68" s="33">
        <v>776</v>
      </c>
    </row>
    <row r="69" spans="1:12" ht="15" customHeight="1">
      <c r="A69" t="s">
        <v>147</v>
      </c>
      <c r="B69" s="3" t="s">
        <v>148</v>
      </c>
      <c r="C69" s="33">
        <v>31405</v>
      </c>
      <c r="D69" s="33">
        <v>22426</v>
      </c>
      <c r="E69" s="33">
        <v>14897</v>
      </c>
      <c r="F69" s="33">
        <v>3082</v>
      </c>
      <c r="G69" s="33">
        <v>2913</v>
      </c>
      <c r="H69" s="33">
        <v>1534</v>
      </c>
      <c r="I69" s="33">
        <v>4755</v>
      </c>
      <c r="J69" s="33">
        <v>534</v>
      </c>
      <c r="K69" s="33">
        <v>2024</v>
      </c>
      <c r="L69" s="33">
        <v>1666</v>
      </c>
    </row>
    <row r="70" spans="1:12" ht="15" customHeight="1">
      <c r="A70" t="s">
        <v>149</v>
      </c>
      <c r="B70" s="3" t="s">
        <v>150</v>
      </c>
      <c r="C70" s="33">
        <v>63978</v>
      </c>
      <c r="D70" s="33">
        <v>46850</v>
      </c>
      <c r="E70" s="33">
        <v>24569</v>
      </c>
      <c r="F70" s="33">
        <v>7168</v>
      </c>
      <c r="G70" s="33">
        <v>6030</v>
      </c>
      <c r="H70" s="33">
        <v>9083</v>
      </c>
      <c r="I70" s="33">
        <v>6672</v>
      </c>
      <c r="J70" s="33">
        <v>355</v>
      </c>
      <c r="K70" s="33">
        <v>4374</v>
      </c>
      <c r="L70" s="33">
        <v>5727</v>
      </c>
    </row>
    <row r="71" spans="1:12" ht="15" customHeight="1">
      <c r="A71" t="s">
        <v>153</v>
      </c>
      <c r="B71" s="3" t="s">
        <v>154</v>
      </c>
      <c r="C71" s="33">
        <v>40036</v>
      </c>
      <c r="D71" s="33">
        <v>27232</v>
      </c>
      <c r="E71" s="33">
        <v>18229</v>
      </c>
      <c r="F71" s="33">
        <v>4225</v>
      </c>
      <c r="G71" s="33">
        <v>2312</v>
      </c>
      <c r="H71" s="33">
        <v>2466</v>
      </c>
      <c r="I71" s="33">
        <v>6368</v>
      </c>
      <c r="J71" s="33">
        <v>1619</v>
      </c>
      <c r="K71" s="33">
        <v>2503</v>
      </c>
      <c r="L71" s="33">
        <v>2314</v>
      </c>
    </row>
    <row r="72" spans="1:12" ht="15" customHeight="1">
      <c r="A72" t="s">
        <v>155</v>
      </c>
      <c r="B72" s="3" t="s">
        <v>156</v>
      </c>
      <c r="C72" s="33">
        <v>10759</v>
      </c>
      <c r="D72" s="33">
        <v>7274</v>
      </c>
      <c r="E72" s="33">
        <v>4911</v>
      </c>
      <c r="F72" s="33">
        <v>552</v>
      </c>
      <c r="G72" s="33">
        <v>869</v>
      </c>
      <c r="H72" s="33">
        <v>942</v>
      </c>
      <c r="I72" s="33">
        <v>1892</v>
      </c>
      <c r="J72" s="33">
        <v>561</v>
      </c>
      <c r="K72" s="33">
        <v>647</v>
      </c>
      <c r="L72" s="33">
        <v>385</v>
      </c>
    </row>
    <row r="73" spans="1:12" ht="15" customHeight="1">
      <c r="A73" t="s">
        <v>157</v>
      </c>
      <c r="B73" s="3" t="s">
        <v>158</v>
      </c>
      <c r="C73" s="33">
        <v>45307</v>
      </c>
      <c r="D73" s="33">
        <v>31642</v>
      </c>
      <c r="E73" s="33">
        <v>20350</v>
      </c>
      <c r="F73" s="33">
        <v>4933</v>
      </c>
      <c r="G73" s="33">
        <v>3444</v>
      </c>
      <c r="H73" s="33">
        <v>2915</v>
      </c>
      <c r="I73" s="33">
        <v>6560</v>
      </c>
      <c r="J73" s="33">
        <v>1201</v>
      </c>
      <c r="K73" s="33">
        <v>3488</v>
      </c>
      <c r="L73" s="33">
        <v>2416</v>
      </c>
    </row>
    <row r="74" spans="1:12" ht="15" customHeight="1">
      <c r="A74" t="s">
        <v>159</v>
      </c>
      <c r="B74" s="3" t="s">
        <v>160</v>
      </c>
      <c r="C74" s="33">
        <v>10150</v>
      </c>
      <c r="D74" s="33">
        <v>6784</v>
      </c>
      <c r="E74" s="33">
        <v>4604</v>
      </c>
      <c r="F74" s="33">
        <v>1054</v>
      </c>
      <c r="G74" s="33">
        <v>781</v>
      </c>
      <c r="H74" s="33">
        <v>345</v>
      </c>
      <c r="I74" s="33">
        <v>1508</v>
      </c>
      <c r="J74" s="33">
        <v>801</v>
      </c>
      <c r="K74" s="33">
        <v>511</v>
      </c>
      <c r="L74" s="33">
        <v>546</v>
      </c>
    </row>
    <row r="75" spans="1:12" ht="15" customHeight="1">
      <c r="A75" t="s">
        <v>161</v>
      </c>
      <c r="B75" s="3" t="s">
        <v>162</v>
      </c>
      <c r="C75" s="33">
        <v>16231</v>
      </c>
      <c r="D75" s="33">
        <v>11986</v>
      </c>
      <c r="E75" s="33">
        <v>8506</v>
      </c>
      <c r="F75" s="33">
        <v>1141</v>
      </c>
      <c r="G75" s="33">
        <v>1301</v>
      </c>
      <c r="H75" s="33">
        <v>1038</v>
      </c>
      <c r="I75" s="33">
        <v>2603</v>
      </c>
      <c r="J75" s="33">
        <v>297</v>
      </c>
      <c r="K75" s="33">
        <v>766</v>
      </c>
      <c r="L75" s="33">
        <v>579</v>
      </c>
    </row>
    <row r="76" spans="1:12" ht="15" customHeight="1">
      <c r="A76" t="s">
        <v>163</v>
      </c>
      <c r="B76" s="3" t="s">
        <v>164</v>
      </c>
      <c r="C76" s="33">
        <v>20674</v>
      </c>
      <c r="D76" s="33">
        <v>13656</v>
      </c>
      <c r="E76" s="33">
        <v>10063</v>
      </c>
      <c r="F76" s="33">
        <v>1986</v>
      </c>
      <c r="G76" s="33">
        <v>1173</v>
      </c>
      <c r="H76" s="33">
        <v>434</v>
      </c>
      <c r="I76" s="33">
        <v>3920</v>
      </c>
      <c r="J76" s="33">
        <v>841</v>
      </c>
      <c r="K76" s="33">
        <v>1311</v>
      </c>
      <c r="L76" s="33">
        <v>946</v>
      </c>
    </row>
    <row r="77" spans="1:12" ht="15" customHeight="1">
      <c r="A77" t="s">
        <v>165</v>
      </c>
      <c r="B77" s="3" t="s">
        <v>166</v>
      </c>
      <c r="C77" s="33">
        <v>3157</v>
      </c>
      <c r="D77" s="33">
        <v>2079</v>
      </c>
      <c r="E77" s="33">
        <v>1306</v>
      </c>
      <c r="F77" s="33">
        <v>177</v>
      </c>
      <c r="G77" s="33">
        <v>409</v>
      </c>
      <c r="H77" s="33">
        <v>187</v>
      </c>
      <c r="I77" s="33">
        <v>341</v>
      </c>
      <c r="J77" s="33">
        <v>376</v>
      </c>
      <c r="K77" s="33">
        <v>230</v>
      </c>
      <c r="L77" s="33">
        <v>131</v>
      </c>
    </row>
    <row r="78" spans="1:12" ht="15" customHeight="1">
      <c r="A78" t="s">
        <v>167</v>
      </c>
      <c r="B78" s="3" t="s">
        <v>168</v>
      </c>
      <c r="C78" s="33">
        <v>22566</v>
      </c>
      <c r="D78" s="33">
        <v>15266</v>
      </c>
      <c r="E78" s="33">
        <v>9892</v>
      </c>
      <c r="F78" s="33">
        <v>2636</v>
      </c>
      <c r="G78" s="33">
        <v>1301</v>
      </c>
      <c r="H78" s="33">
        <v>1437</v>
      </c>
      <c r="I78" s="33">
        <v>3189</v>
      </c>
      <c r="J78" s="33">
        <v>880</v>
      </c>
      <c r="K78" s="33">
        <v>1942</v>
      </c>
      <c r="L78" s="33">
        <v>1289</v>
      </c>
    </row>
    <row r="79" spans="1:12" ht="15" customHeight="1">
      <c r="A79" t="s">
        <v>169</v>
      </c>
      <c r="B79" s="3" t="s">
        <v>170</v>
      </c>
      <c r="C79" s="33">
        <v>11535</v>
      </c>
      <c r="D79" s="33">
        <v>8210</v>
      </c>
      <c r="E79" s="33">
        <v>5736</v>
      </c>
      <c r="F79" s="33">
        <v>1235</v>
      </c>
      <c r="G79" s="33">
        <v>746</v>
      </c>
      <c r="H79" s="33">
        <v>493</v>
      </c>
      <c r="I79" s="33">
        <v>1367</v>
      </c>
      <c r="J79" s="33">
        <v>805</v>
      </c>
      <c r="K79" s="33">
        <v>749</v>
      </c>
      <c r="L79" s="33">
        <v>404</v>
      </c>
    </row>
    <row r="80" spans="1:12" ht="15" customHeight="1">
      <c r="A80" t="s">
        <v>171</v>
      </c>
      <c r="B80" s="3" t="s">
        <v>172</v>
      </c>
      <c r="C80" s="33">
        <v>17980</v>
      </c>
      <c r="D80" s="33">
        <v>11349</v>
      </c>
      <c r="E80" s="33">
        <v>8320</v>
      </c>
      <c r="F80" s="33">
        <v>1417</v>
      </c>
      <c r="G80" s="33">
        <v>865</v>
      </c>
      <c r="H80" s="33">
        <v>747</v>
      </c>
      <c r="I80" s="33">
        <v>3272</v>
      </c>
      <c r="J80" s="33">
        <v>1064</v>
      </c>
      <c r="K80" s="33">
        <v>1377</v>
      </c>
      <c r="L80" s="33">
        <v>918</v>
      </c>
    </row>
    <row r="81" spans="1:12" ht="15" customHeight="1">
      <c r="A81" t="s">
        <v>173</v>
      </c>
      <c r="B81" s="3" t="s">
        <v>174</v>
      </c>
      <c r="C81" s="33">
        <v>4846</v>
      </c>
      <c r="D81" s="33">
        <v>3700</v>
      </c>
      <c r="E81" s="33">
        <v>1703</v>
      </c>
      <c r="F81" s="33">
        <v>1078</v>
      </c>
      <c r="G81" s="33">
        <v>672</v>
      </c>
      <c r="H81" s="33">
        <v>247</v>
      </c>
      <c r="I81" s="33">
        <v>401</v>
      </c>
      <c r="J81" s="33">
        <v>231</v>
      </c>
      <c r="K81" s="33">
        <v>268</v>
      </c>
      <c r="L81" s="33">
        <v>246</v>
      </c>
    </row>
    <row r="82" spans="1:12" ht="15" customHeight="1">
      <c r="A82" t="s">
        <v>175</v>
      </c>
      <c r="B82" s="3" t="s">
        <v>176</v>
      </c>
      <c r="C82" s="33">
        <v>14141</v>
      </c>
      <c r="D82" s="33">
        <v>9233</v>
      </c>
      <c r="E82" s="33">
        <v>5559</v>
      </c>
      <c r="F82" s="33">
        <v>1152</v>
      </c>
      <c r="G82" s="33">
        <v>1919</v>
      </c>
      <c r="H82" s="33">
        <v>603</v>
      </c>
      <c r="I82" s="33">
        <v>2566</v>
      </c>
      <c r="J82" s="33">
        <v>837</v>
      </c>
      <c r="K82" s="33">
        <v>844</v>
      </c>
      <c r="L82" s="33">
        <v>661</v>
      </c>
    </row>
    <row r="83" spans="1:12" ht="15" customHeight="1">
      <c r="A83" t="s">
        <v>177</v>
      </c>
      <c r="B83" s="3" t="s">
        <v>178</v>
      </c>
      <c r="C83" s="33">
        <v>12842</v>
      </c>
      <c r="D83" s="33">
        <v>8764</v>
      </c>
      <c r="E83" s="33">
        <v>5596</v>
      </c>
      <c r="F83" s="33">
        <v>811</v>
      </c>
      <c r="G83" s="33">
        <v>1348</v>
      </c>
      <c r="H83" s="33">
        <v>1009</v>
      </c>
      <c r="I83" s="33">
        <v>1923</v>
      </c>
      <c r="J83" s="33">
        <v>685</v>
      </c>
      <c r="K83" s="33">
        <v>963</v>
      </c>
      <c r="L83" s="33">
        <v>507</v>
      </c>
    </row>
    <row r="84" spans="1:12" ht="15" customHeight="1">
      <c r="A84" t="s">
        <v>179</v>
      </c>
      <c r="B84" s="3" t="s">
        <v>180</v>
      </c>
      <c r="C84" s="33">
        <v>660569</v>
      </c>
      <c r="D84" s="33">
        <v>432456</v>
      </c>
      <c r="E84" s="33">
        <v>305203</v>
      </c>
      <c r="F84" s="33">
        <v>74665</v>
      </c>
      <c r="G84" s="33">
        <v>27915</v>
      </c>
      <c r="H84" s="33">
        <v>24673</v>
      </c>
      <c r="I84" s="33">
        <v>142090</v>
      </c>
      <c r="J84" s="33">
        <v>6967</v>
      </c>
      <c r="K84" s="33">
        <v>43176</v>
      </c>
      <c r="L84" s="33">
        <v>35880</v>
      </c>
    </row>
    <row r="85" spans="1:12" ht="15" customHeight="1">
      <c r="A85" t="s">
        <v>183</v>
      </c>
      <c r="B85" s="3" t="s">
        <v>184</v>
      </c>
      <c r="C85" s="33">
        <v>22530</v>
      </c>
      <c r="D85" s="33">
        <v>15375</v>
      </c>
      <c r="E85" s="33">
        <v>9730</v>
      </c>
      <c r="F85" s="33">
        <v>1873</v>
      </c>
      <c r="G85" s="33">
        <v>1838</v>
      </c>
      <c r="H85" s="33">
        <v>1934</v>
      </c>
      <c r="I85" s="33">
        <v>3465</v>
      </c>
      <c r="J85" s="33">
        <v>765</v>
      </c>
      <c r="K85" s="33">
        <v>1848</v>
      </c>
      <c r="L85" s="33">
        <v>1077</v>
      </c>
    </row>
    <row r="86" spans="1:12" ht="15" customHeight="1">
      <c r="A86" t="s">
        <v>185</v>
      </c>
      <c r="B86" s="3" t="s">
        <v>186</v>
      </c>
      <c r="C86" s="33">
        <v>35055</v>
      </c>
      <c r="D86" s="33">
        <v>23830</v>
      </c>
      <c r="E86" s="33">
        <v>14724</v>
      </c>
      <c r="F86" s="33">
        <v>2997</v>
      </c>
      <c r="G86" s="33">
        <v>3652</v>
      </c>
      <c r="H86" s="33">
        <v>2457</v>
      </c>
      <c r="I86" s="33">
        <v>5576</v>
      </c>
      <c r="J86" s="33">
        <v>1627</v>
      </c>
      <c r="K86" s="33">
        <v>2319</v>
      </c>
      <c r="L86" s="33">
        <v>1703</v>
      </c>
    </row>
    <row r="87" spans="1:12" ht="15" customHeight="1">
      <c r="A87" t="s">
        <v>187</v>
      </c>
      <c r="B87" s="3" t="s">
        <v>188</v>
      </c>
      <c r="C87" s="33">
        <v>11662</v>
      </c>
      <c r="D87" s="33">
        <v>7783</v>
      </c>
      <c r="E87" s="33">
        <v>5796</v>
      </c>
      <c r="F87" s="33">
        <v>681</v>
      </c>
      <c r="G87" s="33">
        <v>824</v>
      </c>
      <c r="H87" s="33">
        <v>482</v>
      </c>
      <c r="I87" s="33">
        <v>1927</v>
      </c>
      <c r="J87" s="33">
        <v>716</v>
      </c>
      <c r="K87" s="33">
        <v>706</v>
      </c>
      <c r="L87" s="33">
        <v>530</v>
      </c>
    </row>
    <row r="88" spans="1:12" ht="15" customHeight="1">
      <c r="A88" t="s">
        <v>189</v>
      </c>
      <c r="B88" s="3" t="s">
        <v>190</v>
      </c>
      <c r="C88" s="33">
        <v>10581</v>
      </c>
      <c r="D88" s="33">
        <v>6907</v>
      </c>
      <c r="E88" s="33">
        <v>4944</v>
      </c>
      <c r="F88" s="33">
        <v>501</v>
      </c>
      <c r="G88" s="33">
        <v>997</v>
      </c>
      <c r="H88" s="33">
        <v>465</v>
      </c>
      <c r="I88" s="33">
        <v>1832</v>
      </c>
      <c r="J88" s="33">
        <v>624</v>
      </c>
      <c r="K88" s="33">
        <v>717</v>
      </c>
      <c r="L88" s="33">
        <v>501</v>
      </c>
    </row>
    <row r="89" spans="1:12" ht="15" customHeight="1">
      <c r="A89" t="s">
        <v>191</v>
      </c>
      <c r="B89" s="3" t="s">
        <v>192</v>
      </c>
      <c r="C89" s="33">
        <v>100964</v>
      </c>
      <c r="D89" s="33">
        <v>68403</v>
      </c>
      <c r="E89" s="33">
        <v>48639</v>
      </c>
      <c r="F89" s="33">
        <v>9989</v>
      </c>
      <c r="G89" s="33">
        <v>5978</v>
      </c>
      <c r="H89" s="33">
        <v>3797</v>
      </c>
      <c r="I89" s="33">
        <v>21219</v>
      </c>
      <c r="J89" s="33">
        <v>970</v>
      </c>
      <c r="K89" s="33">
        <v>5544</v>
      </c>
      <c r="L89" s="33">
        <v>4828</v>
      </c>
    </row>
    <row r="90" spans="1:12" ht="15" customHeight="1">
      <c r="A90" t="s">
        <v>193</v>
      </c>
      <c r="B90" s="3" t="s">
        <v>194</v>
      </c>
      <c r="C90" s="33">
        <v>100400</v>
      </c>
      <c r="D90" s="33">
        <v>62883</v>
      </c>
      <c r="E90" s="33">
        <v>43294</v>
      </c>
      <c r="F90" s="33">
        <v>11927</v>
      </c>
      <c r="G90" s="33">
        <v>5237</v>
      </c>
      <c r="H90" s="33">
        <v>2425</v>
      </c>
      <c r="I90" s="33">
        <v>22131</v>
      </c>
      <c r="J90" s="33">
        <v>1412</v>
      </c>
      <c r="K90" s="33">
        <v>8038</v>
      </c>
      <c r="L90" s="33">
        <v>5936</v>
      </c>
    </row>
    <row r="91" spans="1:12" ht="15" customHeight="1">
      <c r="A91" t="s">
        <v>195</v>
      </c>
      <c r="B91" s="3" t="s">
        <v>196</v>
      </c>
      <c r="C91" s="33">
        <v>756074</v>
      </c>
      <c r="D91" s="33">
        <v>516859</v>
      </c>
      <c r="E91" s="33">
        <v>336302</v>
      </c>
      <c r="F91" s="33">
        <v>75285</v>
      </c>
      <c r="G91" s="33">
        <v>42682</v>
      </c>
      <c r="H91" s="33">
        <v>62590</v>
      </c>
      <c r="I91" s="33">
        <v>153121</v>
      </c>
      <c r="J91" s="33">
        <v>5352</v>
      </c>
      <c r="K91" s="33">
        <v>38109</v>
      </c>
      <c r="L91" s="33">
        <v>42633</v>
      </c>
    </row>
    <row r="92" spans="1:12" ht="15" customHeight="1">
      <c r="A92" t="s">
        <v>197</v>
      </c>
      <c r="B92" s="3" t="s">
        <v>198</v>
      </c>
      <c r="C92" s="33">
        <v>11496</v>
      </c>
      <c r="D92" s="33">
        <v>8107</v>
      </c>
      <c r="E92" s="33">
        <v>5912</v>
      </c>
      <c r="F92" s="33">
        <v>670</v>
      </c>
      <c r="G92" s="33">
        <v>1047</v>
      </c>
      <c r="H92" s="33">
        <v>478</v>
      </c>
      <c r="I92" s="33">
        <v>1753</v>
      </c>
      <c r="J92" s="33">
        <v>544</v>
      </c>
      <c r="K92" s="33">
        <v>633</v>
      </c>
      <c r="L92" s="33">
        <v>459</v>
      </c>
    </row>
    <row r="93" spans="1:12" ht="15" customHeight="1">
      <c r="A93" t="s">
        <v>199</v>
      </c>
      <c r="B93" s="3" t="s">
        <v>200</v>
      </c>
      <c r="C93" s="33">
        <v>27136</v>
      </c>
      <c r="D93" s="33">
        <v>19514</v>
      </c>
      <c r="E93" s="33">
        <v>12490</v>
      </c>
      <c r="F93" s="33">
        <v>2912</v>
      </c>
      <c r="G93" s="33">
        <v>2601</v>
      </c>
      <c r="H93" s="33">
        <v>1511</v>
      </c>
      <c r="I93" s="33">
        <v>4167</v>
      </c>
      <c r="J93" s="33">
        <v>874</v>
      </c>
      <c r="K93" s="33">
        <v>1518</v>
      </c>
      <c r="L93" s="33">
        <v>1063</v>
      </c>
    </row>
    <row r="94" spans="1:12" ht="15" customHeight="1">
      <c r="A94" t="s">
        <v>201</v>
      </c>
      <c r="B94" s="3" t="s">
        <v>202</v>
      </c>
      <c r="C94" s="33">
        <v>17153</v>
      </c>
      <c r="D94" s="33">
        <v>11819</v>
      </c>
      <c r="E94" s="33">
        <v>7557</v>
      </c>
      <c r="F94" s="33">
        <v>1353</v>
      </c>
      <c r="G94" s="33">
        <v>1820</v>
      </c>
      <c r="H94" s="33">
        <v>1089</v>
      </c>
      <c r="I94" s="33">
        <v>3050</v>
      </c>
      <c r="J94" s="33">
        <v>361</v>
      </c>
      <c r="K94" s="33">
        <v>1254</v>
      </c>
      <c r="L94" s="33">
        <v>669</v>
      </c>
    </row>
    <row r="95" spans="1:12" ht="15" customHeight="1">
      <c r="A95" t="s">
        <v>203</v>
      </c>
      <c r="B95" s="3" t="s">
        <v>204</v>
      </c>
      <c r="C95" s="33">
        <v>6170</v>
      </c>
      <c r="D95" s="33">
        <v>3971</v>
      </c>
      <c r="E95" s="33">
        <v>2946</v>
      </c>
      <c r="F95" s="33">
        <v>464</v>
      </c>
      <c r="G95" s="33">
        <v>331</v>
      </c>
      <c r="H95" s="33">
        <v>230</v>
      </c>
      <c r="I95" s="33">
        <v>1164</v>
      </c>
      <c r="J95" s="33">
        <v>360</v>
      </c>
      <c r="K95" s="33">
        <v>403</v>
      </c>
      <c r="L95" s="33">
        <v>272</v>
      </c>
    </row>
    <row r="96" spans="1:12" ht="15" customHeight="1">
      <c r="A96" t="s">
        <v>205</v>
      </c>
      <c r="B96" s="3" t="s">
        <v>206</v>
      </c>
      <c r="C96" s="33">
        <v>45191</v>
      </c>
      <c r="D96" s="33">
        <v>30448</v>
      </c>
      <c r="E96" s="33">
        <v>20307</v>
      </c>
      <c r="F96" s="33">
        <v>3417</v>
      </c>
      <c r="G96" s="33">
        <v>4236</v>
      </c>
      <c r="H96" s="33">
        <v>2488</v>
      </c>
      <c r="I96" s="33">
        <v>8385</v>
      </c>
      <c r="J96" s="33">
        <v>1619</v>
      </c>
      <c r="K96" s="33">
        <v>2892</v>
      </c>
      <c r="L96" s="33">
        <v>1847</v>
      </c>
    </row>
    <row r="97" spans="1:12" ht="15" customHeight="1">
      <c r="A97" t="s">
        <v>207</v>
      </c>
      <c r="B97" s="3" t="s">
        <v>208</v>
      </c>
      <c r="C97" s="33">
        <v>18106</v>
      </c>
      <c r="D97" s="33">
        <v>12057</v>
      </c>
      <c r="E97" s="33">
        <v>8355</v>
      </c>
      <c r="F97" s="33">
        <v>1241</v>
      </c>
      <c r="G97" s="33">
        <v>1473</v>
      </c>
      <c r="H97" s="33">
        <v>988</v>
      </c>
      <c r="I97" s="33">
        <v>2753</v>
      </c>
      <c r="J97" s="33">
        <v>1428</v>
      </c>
      <c r="K97" s="33">
        <v>1038</v>
      </c>
      <c r="L97" s="33">
        <v>830</v>
      </c>
    </row>
    <row r="98" spans="1:12" ht="15" customHeight="1">
      <c r="A98" t="s">
        <v>209</v>
      </c>
      <c r="B98" s="3" t="s">
        <v>210</v>
      </c>
      <c r="C98" s="33">
        <v>41418</v>
      </c>
      <c r="D98" s="33">
        <v>27848</v>
      </c>
      <c r="E98" s="33">
        <v>19924</v>
      </c>
      <c r="F98" s="33">
        <v>3593</v>
      </c>
      <c r="G98" s="33">
        <v>2552</v>
      </c>
      <c r="H98" s="33">
        <v>1779</v>
      </c>
      <c r="I98" s="33">
        <v>6747</v>
      </c>
      <c r="J98" s="33">
        <v>1827</v>
      </c>
      <c r="K98" s="33">
        <v>2885</v>
      </c>
      <c r="L98" s="33">
        <v>2111</v>
      </c>
    </row>
    <row r="99" spans="1:12" ht="15" customHeight="1">
      <c r="A99" t="s">
        <v>211</v>
      </c>
      <c r="B99" s="3" t="s">
        <v>212</v>
      </c>
      <c r="C99" s="33">
        <v>110111</v>
      </c>
      <c r="D99" s="33">
        <v>75907</v>
      </c>
      <c r="E99" s="33">
        <v>50457</v>
      </c>
      <c r="F99" s="33">
        <v>13110</v>
      </c>
      <c r="G99" s="33">
        <v>5987</v>
      </c>
      <c r="H99" s="33">
        <v>6353</v>
      </c>
      <c r="I99" s="33">
        <v>19943</v>
      </c>
      <c r="J99" s="33">
        <v>1635</v>
      </c>
      <c r="K99" s="33">
        <v>6896</v>
      </c>
      <c r="L99" s="33">
        <v>5730</v>
      </c>
    </row>
    <row r="100" spans="1:12" ht="15" customHeight="1">
      <c r="A100" t="s">
        <v>213</v>
      </c>
      <c r="B100" s="3" t="s">
        <v>214</v>
      </c>
      <c r="C100" s="33">
        <v>22653</v>
      </c>
      <c r="D100" s="33">
        <v>13850</v>
      </c>
      <c r="E100" s="33">
        <v>8656</v>
      </c>
      <c r="F100" s="33">
        <v>2219</v>
      </c>
      <c r="G100" s="33">
        <v>2010</v>
      </c>
      <c r="H100" s="33">
        <v>965</v>
      </c>
      <c r="I100" s="33">
        <v>4423</v>
      </c>
      <c r="J100" s="33">
        <v>1496</v>
      </c>
      <c r="K100" s="33">
        <v>1470</v>
      </c>
      <c r="L100" s="33">
        <v>1414</v>
      </c>
    </row>
    <row r="101" spans="1:12" ht="15" customHeight="1">
      <c r="A101" t="s">
        <v>215</v>
      </c>
      <c r="B101" s="3" t="s">
        <v>216</v>
      </c>
      <c r="C101" s="33">
        <v>11253</v>
      </c>
      <c r="D101" s="33">
        <v>7594</v>
      </c>
      <c r="E101" s="33">
        <v>5510</v>
      </c>
      <c r="F101" s="33">
        <v>977</v>
      </c>
      <c r="G101" s="33">
        <v>776</v>
      </c>
      <c r="H101" s="33">
        <v>331</v>
      </c>
      <c r="I101" s="33">
        <v>1528</v>
      </c>
      <c r="J101" s="33">
        <v>546</v>
      </c>
      <c r="K101" s="33">
        <v>939</v>
      </c>
      <c r="L101" s="33">
        <v>646</v>
      </c>
    </row>
    <row r="102" spans="1:12" ht="15" customHeight="1">
      <c r="A102" t="s">
        <v>217</v>
      </c>
      <c r="B102" s="3" t="s">
        <v>218</v>
      </c>
      <c r="C102" s="33">
        <v>32973</v>
      </c>
      <c r="D102" s="33">
        <v>22583</v>
      </c>
      <c r="E102" s="33">
        <v>15958</v>
      </c>
      <c r="F102" s="33">
        <v>2980</v>
      </c>
      <c r="G102" s="33">
        <v>2298</v>
      </c>
      <c r="H102" s="33">
        <v>1347</v>
      </c>
      <c r="I102" s="33">
        <v>5248</v>
      </c>
      <c r="J102" s="33">
        <v>1043</v>
      </c>
      <c r="K102" s="33">
        <v>2361</v>
      </c>
      <c r="L102" s="33">
        <v>1738</v>
      </c>
    </row>
    <row r="103" spans="1:12" ht="15" customHeight="1">
      <c r="A103" t="s">
        <v>221</v>
      </c>
      <c r="B103" s="3" t="s">
        <v>222</v>
      </c>
      <c r="C103" s="33">
        <v>71002</v>
      </c>
      <c r="D103" s="33">
        <v>45334</v>
      </c>
      <c r="E103" s="33">
        <v>32163</v>
      </c>
      <c r="F103" s="33">
        <v>5828</v>
      </c>
      <c r="G103" s="33">
        <v>4795</v>
      </c>
      <c r="H103" s="33">
        <v>2548</v>
      </c>
      <c r="I103" s="33">
        <v>14506</v>
      </c>
      <c r="J103" s="33">
        <v>1732</v>
      </c>
      <c r="K103" s="33">
        <v>5854</v>
      </c>
      <c r="L103" s="33">
        <v>3576</v>
      </c>
    </row>
    <row r="104" spans="1:12" ht="15" customHeight="1">
      <c r="A104" t="s">
        <v>223</v>
      </c>
      <c r="B104" s="3" t="s">
        <v>224</v>
      </c>
      <c r="C104" s="33">
        <v>24616</v>
      </c>
      <c r="D104" s="33">
        <v>15225</v>
      </c>
      <c r="E104" s="33">
        <v>10512</v>
      </c>
      <c r="F104" s="33">
        <v>2463</v>
      </c>
      <c r="G104" s="33">
        <v>1445</v>
      </c>
      <c r="H104" s="33">
        <v>805</v>
      </c>
      <c r="I104" s="33">
        <v>4977</v>
      </c>
      <c r="J104" s="33">
        <v>1350</v>
      </c>
      <c r="K104" s="33">
        <v>1794</v>
      </c>
      <c r="L104" s="33">
        <v>1270</v>
      </c>
    </row>
    <row r="105" spans="1:12" ht="15" customHeight="1">
      <c r="A105" t="s">
        <v>225</v>
      </c>
      <c r="B105" s="3" t="s">
        <v>226</v>
      </c>
      <c r="C105" s="33">
        <v>8444</v>
      </c>
      <c r="D105" s="33">
        <v>5088</v>
      </c>
      <c r="E105" s="33">
        <v>3383</v>
      </c>
      <c r="F105" s="33">
        <v>552</v>
      </c>
      <c r="G105" s="33">
        <v>710</v>
      </c>
      <c r="H105" s="33">
        <v>443</v>
      </c>
      <c r="I105" s="33">
        <v>2214</v>
      </c>
      <c r="J105" s="33">
        <v>153</v>
      </c>
      <c r="K105" s="33">
        <v>566</v>
      </c>
      <c r="L105" s="33">
        <v>423</v>
      </c>
    </row>
    <row r="106" spans="1:12" ht="15" customHeight="1">
      <c r="A106" t="s">
        <v>227</v>
      </c>
      <c r="B106" s="3" t="s">
        <v>228</v>
      </c>
      <c r="C106" s="33">
        <v>19888</v>
      </c>
      <c r="D106" s="33">
        <v>12787</v>
      </c>
      <c r="E106" s="33">
        <v>9318</v>
      </c>
      <c r="F106" s="33">
        <v>1110</v>
      </c>
      <c r="G106" s="33">
        <v>1177</v>
      </c>
      <c r="H106" s="33">
        <v>1182</v>
      </c>
      <c r="I106" s="33">
        <v>3351</v>
      </c>
      <c r="J106" s="33">
        <v>1161</v>
      </c>
      <c r="K106" s="33">
        <v>1642</v>
      </c>
      <c r="L106" s="33">
        <v>947</v>
      </c>
    </row>
    <row r="107" spans="1:12" ht="15" customHeight="1">
      <c r="A107" t="s">
        <v>229</v>
      </c>
      <c r="B107" s="3" t="s">
        <v>230</v>
      </c>
      <c r="C107" s="33">
        <v>101483</v>
      </c>
      <c r="D107" s="33">
        <v>67849</v>
      </c>
      <c r="E107" s="33">
        <v>46314</v>
      </c>
      <c r="F107" s="33">
        <v>9481</v>
      </c>
      <c r="G107" s="33">
        <v>7312</v>
      </c>
      <c r="H107" s="33">
        <v>4742</v>
      </c>
      <c r="I107" s="33">
        <v>18810</v>
      </c>
      <c r="J107" s="33">
        <v>1491</v>
      </c>
      <c r="K107" s="33">
        <v>6831</v>
      </c>
      <c r="L107" s="33">
        <v>6502</v>
      </c>
    </row>
    <row r="108" spans="1:12" ht="15" customHeight="1">
      <c r="A108" t="s">
        <v>231</v>
      </c>
      <c r="B108" s="3" t="s">
        <v>232</v>
      </c>
      <c r="C108" s="33">
        <v>52366</v>
      </c>
      <c r="D108" s="33">
        <v>33994</v>
      </c>
      <c r="E108" s="33">
        <v>26293</v>
      </c>
      <c r="F108" s="33">
        <v>3969</v>
      </c>
      <c r="G108" s="33">
        <v>2204</v>
      </c>
      <c r="H108" s="33">
        <v>1528</v>
      </c>
      <c r="I108" s="33">
        <v>10693</v>
      </c>
      <c r="J108" s="33">
        <v>1476</v>
      </c>
      <c r="K108" s="33">
        <v>3651</v>
      </c>
      <c r="L108" s="33">
        <v>2552</v>
      </c>
    </row>
    <row r="109" spans="1:12" ht="15" customHeight="1">
      <c r="A109" t="s">
        <v>233</v>
      </c>
      <c r="B109" s="3" t="s">
        <v>234</v>
      </c>
      <c r="C109" s="33">
        <v>122011</v>
      </c>
      <c r="D109" s="33">
        <v>79706</v>
      </c>
      <c r="E109" s="33">
        <v>57050</v>
      </c>
      <c r="F109" s="33">
        <v>9880</v>
      </c>
      <c r="G109" s="33">
        <v>9688</v>
      </c>
      <c r="H109" s="33">
        <v>3088</v>
      </c>
      <c r="I109" s="33">
        <v>27072</v>
      </c>
      <c r="J109" s="33">
        <v>2107</v>
      </c>
      <c r="K109" s="33">
        <v>7643</v>
      </c>
      <c r="L109" s="33">
        <v>5483</v>
      </c>
    </row>
    <row r="110" spans="1:12" ht="15" customHeight="1">
      <c r="A110" t="s">
        <v>235</v>
      </c>
      <c r="B110" s="3" t="s">
        <v>236</v>
      </c>
      <c r="C110" s="33">
        <v>37499</v>
      </c>
      <c r="D110" s="33">
        <v>24674</v>
      </c>
      <c r="E110" s="33">
        <v>14046</v>
      </c>
      <c r="F110" s="33">
        <v>5704</v>
      </c>
      <c r="G110" s="33">
        <v>3273</v>
      </c>
      <c r="H110" s="33">
        <v>1651</v>
      </c>
      <c r="I110" s="33">
        <v>7219</v>
      </c>
      <c r="J110" s="33">
        <v>526</v>
      </c>
      <c r="K110" s="33">
        <v>3094</v>
      </c>
      <c r="L110" s="33">
        <v>1986</v>
      </c>
    </row>
    <row r="111" spans="1:12" ht="15" customHeight="1">
      <c r="A111" t="s">
        <v>237</v>
      </c>
      <c r="B111" s="3" t="s">
        <v>238</v>
      </c>
      <c r="C111" s="33">
        <v>44594</v>
      </c>
      <c r="D111" s="33">
        <v>29250</v>
      </c>
      <c r="E111" s="33">
        <v>19890</v>
      </c>
      <c r="F111" s="33">
        <v>3132</v>
      </c>
      <c r="G111" s="33">
        <v>3614</v>
      </c>
      <c r="H111" s="33">
        <v>2614</v>
      </c>
      <c r="I111" s="33">
        <v>8370</v>
      </c>
      <c r="J111" s="33">
        <v>1295</v>
      </c>
      <c r="K111" s="33">
        <v>3435</v>
      </c>
      <c r="L111" s="33">
        <v>2244</v>
      </c>
    </row>
    <row r="112" spans="1:12" ht="15" customHeight="1">
      <c r="A112" t="s">
        <v>239</v>
      </c>
      <c r="B112" s="3" t="s">
        <v>240</v>
      </c>
      <c r="C112" s="33">
        <v>7112</v>
      </c>
      <c r="D112" s="33">
        <v>4512</v>
      </c>
      <c r="E112" s="33">
        <v>3202</v>
      </c>
      <c r="F112" s="33">
        <v>453</v>
      </c>
      <c r="G112" s="33">
        <v>687</v>
      </c>
      <c r="H112" s="33">
        <v>170</v>
      </c>
      <c r="I112" s="33">
        <v>1589</v>
      </c>
      <c r="J112" s="33">
        <v>372</v>
      </c>
      <c r="K112" s="33">
        <v>446</v>
      </c>
      <c r="L112" s="33">
        <v>193</v>
      </c>
    </row>
    <row r="113" spans="1:12" ht="15" customHeight="1">
      <c r="A113" t="s">
        <v>241</v>
      </c>
      <c r="B113" s="3" t="s">
        <v>242</v>
      </c>
      <c r="C113" s="33">
        <v>114988</v>
      </c>
      <c r="D113" s="33">
        <v>79736</v>
      </c>
      <c r="E113" s="33">
        <v>57274</v>
      </c>
      <c r="F113" s="33">
        <v>8741</v>
      </c>
      <c r="G113" s="33">
        <v>7365</v>
      </c>
      <c r="H113" s="33">
        <v>6356</v>
      </c>
      <c r="I113" s="33">
        <v>20287</v>
      </c>
      <c r="J113" s="33">
        <v>1674</v>
      </c>
      <c r="K113" s="33">
        <v>7491</v>
      </c>
      <c r="L113" s="33">
        <v>5800</v>
      </c>
    </row>
    <row r="114" spans="1:12" ht="15" customHeight="1">
      <c r="A114" t="s">
        <v>243</v>
      </c>
      <c r="B114" s="3" t="s">
        <v>244</v>
      </c>
      <c r="C114" s="33">
        <v>4615</v>
      </c>
      <c r="D114" s="33">
        <v>3115</v>
      </c>
      <c r="E114" s="33">
        <v>1534</v>
      </c>
      <c r="F114" s="33">
        <v>367</v>
      </c>
      <c r="G114" s="33">
        <v>852</v>
      </c>
      <c r="H114" s="33">
        <v>362</v>
      </c>
      <c r="I114" s="33">
        <v>388</v>
      </c>
      <c r="J114" s="33">
        <v>621</v>
      </c>
      <c r="K114" s="33">
        <v>254</v>
      </c>
      <c r="L114" s="33">
        <v>237</v>
      </c>
    </row>
    <row r="115" spans="1:12" ht="15" customHeight="1">
      <c r="A115" t="s">
        <v>247</v>
      </c>
      <c r="B115" s="3" t="s">
        <v>248</v>
      </c>
      <c r="C115" s="33">
        <v>39224</v>
      </c>
      <c r="D115" s="33">
        <v>22295</v>
      </c>
      <c r="E115" s="33">
        <v>15912</v>
      </c>
      <c r="F115" s="33">
        <v>4563</v>
      </c>
      <c r="G115" s="33">
        <v>1284</v>
      </c>
      <c r="H115" s="33">
        <v>536</v>
      </c>
      <c r="I115" s="33">
        <v>12137</v>
      </c>
      <c r="J115" s="33">
        <v>677</v>
      </c>
      <c r="K115" s="33">
        <v>2467</v>
      </c>
      <c r="L115" s="33">
        <v>1648</v>
      </c>
    </row>
    <row r="116" spans="1:12" ht="15" customHeight="1">
      <c r="A116" t="s">
        <v>251</v>
      </c>
      <c r="B116" s="3" t="s">
        <v>252</v>
      </c>
      <c r="C116" s="33">
        <v>16391</v>
      </c>
      <c r="D116" s="33">
        <v>11361</v>
      </c>
      <c r="E116" s="33">
        <v>8158</v>
      </c>
      <c r="F116" s="33">
        <v>872</v>
      </c>
      <c r="G116" s="33">
        <v>1650</v>
      </c>
      <c r="H116" s="33">
        <v>681</v>
      </c>
      <c r="I116" s="33">
        <v>2989</v>
      </c>
      <c r="J116" s="33">
        <v>553</v>
      </c>
      <c r="K116" s="33">
        <v>777</v>
      </c>
      <c r="L116" s="33">
        <v>711</v>
      </c>
    </row>
    <row r="117" spans="1:12" ht="15" customHeight="1">
      <c r="A117" t="s">
        <v>253</v>
      </c>
      <c r="B117" s="3" t="s">
        <v>254</v>
      </c>
      <c r="C117" s="33">
        <v>12161</v>
      </c>
      <c r="D117" s="33">
        <v>7900</v>
      </c>
      <c r="E117" s="33">
        <v>5109</v>
      </c>
      <c r="F117" s="33">
        <v>1092</v>
      </c>
      <c r="G117" s="33">
        <v>1194</v>
      </c>
      <c r="H117" s="33">
        <v>505</v>
      </c>
      <c r="I117" s="33">
        <v>1974</v>
      </c>
      <c r="J117" s="33">
        <v>824</v>
      </c>
      <c r="K117" s="33">
        <v>710</v>
      </c>
      <c r="L117" s="33">
        <v>753</v>
      </c>
    </row>
    <row r="118" spans="1:12" ht="15" customHeight="1">
      <c r="A118" t="s">
        <v>255</v>
      </c>
      <c r="B118" s="3" t="s">
        <v>256</v>
      </c>
      <c r="C118" s="33">
        <v>39648</v>
      </c>
      <c r="D118" s="33">
        <v>28845</v>
      </c>
      <c r="E118" s="33">
        <v>17822</v>
      </c>
      <c r="F118" s="33">
        <v>5496</v>
      </c>
      <c r="G118" s="33">
        <v>2919</v>
      </c>
      <c r="H118" s="33">
        <v>2608</v>
      </c>
      <c r="I118" s="33">
        <v>6151</v>
      </c>
      <c r="J118" s="33">
        <v>628</v>
      </c>
      <c r="K118" s="33">
        <v>2207</v>
      </c>
      <c r="L118" s="33">
        <v>1817</v>
      </c>
    </row>
    <row r="119" spans="1:12" ht="15" customHeight="1">
      <c r="A119" t="s">
        <v>257</v>
      </c>
      <c r="B119" s="3" t="s">
        <v>258</v>
      </c>
      <c r="C119" s="33">
        <v>16491</v>
      </c>
      <c r="D119" s="33">
        <v>10831</v>
      </c>
      <c r="E119" s="33">
        <v>6974</v>
      </c>
      <c r="F119" s="33">
        <v>1120</v>
      </c>
      <c r="G119" s="33">
        <v>1715</v>
      </c>
      <c r="H119" s="33">
        <v>1022</v>
      </c>
      <c r="I119" s="33">
        <v>3042</v>
      </c>
      <c r="J119" s="33">
        <v>999</v>
      </c>
      <c r="K119" s="33">
        <v>1002</v>
      </c>
      <c r="L119" s="33">
        <v>617</v>
      </c>
    </row>
    <row r="120" spans="1:12" ht="15" customHeight="1">
      <c r="A120" t="s">
        <v>259</v>
      </c>
      <c r="B120" s="3" t="s">
        <v>260</v>
      </c>
      <c r="C120" s="33">
        <v>19735</v>
      </c>
      <c r="D120" s="33">
        <v>12914</v>
      </c>
      <c r="E120" s="33">
        <v>9465</v>
      </c>
      <c r="F120" s="33">
        <v>1403</v>
      </c>
      <c r="G120" s="33">
        <v>1143</v>
      </c>
      <c r="H120" s="33">
        <v>903</v>
      </c>
      <c r="I120" s="33">
        <v>3437</v>
      </c>
      <c r="J120" s="33">
        <v>1284</v>
      </c>
      <c r="K120" s="33">
        <v>1309</v>
      </c>
      <c r="L120" s="33">
        <v>791</v>
      </c>
    </row>
    <row r="121" spans="1:12" ht="15" customHeight="1">
      <c r="A121" t="s">
        <v>261</v>
      </c>
      <c r="B121" s="3" t="s">
        <v>262</v>
      </c>
      <c r="C121" s="33">
        <v>25619</v>
      </c>
      <c r="D121" s="33">
        <v>17887</v>
      </c>
      <c r="E121" s="33">
        <v>13080</v>
      </c>
      <c r="F121" s="33">
        <v>2338</v>
      </c>
      <c r="G121" s="33">
        <v>1319</v>
      </c>
      <c r="H121" s="33">
        <v>1150</v>
      </c>
      <c r="I121" s="33">
        <v>3829</v>
      </c>
      <c r="J121" s="33">
        <v>670</v>
      </c>
      <c r="K121" s="33">
        <v>1812</v>
      </c>
      <c r="L121" s="33">
        <v>1421</v>
      </c>
    </row>
    <row r="122" spans="1:12" ht="15" customHeight="1">
      <c r="A122" t="s">
        <v>263</v>
      </c>
      <c r="B122" s="3" t="s">
        <v>311</v>
      </c>
      <c r="C122" s="33">
        <v>13901</v>
      </c>
      <c r="D122" s="33">
        <v>8923</v>
      </c>
      <c r="E122" s="33">
        <v>6109</v>
      </c>
      <c r="F122" s="33">
        <v>963</v>
      </c>
      <c r="G122" s="33">
        <v>1179</v>
      </c>
      <c r="H122" s="33">
        <v>672</v>
      </c>
      <c r="I122" s="33">
        <v>3003</v>
      </c>
      <c r="J122" s="33">
        <v>751</v>
      </c>
      <c r="K122" s="33">
        <v>759</v>
      </c>
      <c r="L122" s="33">
        <v>465</v>
      </c>
    </row>
    <row r="123" spans="1:12" ht="15" customHeight="1">
      <c r="A123" t="s">
        <v>265</v>
      </c>
      <c r="B123" s="3" t="s">
        <v>266</v>
      </c>
      <c r="C123" s="33">
        <v>21407</v>
      </c>
      <c r="D123" s="33">
        <v>13610</v>
      </c>
      <c r="E123" s="33">
        <v>11132</v>
      </c>
      <c r="F123" s="33">
        <v>929</v>
      </c>
      <c r="G123" s="33">
        <v>1114</v>
      </c>
      <c r="H123" s="33">
        <v>435</v>
      </c>
      <c r="I123" s="33">
        <v>4979</v>
      </c>
      <c r="J123" s="33">
        <v>840</v>
      </c>
      <c r="K123" s="33">
        <v>1062</v>
      </c>
      <c r="L123" s="33">
        <v>916</v>
      </c>
    </row>
    <row r="124" spans="1:12" ht="15" customHeight="1">
      <c r="A124" t="s">
        <v>267</v>
      </c>
      <c r="B124" s="3" t="s">
        <v>268</v>
      </c>
      <c r="C124" s="33">
        <v>35423</v>
      </c>
      <c r="D124" s="33">
        <v>23114</v>
      </c>
      <c r="E124" s="33">
        <v>16927</v>
      </c>
      <c r="F124" s="33">
        <v>3099</v>
      </c>
      <c r="G124" s="33">
        <v>2052</v>
      </c>
      <c r="H124" s="33">
        <v>1036</v>
      </c>
      <c r="I124" s="33">
        <v>7596</v>
      </c>
      <c r="J124" s="33">
        <v>1009</v>
      </c>
      <c r="K124" s="33">
        <v>2214</v>
      </c>
      <c r="L124" s="33">
        <v>1490</v>
      </c>
    </row>
    <row r="125" spans="1:12" ht="15" customHeight="1">
      <c r="A125" t="s">
        <v>269</v>
      </c>
      <c r="B125" s="3" t="s">
        <v>270</v>
      </c>
      <c r="C125" s="33">
        <v>39257</v>
      </c>
      <c r="D125" s="33">
        <v>26020</v>
      </c>
      <c r="E125" s="33">
        <v>18985</v>
      </c>
      <c r="F125" s="33">
        <v>2712</v>
      </c>
      <c r="G125" s="33">
        <v>2515</v>
      </c>
      <c r="H125" s="33">
        <v>1808</v>
      </c>
      <c r="I125" s="33">
        <v>8235</v>
      </c>
      <c r="J125" s="33">
        <v>707</v>
      </c>
      <c r="K125" s="33">
        <v>2383</v>
      </c>
      <c r="L125" s="33">
        <v>1912</v>
      </c>
    </row>
    <row r="126" spans="1:12" ht="15" customHeight="1">
      <c r="A126" t="s">
        <v>271</v>
      </c>
      <c r="B126" s="3" t="s">
        <v>272</v>
      </c>
      <c r="C126" s="33">
        <v>9344</v>
      </c>
      <c r="D126" s="33">
        <v>6296</v>
      </c>
      <c r="E126" s="33">
        <v>4900</v>
      </c>
      <c r="F126" s="33">
        <v>673</v>
      </c>
      <c r="G126" s="33">
        <v>477</v>
      </c>
      <c r="H126" s="33">
        <v>246</v>
      </c>
      <c r="I126" s="33">
        <v>1831</v>
      </c>
      <c r="J126" s="33">
        <v>215</v>
      </c>
      <c r="K126" s="33">
        <v>694</v>
      </c>
      <c r="L126" s="33">
        <v>308</v>
      </c>
    </row>
    <row r="127" spans="1:12" ht="15" customHeight="1">
      <c r="A127" t="s">
        <v>273</v>
      </c>
      <c r="B127" s="3" t="s">
        <v>274</v>
      </c>
      <c r="C127" s="33">
        <v>26399</v>
      </c>
      <c r="D127" s="33">
        <v>16306</v>
      </c>
      <c r="E127" s="33">
        <v>11163</v>
      </c>
      <c r="F127" s="33">
        <v>1497</v>
      </c>
      <c r="G127" s="33">
        <v>1881</v>
      </c>
      <c r="H127" s="33">
        <v>1765</v>
      </c>
      <c r="I127" s="33">
        <v>4771</v>
      </c>
      <c r="J127" s="33">
        <v>1925</v>
      </c>
      <c r="K127" s="33">
        <v>2084</v>
      </c>
      <c r="L127" s="33">
        <v>1313</v>
      </c>
    </row>
    <row r="128" spans="1:12" ht="15" customHeight="1">
      <c r="A128" t="s">
        <v>275</v>
      </c>
      <c r="B128" s="3" t="s">
        <v>276</v>
      </c>
      <c r="C128" s="33">
        <v>26695</v>
      </c>
      <c r="D128" s="33">
        <v>17936</v>
      </c>
      <c r="E128" s="33">
        <v>13126</v>
      </c>
      <c r="F128" s="33">
        <v>2035</v>
      </c>
      <c r="G128" s="33">
        <v>1580</v>
      </c>
      <c r="H128" s="33">
        <v>1195</v>
      </c>
      <c r="I128" s="33">
        <v>5042</v>
      </c>
      <c r="J128" s="33">
        <v>1041</v>
      </c>
      <c r="K128" s="33">
        <v>1353</v>
      </c>
      <c r="L128" s="33">
        <v>1323</v>
      </c>
    </row>
    <row r="129" spans="1:15" ht="15" customHeight="1">
      <c r="A129" t="s">
        <v>277</v>
      </c>
      <c r="B129" s="3" t="s">
        <v>278</v>
      </c>
      <c r="C129" s="33">
        <v>8918</v>
      </c>
      <c r="D129" s="33">
        <v>6230</v>
      </c>
      <c r="E129" s="33">
        <v>3933</v>
      </c>
      <c r="F129" s="33">
        <v>667</v>
      </c>
      <c r="G129" s="33">
        <v>1156</v>
      </c>
      <c r="H129" s="33">
        <v>474</v>
      </c>
      <c r="I129" s="33">
        <v>1375</v>
      </c>
      <c r="J129" s="33">
        <v>395</v>
      </c>
      <c r="K129" s="33">
        <v>503</v>
      </c>
      <c r="L129" s="33">
        <v>415</v>
      </c>
    </row>
    <row r="130" spans="1:15" ht="15" customHeight="1">
      <c r="A130" t="s">
        <v>279</v>
      </c>
      <c r="B130" s="3" t="s">
        <v>280</v>
      </c>
      <c r="C130" s="33">
        <v>166657</v>
      </c>
      <c r="D130" s="33">
        <v>117162</v>
      </c>
      <c r="E130" s="33">
        <v>69079</v>
      </c>
      <c r="F130" s="33">
        <v>30264</v>
      </c>
      <c r="G130" s="33">
        <v>10781</v>
      </c>
      <c r="H130" s="33">
        <v>7038</v>
      </c>
      <c r="I130" s="33">
        <v>25871</v>
      </c>
      <c r="J130" s="33">
        <v>1282</v>
      </c>
      <c r="K130" s="33">
        <v>11773</v>
      </c>
      <c r="L130" s="33">
        <v>10569</v>
      </c>
    </row>
    <row r="131" spans="1:15" ht="15" customHeight="1">
      <c r="A131" t="s">
        <v>281</v>
      </c>
      <c r="B131" s="3" t="s">
        <v>282</v>
      </c>
      <c r="C131" s="33">
        <v>68353</v>
      </c>
      <c r="D131" s="33">
        <v>48353</v>
      </c>
      <c r="E131" s="33">
        <v>27034</v>
      </c>
      <c r="F131" s="33">
        <v>8767</v>
      </c>
      <c r="G131" s="33">
        <v>4179</v>
      </c>
      <c r="H131" s="33">
        <v>8373</v>
      </c>
      <c r="I131" s="33">
        <v>10598</v>
      </c>
      <c r="J131" s="33">
        <v>1189</v>
      </c>
      <c r="K131" s="33">
        <v>4820</v>
      </c>
      <c r="L131" s="33">
        <v>3393</v>
      </c>
    </row>
    <row r="132" spans="1:15" ht="15" customHeight="1">
      <c r="A132" t="s">
        <v>285</v>
      </c>
      <c r="B132" s="3" t="s">
        <v>286</v>
      </c>
      <c r="C132" s="33">
        <v>11736</v>
      </c>
      <c r="D132" s="33">
        <v>7922</v>
      </c>
      <c r="E132" s="33">
        <v>5254</v>
      </c>
      <c r="F132" s="33">
        <v>730</v>
      </c>
      <c r="G132" s="33">
        <v>1023</v>
      </c>
      <c r="H132" s="33">
        <v>915</v>
      </c>
      <c r="I132" s="33">
        <v>1823</v>
      </c>
      <c r="J132" s="33">
        <v>804</v>
      </c>
      <c r="K132" s="33">
        <v>702</v>
      </c>
      <c r="L132" s="33">
        <v>485</v>
      </c>
    </row>
    <row r="133" spans="1:15" ht="15" customHeight="1">
      <c r="A133" t="s">
        <v>287</v>
      </c>
      <c r="B133" s="3" t="s">
        <v>288</v>
      </c>
      <c r="C133" s="33">
        <v>144678</v>
      </c>
      <c r="D133" s="33">
        <v>89345</v>
      </c>
      <c r="E133" s="33">
        <v>68408</v>
      </c>
      <c r="F133" s="33">
        <v>9134</v>
      </c>
      <c r="G133" s="33">
        <v>7260</v>
      </c>
      <c r="H133" s="33">
        <v>4543</v>
      </c>
      <c r="I133" s="33">
        <v>36825</v>
      </c>
      <c r="J133" s="33">
        <v>3460</v>
      </c>
      <c r="K133" s="33">
        <v>8240</v>
      </c>
      <c r="L133" s="33">
        <v>6808</v>
      </c>
    </row>
    <row r="134" spans="1:15" ht="15" customHeight="1">
      <c r="A134" t="s">
        <v>289</v>
      </c>
      <c r="B134" s="3" t="s">
        <v>290</v>
      </c>
      <c r="C134" s="33">
        <v>10695</v>
      </c>
      <c r="D134" s="33">
        <v>6990</v>
      </c>
      <c r="E134" s="33">
        <v>5014</v>
      </c>
      <c r="F134" s="33">
        <v>616</v>
      </c>
      <c r="G134" s="33">
        <v>886</v>
      </c>
      <c r="H134" s="33">
        <v>474</v>
      </c>
      <c r="I134" s="33">
        <v>1639</v>
      </c>
      <c r="J134" s="33">
        <v>772</v>
      </c>
      <c r="K134" s="33">
        <v>704</v>
      </c>
      <c r="L134" s="33">
        <v>590</v>
      </c>
    </row>
    <row r="135" spans="1:15" ht="15" customHeight="1">
      <c r="A135" t="s">
        <v>291</v>
      </c>
      <c r="B135" s="3" t="s">
        <v>292</v>
      </c>
      <c r="C135" s="33">
        <v>2528</v>
      </c>
      <c r="D135" s="33">
        <v>1827</v>
      </c>
      <c r="E135" s="33">
        <v>699</v>
      </c>
      <c r="F135" s="33">
        <v>210</v>
      </c>
      <c r="G135" s="33">
        <v>563</v>
      </c>
      <c r="H135" s="33">
        <v>355</v>
      </c>
      <c r="I135" s="33">
        <v>290</v>
      </c>
      <c r="J135" s="33">
        <v>226</v>
      </c>
      <c r="K135" s="33">
        <v>136</v>
      </c>
      <c r="L135" s="33">
        <v>49</v>
      </c>
    </row>
    <row r="136" spans="1:15" ht="15" customHeight="1">
      <c r="A136" t="s">
        <v>293</v>
      </c>
      <c r="B136" s="3" t="s">
        <v>294</v>
      </c>
      <c r="C136" s="33">
        <v>14591</v>
      </c>
      <c r="D136" s="33">
        <v>8906</v>
      </c>
      <c r="E136" s="33">
        <v>6690</v>
      </c>
      <c r="F136" s="33">
        <v>848</v>
      </c>
      <c r="G136" s="33">
        <v>958</v>
      </c>
      <c r="H136" s="33">
        <v>410</v>
      </c>
      <c r="I136" s="33">
        <v>3553</v>
      </c>
      <c r="J136" s="33">
        <v>585</v>
      </c>
      <c r="K136" s="33">
        <v>881</v>
      </c>
      <c r="L136" s="33">
        <v>666</v>
      </c>
    </row>
    <row r="137" spans="1:15" ht="15" customHeight="1">
      <c r="A137" t="s">
        <v>295</v>
      </c>
      <c r="B137" s="3" t="s">
        <v>296</v>
      </c>
      <c r="C137" s="33">
        <v>49128</v>
      </c>
      <c r="D137" s="33">
        <v>31879</v>
      </c>
      <c r="E137" s="33">
        <v>22698</v>
      </c>
      <c r="F137" s="33">
        <v>3285</v>
      </c>
      <c r="G137" s="33">
        <v>3894</v>
      </c>
      <c r="H137" s="33">
        <v>2002</v>
      </c>
      <c r="I137" s="33">
        <v>10143</v>
      </c>
      <c r="J137" s="33">
        <v>2290</v>
      </c>
      <c r="K137" s="33">
        <v>2901</v>
      </c>
      <c r="L137" s="33">
        <v>1915</v>
      </c>
    </row>
    <row r="138" spans="1:15" ht="15" customHeight="1">
      <c r="A138" t="s">
        <v>297</v>
      </c>
      <c r="B138" s="3" t="s">
        <v>298</v>
      </c>
      <c r="C138" s="33">
        <v>61889</v>
      </c>
      <c r="D138" s="33">
        <v>42055</v>
      </c>
      <c r="E138" s="33">
        <v>29682</v>
      </c>
      <c r="F138" s="33">
        <v>5291</v>
      </c>
      <c r="G138" s="33">
        <v>4589</v>
      </c>
      <c r="H138" s="33">
        <v>2493</v>
      </c>
      <c r="I138" s="33">
        <v>12302</v>
      </c>
      <c r="J138" s="33">
        <v>830</v>
      </c>
      <c r="K138" s="33">
        <v>3362</v>
      </c>
      <c r="L138" s="33">
        <v>3340</v>
      </c>
    </row>
    <row r="139" spans="1:15" ht="15" customHeight="1">
      <c r="A139" t="s">
        <v>299</v>
      </c>
      <c r="B139" s="3" t="s">
        <v>300</v>
      </c>
      <c r="C139" s="33">
        <v>9090</v>
      </c>
      <c r="D139" s="33">
        <v>6333</v>
      </c>
      <c r="E139" s="33">
        <v>4292</v>
      </c>
      <c r="F139" s="33">
        <v>470</v>
      </c>
      <c r="G139" s="33">
        <v>1047</v>
      </c>
      <c r="H139" s="33">
        <v>524</v>
      </c>
      <c r="I139" s="33">
        <v>1630</v>
      </c>
      <c r="J139" s="33">
        <v>379</v>
      </c>
      <c r="K139" s="33">
        <v>428</v>
      </c>
      <c r="L139" s="33">
        <v>320</v>
      </c>
    </row>
    <row r="140" spans="1:15" ht="15" customHeight="1">
      <c r="A140" t="s">
        <v>301</v>
      </c>
      <c r="B140" s="3" t="s">
        <v>302</v>
      </c>
      <c r="C140" s="33">
        <v>35411</v>
      </c>
      <c r="D140" s="33">
        <v>23155</v>
      </c>
      <c r="E140" s="33">
        <v>16135</v>
      </c>
      <c r="F140" s="33">
        <v>2366</v>
      </c>
      <c r="G140" s="33">
        <v>2721</v>
      </c>
      <c r="H140" s="33">
        <v>1933</v>
      </c>
      <c r="I140" s="33">
        <v>6642</v>
      </c>
      <c r="J140" s="33">
        <v>1507</v>
      </c>
      <c r="K140" s="33">
        <v>2432</v>
      </c>
      <c r="L140" s="33">
        <v>1675</v>
      </c>
    </row>
    <row r="141" spans="1:15" ht="15" customHeight="1">
      <c r="A141" t="s">
        <v>303</v>
      </c>
      <c r="B141" s="3" t="s">
        <v>304</v>
      </c>
      <c r="C141" s="33">
        <v>37325</v>
      </c>
      <c r="D141" s="33">
        <v>23423</v>
      </c>
      <c r="E141" s="33">
        <v>13994</v>
      </c>
      <c r="F141" s="33">
        <v>5318</v>
      </c>
      <c r="G141" s="33">
        <v>2161</v>
      </c>
      <c r="H141" s="33">
        <v>1950</v>
      </c>
      <c r="I141" s="33">
        <v>8364</v>
      </c>
      <c r="J141" s="33">
        <v>772</v>
      </c>
      <c r="K141" s="33">
        <v>2504</v>
      </c>
      <c r="L141" s="33">
        <v>2262</v>
      </c>
    </row>
    <row r="142" spans="1:15" ht="15" customHeight="1">
      <c r="A142" t="s">
        <v>305</v>
      </c>
      <c r="B142" s="3" t="s">
        <v>306</v>
      </c>
      <c r="C142" s="33">
        <v>32552</v>
      </c>
      <c r="D142" s="33">
        <v>21691</v>
      </c>
      <c r="E142" s="33">
        <v>11905</v>
      </c>
      <c r="F142" s="33">
        <v>5018</v>
      </c>
      <c r="G142" s="33">
        <v>2678</v>
      </c>
      <c r="H142" s="33">
        <v>2090</v>
      </c>
      <c r="I142" s="33">
        <v>6033</v>
      </c>
      <c r="J142" s="33">
        <v>1181</v>
      </c>
      <c r="K142" s="33">
        <v>2424</v>
      </c>
      <c r="L142" s="33">
        <v>1223</v>
      </c>
    </row>
    <row r="143" spans="1:15" ht="15" customHeight="1">
      <c r="A143" s="15" t="s">
        <v>307</v>
      </c>
      <c r="B143" s="16" t="s">
        <v>308</v>
      </c>
      <c r="C143" s="34">
        <v>131415</v>
      </c>
      <c r="D143" s="34">
        <v>95782</v>
      </c>
      <c r="E143" s="34">
        <v>44110</v>
      </c>
      <c r="F143" s="34">
        <v>29213</v>
      </c>
      <c r="G143" s="34">
        <v>10078</v>
      </c>
      <c r="H143" s="34">
        <v>12381</v>
      </c>
      <c r="I143" s="34">
        <v>18482</v>
      </c>
      <c r="J143" s="34">
        <v>1826</v>
      </c>
      <c r="K143" s="34">
        <v>7121</v>
      </c>
      <c r="L143" s="34">
        <v>8204</v>
      </c>
    </row>
    <row r="144" spans="1:15">
      <c r="A144" s="3" t="s">
        <v>17</v>
      </c>
      <c r="B144" s="3" t="s">
        <v>17</v>
      </c>
      <c r="C144" s="7" t="s">
        <v>17</v>
      </c>
      <c r="D144" s="7" t="s">
        <v>17</v>
      </c>
      <c r="E144" s="7" t="s">
        <v>17</v>
      </c>
      <c r="F144" s="7" t="s">
        <v>17</v>
      </c>
      <c r="G144" s="7" t="s">
        <v>17</v>
      </c>
      <c r="H144" s="7" t="s">
        <v>17</v>
      </c>
      <c r="I144" s="7" t="s">
        <v>17</v>
      </c>
      <c r="J144" s="7" t="s">
        <v>17</v>
      </c>
      <c r="K144" s="7" t="s">
        <v>17</v>
      </c>
      <c r="L144" s="7" t="s">
        <v>17</v>
      </c>
      <c r="M144" t="s">
        <v>17</v>
      </c>
      <c r="N144" t="s">
        <v>17</v>
      </c>
      <c r="O144" t="s">
        <v>17</v>
      </c>
    </row>
    <row r="145" spans="1:23">
      <c r="A145" s="38" t="s">
        <v>34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51"/>
      <c r="M145" s="9"/>
      <c r="N145" s="9"/>
      <c r="O145" s="9" t="s">
        <v>17</v>
      </c>
      <c r="P145" s="9"/>
      <c r="Q145" s="9"/>
      <c r="R145" s="9"/>
      <c r="S145" s="9"/>
      <c r="T145" s="9"/>
      <c r="U145" s="9"/>
      <c r="V145" s="9"/>
      <c r="W145" s="9"/>
    </row>
    <row r="146" spans="1:23" ht="13.5" customHeight="1">
      <c r="A146" s="37" t="s">
        <v>35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52"/>
      <c r="M146" s="9"/>
      <c r="N146" s="9"/>
      <c r="O146" s="9" t="s">
        <v>17</v>
      </c>
      <c r="P146" s="9"/>
      <c r="Q146" s="9"/>
      <c r="R146" s="9"/>
      <c r="S146" s="9"/>
      <c r="T146" s="9"/>
      <c r="U146" s="9"/>
      <c r="V146" s="9"/>
      <c r="W146" s="9"/>
    </row>
    <row r="147" spans="1:23" ht="11.4">
      <c r="A147" s="2" t="s">
        <v>17</v>
      </c>
      <c r="B147" s="2" t="s">
        <v>17</v>
      </c>
      <c r="C147" s="1" t="s">
        <v>17</v>
      </c>
      <c r="D147" s="1" t="s">
        <v>17</v>
      </c>
      <c r="E147" s="1" t="s">
        <v>17</v>
      </c>
      <c r="F147" s="1" t="s">
        <v>17</v>
      </c>
      <c r="G147" s="1" t="s">
        <v>17</v>
      </c>
      <c r="H147" s="1" t="s">
        <v>17</v>
      </c>
      <c r="I147" s="1" t="s">
        <v>17</v>
      </c>
      <c r="J147" s="1" t="s">
        <v>17</v>
      </c>
      <c r="K147" s="1" t="s">
        <v>17</v>
      </c>
      <c r="L147" s="1" t="s">
        <v>17</v>
      </c>
      <c r="M147" t="s">
        <v>17</v>
      </c>
      <c r="N147" t="s">
        <v>17</v>
      </c>
      <c r="O147" t="s">
        <v>17</v>
      </c>
    </row>
    <row r="148" spans="1:23">
      <c r="A148" s="2"/>
      <c r="B148" s="2"/>
    </row>
  </sheetData>
  <mergeCells count="13">
    <mergeCell ref="A1:J1"/>
    <mergeCell ref="A2:L2"/>
    <mergeCell ref="A145:L145"/>
    <mergeCell ref="A146:L146"/>
    <mergeCell ref="A3:A5"/>
    <mergeCell ref="B3:B5"/>
    <mergeCell ref="L4:L5"/>
    <mergeCell ref="C3:C5"/>
    <mergeCell ref="D3:L3"/>
    <mergeCell ref="D4:H4"/>
    <mergeCell ref="I4:I5"/>
    <mergeCell ref="J4:J5"/>
    <mergeCell ref="K4:K5"/>
  </mergeCells>
  <hyperlinks>
    <hyperlink ref="A1:J1" location="Índice!A1" display="Censo Nacional de Población, Hogares y Viviendas 2022" xr:uid="{95913988-5DE8-4AE1-994B-A599D4A3BFE5}"/>
  </hyperlinks>
  <pageMargins left="0.5" right="0.5" top="0.5" bottom="0.5" header="0" footer="0"/>
  <pageSetup paperSize="9" orientation="portrait" horizontalDpi="300" verticalDpi="300"/>
  <ignoredErrors>
    <ignoredError sqref="A8:A143 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Carátula</vt:lpstr>
      <vt:lpstr>Índice</vt:lpstr>
      <vt:lpstr>Cuadro6</vt:lpstr>
      <vt:lpstr>Cuadro6.2</vt:lpstr>
      <vt:lpstr>Cuadro6.99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>1</cp:revision>
  <dcterms:created xsi:type="dcterms:W3CDTF">2023-11-02T19:02:30Z</dcterms:created>
  <dcterms:modified xsi:type="dcterms:W3CDTF">2024-09-27T18:51:29Z</dcterms:modified>
  <cp:category/>
  <cp:contentStatus/>
</cp:coreProperties>
</file>