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CAB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7.1" sheetId="1" r:id="rId3"/>
    <sheet name="Cuadro 7.1.1" sheetId="2" r:id="rId4"/>
    <sheet name="Cuadro 7.1.2" sheetId="3" r:id="rId5"/>
    <sheet name="Cuadro 7.1.3" sheetId="4" r:id="rId6"/>
    <sheet name="Cuadro 7.1.4" sheetId="5" r:id="rId7"/>
    <sheet name="Cuadro 7.1.5" sheetId="6" r:id="rId8"/>
    <sheet name="Cuadro 7.1.6" sheetId="7" r:id="rId9"/>
    <sheet name="Cuadro 7.1.7" sheetId="8" r:id="rId10"/>
    <sheet name="Cuadro 7.1.8" sheetId="9" r:id="rId11"/>
    <sheet name="Cuadro 7.1.9" sheetId="10" r:id="rId12"/>
    <sheet name="Cuadro 7.1.10" sheetId="11" r:id="rId13"/>
    <sheet name="Cuadro 7.1.11" sheetId="12" r:id="rId14"/>
    <sheet name="Cuadro 7.1.12" sheetId="13" r:id="rId15"/>
    <sheet name="Cuadro 7.1.13" sheetId="14" r:id="rId16"/>
    <sheet name="Cuadro 7.1.14" sheetId="15" r:id="rId17"/>
    <sheet name="Cuadro 7.1.15" sheetId="16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<sst xmlns="http://schemas.openxmlformats.org/spreadsheetml/2006/main" count="1879" uniqueCount="47">
  <si>
    <t>Censo Nacional de Población, Hogares y Viviendas 2022</t>
  </si>
  <si>
    <t>Cuadro 7.1.  Ciudad Autónoma de Buenos Aires.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</si>
  <si>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</si>
  <si>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</si>
  <si>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</si>
  <si>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</si>
  <si>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</si>
  <si>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</si>
  <si>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</si>
  <si>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</si>
  <si>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</si>
  <si>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</si>
  <si>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</si>
  <si>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</si>
  <si>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</si>
  <si>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7.1.1.  Ciudad Autónoma de Buenos Aires,  Comuna 1. Población de 14 años y más en viviendas particulares, por condición de actividad económica, según sexo registrado al nacer y cobertura de salud. Año 2022</t>
  </si>
  <si>
    <t>Cuadro 7.1.2.  Ciudad Autónoma de Buenos Aires,  Comuna 2. Población de 14 años y más en viviendas particulares, por condición de actividad económica, según sexo registrado al nacer y cobertura de salud. Año 2022</t>
  </si>
  <si>
    <t>Cuadro 7.1.3.  Ciudad Autónoma de Buenos Aires,  Comuna 3. Población de 14 años y más en viviendas particulares, por condición de actividad económica, según sexo registrado al nacer y cobertura de salud. Año 2022</t>
  </si>
  <si>
    <t>Cuadro 7.1.4.  Ciudad Autónoma de Buenos Aires,  Comuna 4. Población de 14 años y más en viviendas particulares, por condición de actividad económica, según sexo registrado al nacer y cobertura de salud. Año 2022</t>
  </si>
  <si>
    <t>Cuadro 7.1.5.  Ciudad Autónoma de Buenos Aires,  Comuna 5. Población de 14 años y más en viviendas particulares, por condición de actividad económica, según sexo registrado al nacer y cobertura de salud. Año 2022</t>
  </si>
  <si>
    <t>Cuadro 7.1.6.  Ciudad Autónoma de Buenos Aires,  Comuna 6. Población de 14 años y más en viviendas particulares, por condición de actividad económica, según sexo registrado al nacer y cobertura de salud. Año 2022</t>
  </si>
  <si>
    <t>Cuadro 7.1.7.  Ciudad Autónoma de Buenos Aires,  Comuna 7. Población de 14 años y más en viviendas particulares, por condición de actividad económica, según sexo registrado al nacer y cobertura de salud. Año 2022</t>
  </si>
  <si>
    <t>Cuadro 7.1.8.  Ciudad Autónoma de Buenos Aires,  Comuna 8. Población de 14 años y más en viviendas particulares, por condición de actividad económica, según sexo registrado al nacer y cobertura de salud. Año 2022</t>
  </si>
  <si>
    <t>Cuadro 7.1.9.  Ciudad Autónoma de Buenos Aires,  Comuna 9. Población de 14 años y más en viviendas particulares, por condición de actividad económica, según sexo registrado al nacer y cobertura de salud. Año 2022</t>
  </si>
  <si>
    <t>Cuadro 7.1.10.  Ciudad Autónoma de Buenos Aires,  Comuna 10. Población de 14 años y más en viviendas particulares, por condición de actividad económica, según sexo registrado al nacer y cobertura de salud. Año 2022</t>
  </si>
  <si>
    <t>Cuadro 7.1.11.  Ciudad Autónoma de Buenos Aires,  Comuna 11. Población de 14 años y más en viviendas particulares, por condición de actividad económica, según sexo registrado al nacer y cobertura de salud. Año 2022</t>
  </si>
  <si>
    <t>Cuadro 7.1.12.  Ciudad Autónoma de Buenos Aires,  Comuna 12. Población de 14 años y más en viviendas particulares, por condición de actividad económica, según sexo registrado al nacer y cobertura de salud. Año 2022</t>
  </si>
  <si>
    <t>Cuadro 7.1.13.  Ciudad Autónoma de Buenos Aires,  Comuna 13. Población de 14 años y más en viviendas particulares, por condición de actividad económica, según sexo registrado al nacer y cobertura de salud. Año 2022</t>
  </si>
  <si>
    <t>Cuadro 7.1.14.  Ciudad Autónoma de Buenos Aires,  Comuna 14. Población de 14 años y más en viviendas particulares, por condición de actividad económica, según sexo registrado al nacer y cobertura de salud. Año 2022</t>
  </si>
  <si>
    <t>Cuadro 7.1.15.  Ciudad Autónoma de Buenos Aires,  Comuna 15.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</si>
  <si>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</si>
  <si>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</si>
  <si>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</si>
  <si>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</si>
  <si>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</si>
  <si>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</si>
  <si>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</si>
  <si>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</si>
  <si>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</si>
  <si>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</si>
  <si>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</si>
  <si>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</si>
  <si>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</rPr>
      <t xml:space="preserve"> INDEC, Censo Nacional de Población, Hogares y Viviendas 2022. Resultados definitivos.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</si>
  <si>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</si>
  <si>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Ciudad Autónoma de Buenos Aires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</si>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</sst>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0" fontId="13" fillId="0" borderId="0" xfId="0" applyFont="1"/>
    <xf numFmtId="0" fontId="15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left" wrapText="1"/>
    </xf>
    <xf numFmtId="0" fontId="0" fillId="0" borderId="0" xfId="0" applyAlignment="1"/>
    <xf numFmtId="0" fontId="12" fillId="0" borderId="0" xfId="0" applyFont="1" applyAlignment="1">
      <alignment horizontal="left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37</v>
      </c>
    </row>
    <row r="4" spans="11:11" ht="20.25" x14ac:dyDescent="0.3">
      <c r="K4" s="12"/>
    </row>
    <row r="5" spans="11:11" ht="20.25" x14ac:dyDescent="0.3">
      <c r="K5" s="12" t="s">
        <v>38</v>
      </c>
    </row>
    <row r="7" spans="11:11" ht="15" x14ac:dyDescent="0.2">
      <c r="K7" s="13"/>
    </row>
    <row r="8" spans="11:11" ht="15" x14ac:dyDescent="0.2">
      <c r="K8" s="24" t="s">
        <v>44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39</v>
      </c>
    </row>
    <row r="13" spans="11:11" ht="15" x14ac:dyDescent="0.2">
      <c r="K13" s="13" t="s">
        <v>40</v>
      </c>
    </row>
    <row r="14" spans="11:11" ht="15" x14ac:dyDescent="0.2">
      <c r="K14" s="13" t="s">
        <v>41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2.1640625" bestFit="1" customWidth="1"/>
  </cols>
  <sheetData>
    <row r="1" spans="1:1" ht="12.75" x14ac:dyDescent="0.2">
      <c r="A1" s="10" t="s">
        <v>32</v>
      </c>
    </row>
    <row r="2" spans="1:1" ht="12.75" x14ac:dyDescent="0.2">
      <c r="A2" s="10" t="s">
        <v>33</v>
      </c>
    </row>
    <row r="3" spans="1:1" ht="12.75" x14ac:dyDescent="0.2">
      <c r="A3" s="11"/>
    </row>
    <row r="4" spans="1:1" ht="12.75" x14ac:dyDescent="0.2">
      <c r="A4" s="9" t="str">
        <f>HYPERLINK("#'Cuadro 7.1'!A3", "Cuadro 7.1.  Ciudad Autónoma de Buenos Aires. Población de 14 años y más en viviendas particulares, por condición de actividad económica, según sexo registrado al nacer y cobertura de salud. Año 2022")</f>
        <v>Cuadro 7.1.  Ciudad Autónoma de Buenos Aires.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9" t="str">
        <f>HYPERLINK("#'Cuadro 7.1.1'!A3", "Cuadro 7.1.1.  Ciudad Autónoma de Buenos Aires,  Comuna 1. Población de 14 años y más en viviendas particulares, por condición de actividad económica, según sexo registrado al nacer y cobertura de salud. Año 2022")</f>
        <v>Cuadro 7.1.1.  Ciudad Autónoma de Buenos Aires,  Comuna 1.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9" t="str">
        <f>HYPERLINK("#'Cuadro 7.1.2'!A3", "Cuadro 7.1.2.  Ciudad Autónoma de Buenos Aires,  Comuna 2. Población de 14 años y más en viviendas particulares, por condición de actividad económica, según sexo registrado al nacer y cobertura de salud. Año 2022")</f>
        <v>Cuadro 7.1.2.  Ciudad Autónoma de Buenos Aires,  Comuna 2.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9" t="str">
        <f>HYPERLINK("#'Cuadro 7.1.3'!A3", "Cuadro 7.1.3.  Ciudad Autónoma de Buenos Aires,  Comuna 3. Población de 14 años y más en viviendas particulares, por condición de actividad económica, según sexo registrado al nacer y cobertura de salud. Año 2022")</f>
        <v>Cuadro 7.1.3.  Ciudad Autónoma de Buenos Aires,  Comuna 3.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9" t="str">
        <f>HYPERLINK("#'Cuadro 7.1.4'!A3", "Cuadro 7.1.4.  Ciudad Autónoma de Buenos Aires,  Comuna 4. Población de 14 años y más en viviendas particulares, por condición de actividad económica, según sexo registrado al nacer y cobertura de salud. Año 2022")</f>
        <v>Cuadro 7.1.4.  Ciudad Autónoma de Buenos Aires,  Comuna 4.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9" t="str">
        <f>HYPERLINK("#'Cuadro 7.1.5'!A3", "Cuadro 7.1.5.  Ciudad Autónoma de Buenos Aires,  Comuna 5. Población de 14 años y más en viviendas particulares, por condición de actividad económica, según sexo registrado al nacer y cobertura de salud. Año 2022")</f>
        <v>Cuadro 7.1.5.  Ciudad Autónoma de Buenos Aires,  Comuna 5.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9" t="str">
        <f>HYPERLINK("#'Cuadro 7.1.6'!A3", "Cuadro 7.1.6.  Ciudad Autónoma de Buenos Aires,  Comuna 6. Población de 14 años y más en viviendas particulares, por condición de actividad económica, según sexo registrado al nacer y cobertura de salud. Año 2022")</f>
        <v>Cuadro 7.1.6.  Ciudad Autónoma de Buenos Aires,  Comuna 6.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9" t="str">
        <f>HYPERLINK("#'Cuadro 7.1.7'!A3", "Cuadro 7.1.7.  Ciudad Autónoma de Buenos Aires,  Comuna 7. Población de 14 años y más en viviendas particulares, por condición de actividad económica, según sexo registrado al nacer y cobertura de salud. Año 2022")</f>
        <v>Cuadro 7.1.7.  Ciudad Autónoma de Buenos Aires,  Comuna 7.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9" t="str">
        <f>HYPERLINK("#'Cuadro 7.1.8'!A3", "Cuadro 7.1.8.  Ciudad Autónoma de Buenos Aires,  Comuna 8. Población de 14 años y más en viviendas particulares, por condición de actividad económica, según sexo registrado al nacer y cobertura de salud. Año 2022")</f>
        <v>Cuadro 7.1.8.  Ciudad Autónoma de Buenos Aires,  Comuna 8. Población de 14 años y más en viviendas particulares, por condición de actividad económica, según sexo registrado al nacer y cobertura de salud. Año 2022</v>
      </c>
    </row>
    <row r="13" spans="1:1" ht="12.75" x14ac:dyDescent="0.2">
      <c r="A13" s="9" t="str">
        <f>HYPERLINK("#'Cuadro 7.1.9'!A3", "Cuadro 7.1.9.  Ciudad Autónoma de Buenos Aires,  Comuna 9. Población de 14 años y más en viviendas particulares, por condición de actividad económica, según sexo registrado al nacer y cobertura de salud. Año 2022")</f>
        <v>Cuadro 7.1.9.  Ciudad Autónoma de Buenos Aires,  Comuna 9. Población de 14 años y más en viviendas particulares, por condición de actividad económica, según sexo registrado al nacer y cobertura de salud. Año 2022</v>
      </c>
    </row>
    <row r="14" spans="1:1" ht="12.75" x14ac:dyDescent="0.2">
      <c r="A14" s="9" t="str">
        <f>HYPERLINK("#'Cuadro 7.1.10'!A3", "Cuadro 7.1.10.  Ciudad Autónoma de Buenos Aires,  Comuna 10. Población de 14 años y más en viviendas particulares, por condición de actividad económica, según sexo registrado al nacer y cobertura de salud. Año 2022")</f>
        <v>Cuadro 7.1.10.  Ciudad Autónoma de Buenos Aires,  Comuna 10. Población de 14 años y más en viviendas particulares, por condición de actividad económica, según sexo registrado al nacer y cobertura de salud. Año 2022</v>
      </c>
    </row>
    <row r="15" spans="1:1" ht="12.75" x14ac:dyDescent="0.2">
      <c r="A15" s="9" t="str">
        <f>HYPERLINK("#'Cuadro 7.1.11'!A3", "Cuadro 7.1.11.  Ciudad Autónoma de Buenos Aires,  Comuna 11. Población de 14 años y más en viviendas particulares, por condición de actividad económica, según sexo registrado al nacer y cobertura de salud. Año 2022")</f>
        <v>Cuadro 7.1.11.  Ciudad Autónoma de Buenos Aires,  Comuna 11. Población de 14 años y más en viviendas particulares, por condición de actividad económica, según sexo registrado al nacer y cobertura de salud. Año 2022</v>
      </c>
    </row>
    <row r="16" spans="1:1" ht="12.75" x14ac:dyDescent="0.2">
      <c r="A16" s="9" t="str">
        <f>HYPERLINK("#'Cuadro 7.1.12'!A3", "Cuadro 7.1.12.  Ciudad Autónoma de Buenos Aires,  Comuna 12. Población de 14 años y más en viviendas particulares, por condición de actividad económica, según sexo registrado al nacer y cobertura de salud. Año 2022")</f>
        <v>Cuadro 7.1.12.  Ciudad Autónoma de Buenos Aires,  Comuna 12. Población de 14 años y más en viviendas particulares, por condición de actividad económica, según sexo registrado al nacer y cobertura de salud. Año 2022</v>
      </c>
    </row>
    <row r="17" spans="1:1" ht="12.75" x14ac:dyDescent="0.2">
      <c r="A17" s="9" t="str">
        <f>HYPERLINK("#'Cuadro 7.1.13'!A3", "Cuadro 7.1.13.  Ciudad Autónoma de Buenos Aires,  Comuna 13. Población de 14 años y más en viviendas particulares, por condición de actividad económica, según sexo registrado al nacer y cobertura de salud. Año 2022")</f>
        <v>Cuadro 7.1.13.  Ciudad Autónoma de Buenos Aires,  Comuna 13. Población de 14 años y más en viviendas particulares, por condición de actividad económica, según sexo registrado al nacer y cobertura de salud. Año 2022</v>
      </c>
    </row>
    <row r="18" spans="1:1" ht="12.75" x14ac:dyDescent="0.2">
      <c r="A18" s="9" t="str">
        <f>HYPERLINK("#'Cuadro 7.1.14'!A3", "Cuadro 7.1.14.  Ciudad Autónoma de Buenos Aires,  Comuna 14. Población de 14 años y más en viviendas particulares, por condición de actividad económica, según sexo registrado al nacer y cobertura de salud. Año 2022")</f>
        <v>Cuadro 7.1.14.  Ciudad Autónoma de Buenos Aires,  Comuna 14. Población de 14 años y más en viviendas particulares, por condición de actividad económica, según sexo registrado al nacer y cobertura de salud. Año 2022</v>
      </c>
    </row>
    <row r="19" spans="1:1" ht="12.75" x14ac:dyDescent="0.2">
      <c r="A19" s="9" t="str">
        <f>HYPERLINK("#'Cuadro 7.1.15'!A3", "Cuadro 7.1.15.  Ciudad Autónoma de Buenos Aires,  Comuna 15. Población de 14 años y más en viviendas particulares, por condición de actividad económica, según sexo registrado al nacer y cobertura de salud. Año 2022")</f>
        <v>Cuadro 7.1.15.  Ciudad Autónoma de Buenos Aires,  Comuna 15. Población de 14 años y más en viviendas particulares, por condición de actividad económica, según sexo registrado al nacer y cobertura de salud. Año 2022</v>
      </c>
    </row>
    <row r="20" spans="1:1" ht="12.75" x14ac:dyDescent="0.2">
      <c r="A20" s="11"/>
    </row>
    <row r="21" spans="1:1" s="26" customFormat="1" x14ac:dyDescent="0.2">
      <c r="A21" s="25" t="s">
        <v>34</v>
      </c>
    </row>
    <row r="22" spans="1:1" s="26" customFormat="1" x14ac:dyDescent="0.2">
      <c r="A22" s="25" t="s">
        <v>35</v>
      </c>
    </row>
    <row r="23" spans="1:1" s="26" customFormat="1" x14ac:dyDescent="0.2">
      <c r="A23" s="25" t="s">
        <v>36</v>
      </c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7" t="s">
        <v>1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2668924</v>
      </c>
      <c r="D6" s="7">
        <v>1814325</v>
      </c>
      <c r="E6" s="7">
        <v>1678783</v>
      </c>
      <c r="F6" s="7">
        <v>135542</v>
      </c>
      <c r="G6" s="7">
        <v>854599</v>
      </c>
    </row>
    <row r="7" spans="1:12" ht="11.65" customHeight="1" x14ac:dyDescent="0.2">
      <c r="A7" s="18" t="s">
        <v>30</v>
      </c>
      <c r="B7" s="34" t="s">
        <v>10</v>
      </c>
      <c r="C7" s="6">
        <v>2194230</v>
      </c>
      <c r="D7" s="6">
        <v>1473680</v>
      </c>
      <c r="E7" s="6">
        <v>1393334</v>
      </c>
      <c r="F7" s="6">
        <v>80346</v>
      </c>
      <c r="G7" s="6">
        <v>720550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54699</v>
      </c>
      <c r="D8" s="6">
        <v>36047</v>
      </c>
      <c r="E8" s="6">
        <v>31159</v>
      </c>
      <c r="F8" s="6">
        <v>4888</v>
      </c>
      <c r="G8" s="6">
        <v>18652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419995</v>
      </c>
      <c r="D9" s="6">
        <v>304598</v>
      </c>
      <c r="E9" s="6">
        <v>254290</v>
      </c>
      <c r="F9" s="6">
        <v>50308</v>
      </c>
      <c r="G9" s="6">
        <v>115397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1456653</v>
      </c>
      <c r="D10" s="7">
        <v>910252</v>
      </c>
      <c r="E10" s="7">
        <v>833196</v>
      </c>
      <c r="F10" s="7">
        <v>77056</v>
      </c>
      <c r="G10" s="7">
        <v>546401</v>
      </c>
    </row>
    <row r="11" spans="1:12" ht="11.65" customHeight="1" x14ac:dyDescent="0.2">
      <c r="A11" s="18" t="s">
        <v>30</v>
      </c>
      <c r="B11" s="34" t="s">
        <v>10</v>
      </c>
      <c r="C11" s="6">
        <v>1217307</v>
      </c>
      <c r="D11" s="6">
        <v>751330</v>
      </c>
      <c r="E11" s="6">
        <v>704174</v>
      </c>
      <c r="F11" s="6">
        <v>47156</v>
      </c>
      <c r="G11" s="6">
        <v>465977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30127</v>
      </c>
      <c r="D12" s="6">
        <v>18899</v>
      </c>
      <c r="E12" s="6">
        <v>16042</v>
      </c>
      <c r="F12" s="6">
        <v>2857</v>
      </c>
      <c r="G12" s="6">
        <v>11228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209219</v>
      </c>
      <c r="D13" s="6">
        <v>140023</v>
      </c>
      <c r="E13" s="6">
        <v>112980</v>
      </c>
      <c r="F13" s="6">
        <v>27043</v>
      </c>
      <c r="G13" s="6">
        <v>69196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1212271</v>
      </c>
      <c r="D14" s="7">
        <v>904073</v>
      </c>
      <c r="E14" s="7">
        <v>845587</v>
      </c>
      <c r="F14" s="7">
        <v>58486</v>
      </c>
      <c r="G14" s="7">
        <v>308198</v>
      </c>
    </row>
    <row r="15" spans="1:12" ht="11.65" customHeight="1" x14ac:dyDescent="0.2">
      <c r="A15" s="18" t="s">
        <v>30</v>
      </c>
      <c r="B15" s="34" t="s">
        <v>10</v>
      </c>
      <c r="C15" s="6">
        <v>976923</v>
      </c>
      <c r="D15" s="6">
        <v>722350</v>
      </c>
      <c r="E15" s="6">
        <v>689160</v>
      </c>
      <c r="F15" s="6">
        <v>33190</v>
      </c>
      <c r="G15" s="6">
        <v>254573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24572</v>
      </c>
      <c r="D16" s="6">
        <v>17148</v>
      </c>
      <c r="E16" s="6">
        <v>15117</v>
      </c>
      <c r="F16" s="6">
        <v>2031</v>
      </c>
      <c r="G16" s="6">
        <v>7424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210776</v>
      </c>
      <c r="D17" s="8">
        <v>164575</v>
      </c>
      <c r="E17" s="8">
        <v>141310</v>
      </c>
      <c r="F17" s="8">
        <v>23265</v>
      </c>
      <c r="G17" s="8">
        <v>46201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0" t="s">
        <v>45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0" t="s">
        <v>42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>
      <c r="A20" s="4" t="s">
        <v>30</v>
      </c>
      <c r="B20" s="5" t="s">
        <v>30</v>
      </c>
      <c r="C20" s="1" t="s">
        <v>30</v>
      </c>
      <c r="D20" s="1" t="s">
        <v>30</v>
      </c>
      <c r="E20" s="1" t="s">
        <v>30</v>
      </c>
      <c r="F20" s="1" t="s">
        <v>30</v>
      </c>
      <c r="G20" s="1" t="s">
        <v>30</v>
      </c>
      <c r="H20" t="s">
        <v>30</v>
      </c>
      <c r="I20" t="s">
        <v>30</v>
      </c>
      <c r="J20" t="s">
        <v>30</v>
      </c>
      <c r="K20" t="s">
        <v>30</v>
      </c>
      <c r="L20" t="s">
        <v>30</v>
      </c>
    </row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15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189045</v>
      </c>
      <c r="D6" s="7">
        <v>133231</v>
      </c>
      <c r="E6" s="7">
        <v>122689</v>
      </c>
      <c r="F6" s="7">
        <v>10542</v>
      </c>
      <c r="G6" s="7">
        <v>55814</v>
      </c>
    </row>
    <row r="7" spans="1:12" ht="11.65" customHeight="1" x14ac:dyDescent="0.2">
      <c r="A7" s="18" t="s">
        <v>30</v>
      </c>
      <c r="B7" s="34" t="s">
        <v>10</v>
      </c>
      <c r="C7" s="6">
        <v>134503</v>
      </c>
      <c r="D7" s="6">
        <v>94220</v>
      </c>
      <c r="E7" s="6">
        <v>89209</v>
      </c>
      <c r="F7" s="6">
        <v>5011</v>
      </c>
      <c r="G7" s="6">
        <v>40283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4707</v>
      </c>
      <c r="D8" s="6">
        <v>3320</v>
      </c>
      <c r="E8" s="6">
        <v>2940</v>
      </c>
      <c r="F8" s="6">
        <v>380</v>
      </c>
      <c r="G8" s="6">
        <v>1387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49835</v>
      </c>
      <c r="D9" s="6">
        <v>35691</v>
      </c>
      <c r="E9" s="6">
        <v>30540</v>
      </c>
      <c r="F9" s="6">
        <v>5151</v>
      </c>
      <c r="G9" s="6">
        <v>14144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100125</v>
      </c>
      <c r="D10" s="7">
        <v>65004</v>
      </c>
      <c r="E10" s="7">
        <v>58913</v>
      </c>
      <c r="F10" s="7">
        <v>6091</v>
      </c>
      <c r="G10" s="7">
        <v>35121</v>
      </c>
    </row>
    <row r="11" spans="1:12" ht="11.65" customHeight="1" x14ac:dyDescent="0.2">
      <c r="A11" s="18" t="s">
        <v>30</v>
      </c>
      <c r="B11" s="34" t="s">
        <v>10</v>
      </c>
      <c r="C11" s="6">
        <v>72024</v>
      </c>
      <c r="D11" s="6">
        <v>46422</v>
      </c>
      <c r="E11" s="6">
        <v>43424</v>
      </c>
      <c r="F11" s="6">
        <v>2998</v>
      </c>
      <c r="G11" s="6">
        <v>25602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2570</v>
      </c>
      <c r="D12" s="6">
        <v>1705</v>
      </c>
      <c r="E12" s="6">
        <v>1491</v>
      </c>
      <c r="F12" s="6">
        <v>214</v>
      </c>
      <c r="G12" s="6">
        <v>865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25531</v>
      </c>
      <c r="D13" s="6">
        <v>16877</v>
      </c>
      <c r="E13" s="6">
        <v>13998</v>
      </c>
      <c r="F13" s="6">
        <v>2879</v>
      </c>
      <c r="G13" s="6">
        <v>8654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88920</v>
      </c>
      <c r="D14" s="7">
        <v>68227</v>
      </c>
      <c r="E14" s="7">
        <v>63776</v>
      </c>
      <c r="F14" s="7">
        <v>4451</v>
      </c>
      <c r="G14" s="7">
        <v>20693</v>
      </c>
    </row>
    <row r="15" spans="1:12" ht="11.65" customHeight="1" x14ac:dyDescent="0.2">
      <c r="A15" s="18" t="s">
        <v>30</v>
      </c>
      <c r="B15" s="34" t="s">
        <v>10</v>
      </c>
      <c r="C15" s="6">
        <v>62479</v>
      </c>
      <c r="D15" s="6">
        <v>47798</v>
      </c>
      <c r="E15" s="6">
        <v>45785</v>
      </c>
      <c r="F15" s="6">
        <v>2013</v>
      </c>
      <c r="G15" s="6">
        <v>14681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2137</v>
      </c>
      <c r="D16" s="6">
        <v>1615</v>
      </c>
      <c r="E16" s="6">
        <v>1449</v>
      </c>
      <c r="F16" s="6">
        <v>166</v>
      </c>
      <c r="G16" s="6">
        <v>522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24304</v>
      </c>
      <c r="D17" s="8">
        <v>18814</v>
      </c>
      <c r="E17" s="8">
        <v>16542</v>
      </c>
      <c r="F17" s="8">
        <v>2272</v>
      </c>
      <c r="G17" s="8">
        <v>5490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16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143949</v>
      </c>
      <c r="D6" s="7">
        <v>95343</v>
      </c>
      <c r="E6" s="7">
        <v>88654</v>
      </c>
      <c r="F6" s="7">
        <v>6689</v>
      </c>
      <c r="G6" s="7">
        <v>48606</v>
      </c>
    </row>
    <row r="7" spans="1:12" ht="11.65" customHeight="1" x14ac:dyDescent="0.2">
      <c r="A7" s="18" t="s">
        <v>30</v>
      </c>
      <c r="B7" s="34" t="s">
        <v>10</v>
      </c>
      <c r="C7" s="6">
        <v>130796</v>
      </c>
      <c r="D7" s="6">
        <v>86654</v>
      </c>
      <c r="E7" s="6">
        <v>81597</v>
      </c>
      <c r="F7" s="6">
        <v>5057</v>
      </c>
      <c r="G7" s="6">
        <v>44142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1679</v>
      </c>
      <c r="D8" s="6">
        <v>1033</v>
      </c>
      <c r="E8" s="6">
        <v>893</v>
      </c>
      <c r="F8" s="6">
        <v>140</v>
      </c>
      <c r="G8" s="6">
        <v>646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11474</v>
      </c>
      <c r="D9" s="6">
        <v>7656</v>
      </c>
      <c r="E9" s="6">
        <v>6164</v>
      </c>
      <c r="F9" s="6">
        <v>1492</v>
      </c>
      <c r="G9" s="6">
        <v>3818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82063</v>
      </c>
      <c r="D10" s="7">
        <v>50293</v>
      </c>
      <c r="E10" s="7">
        <v>46434</v>
      </c>
      <c r="F10" s="7">
        <v>3859</v>
      </c>
      <c r="G10" s="7">
        <v>31770</v>
      </c>
    </row>
    <row r="11" spans="1:12" ht="11.65" customHeight="1" x14ac:dyDescent="0.2">
      <c r="A11" s="18" t="s">
        <v>30</v>
      </c>
      <c r="B11" s="34" t="s">
        <v>10</v>
      </c>
      <c r="C11" s="6">
        <v>74820</v>
      </c>
      <c r="D11" s="6">
        <v>45841</v>
      </c>
      <c r="E11" s="6">
        <v>42858</v>
      </c>
      <c r="F11" s="6">
        <v>2983</v>
      </c>
      <c r="G11" s="6">
        <v>28979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982</v>
      </c>
      <c r="D12" s="6">
        <v>584</v>
      </c>
      <c r="E12" s="6">
        <v>498</v>
      </c>
      <c r="F12" s="6">
        <v>86</v>
      </c>
      <c r="G12" s="6">
        <v>398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6261</v>
      </c>
      <c r="D13" s="6">
        <v>3868</v>
      </c>
      <c r="E13" s="6">
        <v>3078</v>
      </c>
      <c r="F13" s="6">
        <v>790</v>
      </c>
      <c r="G13" s="6">
        <v>2393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61886</v>
      </c>
      <c r="D14" s="7">
        <v>45050</v>
      </c>
      <c r="E14" s="7">
        <v>42220</v>
      </c>
      <c r="F14" s="7">
        <v>2830</v>
      </c>
      <c r="G14" s="7">
        <v>16836</v>
      </c>
    </row>
    <row r="15" spans="1:12" ht="11.65" customHeight="1" x14ac:dyDescent="0.2">
      <c r="A15" s="18" t="s">
        <v>30</v>
      </c>
      <c r="B15" s="34" t="s">
        <v>10</v>
      </c>
      <c r="C15" s="6">
        <v>55976</v>
      </c>
      <c r="D15" s="6">
        <v>40813</v>
      </c>
      <c r="E15" s="6">
        <v>38739</v>
      </c>
      <c r="F15" s="6">
        <v>2074</v>
      </c>
      <c r="G15" s="6">
        <v>15163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697</v>
      </c>
      <c r="D16" s="6">
        <v>449</v>
      </c>
      <c r="E16" s="6">
        <v>395</v>
      </c>
      <c r="F16" s="6">
        <v>54</v>
      </c>
      <c r="G16" s="6">
        <v>248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5213</v>
      </c>
      <c r="D17" s="8">
        <v>3788</v>
      </c>
      <c r="E17" s="8">
        <v>3086</v>
      </c>
      <c r="F17" s="8">
        <v>702</v>
      </c>
      <c r="G17" s="8">
        <v>1425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17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168411</v>
      </c>
      <c r="D6" s="7">
        <v>116290</v>
      </c>
      <c r="E6" s="7">
        <v>106686</v>
      </c>
      <c r="F6" s="7">
        <v>9604</v>
      </c>
      <c r="G6" s="7">
        <v>52121</v>
      </c>
    </row>
    <row r="7" spans="1:12" ht="11.65" customHeight="1" x14ac:dyDescent="0.2">
      <c r="A7" s="18" t="s">
        <v>30</v>
      </c>
      <c r="B7" s="34" t="s">
        <v>10</v>
      </c>
      <c r="C7" s="6">
        <v>130709</v>
      </c>
      <c r="D7" s="6">
        <v>89153</v>
      </c>
      <c r="E7" s="6">
        <v>83917</v>
      </c>
      <c r="F7" s="6">
        <v>5236</v>
      </c>
      <c r="G7" s="6">
        <v>41556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4032</v>
      </c>
      <c r="D8" s="6">
        <v>2620</v>
      </c>
      <c r="E8" s="6">
        <v>2231</v>
      </c>
      <c r="F8" s="6">
        <v>389</v>
      </c>
      <c r="G8" s="6">
        <v>1412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33670</v>
      </c>
      <c r="D9" s="6">
        <v>24517</v>
      </c>
      <c r="E9" s="6">
        <v>20538</v>
      </c>
      <c r="F9" s="6">
        <v>3979</v>
      </c>
      <c r="G9" s="6">
        <v>9153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91888</v>
      </c>
      <c r="D10" s="7">
        <v>58597</v>
      </c>
      <c r="E10" s="7">
        <v>53097</v>
      </c>
      <c r="F10" s="7">
        <v>5500</v>
      </c>
      <c r="G10" s="7">
        <v>33291</v>
      </c>
    </row>
    <row r="11" spans="1:12" ht="11.65" customHeight="1" x14ac:dyDescent="0.2">
      <c r="A11" s="18" t="s">
        <v>30</v>
      </c>
      <c r="B11" s="34" t="s">
        <v>10</v>
      </c>
      <c r="C11" s="6">
        <v>72968</v>
      </c>
      <c r="D11" s="6">
        <v>45939</v>
      </c>
      <c r="E11" s="6">
        <v>42816</v>
      </c>
      <c r="F11" s="6">
        <v>3123</v>
      </c>
      <c r="G11" s="6">
        <v>27029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2164</v>
      </c>
      <c r="D12" s="6">
        <v>1329</v>
      </c>
      <c r="E12" s="6">
        <v>1116</v>
      </c>
      <c r="F12" s="6">
        <v>213</v>
      </c>
      <c r="G12" s="6">
        <v>835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16756</v>
      </c>
      <c r="D13" s="6">
        <v>11329</v>
      </c>
      <c r="E13" s="6">
        <v>9165</v>
      </c>
      <c r="F13" s="6">
        <v>2164</v>
      </c>
      <c r="G13" s="6">
        <v>5427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76523</v>
      </c>
      <c r="D14" s="7">
        <v>57693</v>
      </c>
      <c r="E14" s="7">
        <v>53589</v>
      </c>
      <c r="F14" s="7">
        <v>4104</v>
      </c>
      <c r="G14" s="7">
        <v>18830</v>
      </c>
    </row>
    <row r="15" spans="1:12" ht="11.65" customHeight="1" x14ac:dyDescent="0.2">
      <c r="A15" s="18" t="s">
        <v>30</v>
      </c>
      <c r="B15" s="34" t="s">
        <v>10</v>
      </c>
      <c r="C15" s="6">
        <v>57741</v>
      </c>
      <c r="D15" s="6">
        <v>43214</v>
      </c>
      <c r="E15" s="6">
        <v>41101</v>
      </c>
      <c r="F15" s="6">
        <v>2113</v>
      </c>
      <c r="G15" s="6">
        <v>14527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1868</v>
      </c>
      <c r="D16" s="6">
        <v>1291</v>
      </c>
      <c r="E16" s="6">
        <v>1115</v>
      </c>
      <c r="F16" s="6">
        <v>176</v>
      </c>
      <c r="G16" s="6">
        <v>577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16914</v>
      </c>
      <c r="D17" s="8">
        <v>13188</v>
      </c>
      <c r="E17" s="8">
        <v>11373</v>
      </c>
      <c r="F17" s="8">
        <v>1815</v>
      </c>
      <c r="G17" s="8">
        <v>3726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18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187518</v>
      </c>
      <c r="D6" s="7">
        <v>127565</v>
      </c>
      <c r="E6" s="7">
        <v>116116</v>
      </c>
      <c r="F6" s="7">
        <v>11449</v>
      </c>
      <c r="G6" s="7">
        <v>59953</v>
      </c>
    </row>
    <row r="7" spans="1:12" ht="11.65" customHeight="1" x14ac:dyDescent="0.2">
      <c r="A7" s="18" t="s">
        <v>30</v>
      </c>
      <c r="B7" s="34" t="s">
        <v>10</v>
      </c>
      <c r="C7" s="6">
        <v>130807</v>
      </c>
      <c r="D7" s="6">
        <v>86955</v>
      </c>
      <c r="E7" s="6">
        <v>82165</v>
      </c>
      <c r="F7" s="6">
        <v>4790</v>
      </c>
      <c r="G7" s="6">
        <v>43852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6007</v>
      </c>
      <c r="D8" s="6">
        <v>3980</v>
      </c>
      <c r="E8" s="6">
        <v>3428</v>
      </c>
      <c r="F8" s="6">
        <v>552</v>
      </c>
      <c r="G8" s="6">
        <v>2027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50704</v>
      </c>
      <c r="D9" s="6">
        <v>36630</v>
      </c>
      <c r="E9" s="6">
        <v>30523</v>
      </c>
      <c r="F9" s="6">
        <v>6107</v>
      </c>
      <c r="G9" s="6">
        <v>14074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100447</v>
      </c>
      <c r="D10" s="7">
        <v>62673</v>
      </c>
      <c r="E10" s="7">
        <v>56081</v>
      </c>
      <c r="F10" s="7">
        <v>6592</v>
      </c>
      <c r="G10" s="7">
        <v>37774</v>
      </c>
    </row>
    <row r="11" spans="1:12" ht="11.65" customHeight="1" x14ac:dyDescent="0.2">
      <c r="A11" s="18" t="s">
        <v>30</v>
      </c>
      <c r="B11" s="34" t="s">
        <v>10</v>
      </c>
      <c r="C11" s="6">
        <v>71438</v>
      </c>
      <c r="D11" s="6">
        <v>43482</v>
      </c>
      <c r="E11" s="6">
        <v>40618</v>
      </c>
      <c r="F11" s="6">
        <v>2864</v>
      </c>
      <c r="G11" s="6">
        <v>27956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3390</v>
      </c>
      <c r="D12" s="6">
        <v>2145</v>
      </c>
      <c r="E12" s="6">
        <v>1820</v>
      </c>
      <c r="F12" s="6">
        <v>325</v>
      </c>
      <c r="G12" s="6">
        <v>1245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25619</v>
      </c>
      <c r="D13" s="6">
        <v>17046</v>
      </c>
      <c r="E13" s="6">
        <v>13643</v>
      </c>
      <c r="F13" s="6">
        <v>3403</v>
      </c>
      <c r="G13" s="6">
        <v>8573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87071</v>
      </c>
      <c r="D14" s="7">
        <v>64892</v>
      </c>
      <c r="E14" s="7">
        <v>60035</v>
      </c>
      <c r="F14" s="7">
        <v>4857</v>
      </c>
      <c r="G14" s="7">
        <v>22179</v>
      </c>
    </row>
    <row r="15" spans="1:12" ht="11.65" customHeight="1" x14ac:dyDescent="0.2">
      <c r="A15" s="18" t="s">
        <v>30</v>
      </c>
      <c r="B15" s="34" t="s">
        <v>10</v>
      </c>
      <c r="C15" s="6">
        <v>59369</v>
      </c>
      <c r="D15" s="6">
        <v>43473</v>
      </c>
      <c r="E15" s="6">
        <v>41547</v>
      </c>
      <c r="F15" s="6">
        <v>1926</v>
      </c>
      <c r="G15" s="6">
        <v>15896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2617</v>
      </c>
      <c r="D16" s="6">
        <v>1835</v>
      </c>
      <c r="E16" s="6">
        <v>1608</v>
      </c>
      <c r="F16" s="6">
        <v>227</v>
      </c>
      <c r="G16" s="6">
        <v>782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25085</v>
      </c>
      <c r="D17" s="8">
        <v>19584</v>
      </c>
      <c r="E17" s="8">
        <v>16880</v>
      </c>
      <c r="F17" s="8">
        <v>2704</v>
      </c>
      <c r="G17" s="8">
        <v>5501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19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169148</v>
      </c>
      <c r="D6" s="7">
        <v>117634</v>
      </c>
      <c r="E6" s="7">
        <v>109154</v>
      </c>
      <c r="F6" s="7">
        <v>8480</v>
      </c>
      <c r="G6" s="7">
        <v>51514</v>
      </c>
    </row>
    <row r="7" spans="1:12" ht="11.65" customHeight="1" x14ac:dyDescent="0.2">
      <c r="A7" s="18" t="s">
        <v>30</v>
      </c>
      <c r="B7" s="34" t="s">
        <v>10</v>
      </c>
      <c r="C7" s="6">
        <v>144870</v>
      </c>
      <c r="D7" s="6">
        <v>99804</v>
      </c>
      <c r="E7" s="6">
        <v>94481</v>
      </c>
      <c r="F7" s="6">
        <v>5323</v>
      </c>
      <c r="G7" s="6">
        <v>45066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3119</v>
      </c>
      <c r="D8" s="6">
        <v>1979</v>
      </c>
      <c r="E8" s="6">
        <v>1681</v>
      </c>
      <c r="F8" s="6">
        <v>298</v>
      </c>
      <c r="G8" s="6">
        <v>1140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21159</v>
      </c>
      <c r="D9" s="6">
        <v>15851</v>
      </c>
      <c r="E9" s="6">
        <v>12992</v>
      </c>
      <c r="F9" s="6">
        <v>2859</v>
      </c>
      <c r="G9" s="6">
        <v>5308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93465</v>
      </c>
      <c r="D10" s="7">
        <v>60376</v>
      </c>
      <c r="E10" s="7">
        <v>55658</v>
      </c>
      <c r="F10" s="7">
        <v>4718</v>
      </c>
      <c r="G10" s="7">
        <v>33089</v>
      </c>
    </row>
    <row r="11" spans="1:12" ht="11.65" customHeight="1" x14ac:dyDescent="0.2">
      <c r="A11" s="18" t="s">
        <v>30</v>
      </c>
      <c r="B11" s="34" t="s">
        <v>10</v>
      </c>
      <c r="C11" s="6">
        <v>81503</v>
      </c>
      <c r="D11" s="6">
        <v>52194</v>
      </c>
      <c r="E11" s="6">
        <v>49132</v>
      </c>
      <c r="F11" s="6">
        <v>3062</v>
      </c>
      <c r="G11" s="6">
        <v>29309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1691</v>
      </c>
      <c r="D12" s="6">
        <v>1005</v>
      </c>
      <c r="E12" s="6">
        <v>845</v>
      </c>
      <c r="F12" s="6">
        <v>160</v>
      </c>
      <c r="G12" s="6">
        <v>686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10271</v>
      </c>
      <c r="D13" s="6">
        <v>7177</v>
      </c>
      <c r="E13" s="6">
        <v>5681</v>
      </c>
      <c r="F13" s="6">
        <v>1496</v>
      </c>
      <c r="G13" s="6">
        <v>3094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75683</v>
      </c>
      <c r="D14" s="7">
        <v>57258</v>
      </c>
      <c r="E14" s="7">
        <v>53496</v>
      </c>
      <c r="F14" s="7">
        <v>3762</v>
      </c>
      <c r="G14" s="7">
        <v>18425</v>
      </c>
    </row>
    <row r="15" spans="1:12" ht="11.65" customHeight="1" x14ac:dyDescent="0.2">
      <c r="A15" s="18" t="s">
        <v>30</v>
      </c>
      <c r="B15" s="34" t="s">
        <v>10</v>
      </c>
      <c r="C15" s="6">
        <v>63367</v>
      </c>
      <c r="D15" s="6">
        <v>47610</v>
      </c>
      <c r="E15" s="6">
        <v>45349</v>
      </c>
      <c r="F15" s="6">
        <v>2261</v>
      </c>
      <c r="G15" s="6">
        <v>15757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1428</v>
      </c>
      <c r="D16" s="6">
        <v>974</v>
      </c>
      <c r="E16" s="6">
        <v>836</v>
      </c>
      <c r="F16" s="6">
        <v>138</v>
      </c>
      <c r="G16" s="6">
        <v>454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10888</v>
      </c>
      <c r="D17" s="8">
        <v>8674</v>
      </c>
      <c r="E17" s="8">
        <v>7311</v>
      </c>
      <c r="F17" s="8">
        <v>1363</v>
      </c>
      <c r="G17" s="8">
        <v>2214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20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176660</v>
      </c>
      <c r="D6" s="7">
        <v>120429</v>
      </c>
      <c r="E6" s="7">
        <v>112189</v>
      </c>
      <c r="F6" s="7">
        <v>8240</v>
      </c>
      <c r="G6" s="7">
        <v>56231</v>
      </c>
    </row>
    <row r="7" spans="1:12" ht="11.65" customHeight="1" x14ac:dyDescent="0.2">
      <c r="A7" s="18" t="s">
        <v>30</v>
      </c>
      <c r="B7" s="34" t="s">
        <v>10</v>
      </c>
      <c r="C7" s="6">
        <v>159333</v>
      </c>
      <c r="D7" s="6">
        <v>107761</v>
      </c>
      <c r="E7" s="6">
        <v>101965</v>
      </c>
      <c r="F7" s="6">
        <v>5796</v>
      </c>
      <c r="G7" s="6">
        <v>51572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2721</v>
      </c>
      <c r="D8" s="6">
        <v>1824</v>
      </c>
      <c r="E8" s="6">
        <v>1498</v>
      </c>
      <c r="F8" s="6">
        <v>326</v>
      </c>
      <c r="G8" s="6">
        <v>897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14606</v>
      </c>
      <c r="D9" s="6">
        <v>10844</v>
      </c>
      <c r="E9" s="6">
        <v>8726</v>
      </c>
      <c r="F9" s="6">
        <v>2118</v>
      </c>
      <c r="G9" s="6">
        <v>3762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98282</v>
      </c>
      <c r="D10" s="7">
        <v>61911</v>
      </c>
      <c r="E10" s="7">
        <v>57246</v>
      </c>
      <c r="F10" s="7">
        <v>4665</v>
      </c>
      <c r="G10" s="7">
        <v>36371</v>
      </c>
    </row>
    <row r="11" spans="1:12" ht="11.65" customHeight="1" x14ac:dyDescent="0.2">
      <c r="A11" s="18" t="s">
        <v>30</v>
      </c>
      <c r="B11" s="34" t="s">
        <v>10</v>
      </c>
      <c r="C11" s="6">
        <v>89648</v>
      </c>
      <c r="D11" s="6">
        <v>55955</v>
      </c>
      <c r="E11" s="6">
        <v>52561</v>
      </c>
      <c r="F11" s="6">
        <v>3394</v>
      </c>
      <c r="G11" s="6">
        <v>33693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1478</v>
      </c>
      <c r="D12" s="6">
        <v>971</v>
      </c>
      <c r="E12" s="6">
        <v>786</v>
      </c>
      <c r="F12" s="6">
        <v>185</v>
      </c>
      <c r="G12" s="6">
        <v>507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7156</v>
      </c>
      <c r="D13" s="6">
        <v>4985</v>
      </c>
      <c r="E13" s="6">
        <v>3899</v>
      </c>
      <c r="F13" s="6">
        <v>1086</v>
      </c>
      <c r="G13" s="6">
        <v>2171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78378</v>
      </c>
      <c r="D14" s="7">
        <v>58518</v>
      </c>
      <c r="E14" s="7">
        <v>54943</v>
      </c>
      <c r="F14" s="7">
        <v>3575</v>
      </c>
      <c r="G14" s="7">
        <v>19860</v>
      </c>
    </row>
    <row r="15" spans="1:12" ht="11.65" customHeight="1" x14ac:dyDescent="0.2">
      <c r="A15" s="18" t="s">
        <v>30</v>
      </c>
      <c r="B15" s="34" t="s">
        <v>10</v>
      </c>
      <c r="C15" s="6">
        <v>69685</v>
      </c>
      <c r="D15" s="6">
        <v>51806</v>
      </c>
      <c r="E15" s="6">
        <v>49404</v>
      </c>
      <c r="F15" s="6">
        <v>2402</v>
      </c>
      <c r="G15" s="6">
        <v>17879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1243</v>
      </c>
      <c r="D16" s="6">
        <v>853</v>
      </c>
      <c r="E16" s="6">
        <v>712</v>
      </c>
      <c r="F16" s="6">
        <v>141</v>
      </c>
      <c r="G16" s="6">
        <v>390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7450</v>
      </c>
      <c r="D17" s="8">
        <v>5859</v>
      </c>
      <c r="E17" s="8">
        <v>4827</v>
      </c>
      <c r="F17" s="8">
        <v>1032</v>
      </c>
      <c r="G17" s="8">
        <v>1591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21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182653</v>
      </c>
      <c r="D6" s="7">
        <v>121387</v>
      </c>
      <c r="E6" s="7">
        <v>111821</v>
      </c>
      <c r="F6" s="7">
        <v>9566</v>
      </c>
      <c r="G6" s="7">
        <v>61266</v>
      </c>
    </row>
    <row r="7" spans="1:12" ht="11.65" customHeight="1" x14ac:dyDescent="0.2">
      <c r="A7" s="18" t="s">
        <v>30</v>
      </c>
      <c r="B7" s="34" t="s">
        <v>10</v>
      </c>
      <c r="C7" s="6">
        <v>147400</v>
      </c>
      <c r="D7" s="6">
        <v>95965</v>
      </c>
      <c r="E7" s="6">
        <v>90419</v>
      </c>
      <c r="F7" s="6">
        <v>5546</v>
      </c>
      <c r="G7" s="6">
        <v>51435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4135</v>
      </c>
      <c r="D8" s="6">
        <v>2700</v>
      </c>
      <c r="E8" s="6">
        <v>2323</v>
      </c>
      <c r="F8" s="6">
        <v>377</v>
      </c>
      <c r="G8" s="6">
        <v>1435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31118</v>
      </c>
      <c r="D9" s="6">
        <v>22722</v>
      </c>
      <c r="E9" s="6">
        <v>19079</v>
      </c>
      <c r="F9" s="6">
        <v>3643</v>
      </c>
      <c r="G9" s="6">
        <v>8396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98966</v>
      </c>
      <c r="D10" s="7">
        <v>60079</v>
      </c>
      <c r="E10" s="7">
        <v>54696</v>
      </c>
      <c r="F10" s="7">
        <v>5383</v>
      </c>
      <c r="G10" s="7">
        <v>38887</v>
      </c>
    </row>
    <row r="11" spans="1:12" ht="11.65" customHeight="1" x14ac:dyDescent="0.2">
      <c r="A11" s="18" t="s">
        <v>30</v>
      </c>
      <c r="B11" s="34" t="s">
        <v>10</v>
      </c>
      <c r="C11" s="6">
        <v>81300</v>
      </c>
      <c r="D11" s="6">
        <v>48241</v>
      </c>
      <c r="E11" s="6">
        <v>44996</v>
      </c>
      <c r="F11" s="6">
        <v>3245</v>
      </c>
      <c r="G11" s="6">
        <v>33059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2276</v>
      </c>
      <c r="D12" s="6">
        <v>1455</v>
      </c>
      <c r="E12" s="6">
        <v>1221</v>
      </c>
      <c r="F12" s="6">
        <v>234</v>
      </c>
      <c r="G12" s="6">
        <v>821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15390</v>
      </c>
      <c r="D13" s="6">
        <v>10383</v>
      </c>
      <c r="E13" s="6">
        <v>8479</v>
      </c>
      <c r="F13" s="6">
        <v>1904</v>
      </c>
      <c r="G13" s="6">
        <v>5007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83687</v>
      </c>
      <c r="D14" s="7">
        <v>61308</v>
      </c>
      <c r="E14" s="7">
        <v>57125</v>
      </c>
      <c r="F14" s="7">
        <v>4183</v>
      </c>
      <c r="G14" s="7">
        <v>22379</v>
      </c>
    </row>
    <row r="15" spans="1:12" ht="11.65" customHeight="1" x14ac:dyDescent="0.2">
      <c r="A15" s="18" t="s">
        <v>30</v>
      </c>
      <c r="B15" s="34" t="s">
        <v>10</v>
      </c>
      <c r="C15" s="6">
        <v>66100</v>
      </c>
      <c r="D15" s="6">
        <v>47724</v>
      </c>
      <c r="E15" s="6">
        <v>45423</v>
      </c>
      <c r="F15" s="6">
        <v>2301</v>
      </c>
      <c r="G15" s="6">
        <v>18376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1859</v>
      </c>
      <c r="D16" s="6">
        <v>1245</v>
      </c>
      <c r="E16" s="6">
        <v>1102</v>
      </c>
      <c r="F16" s="6">
        <v>143</v>
      </c>
      <c r="G16" s="6">
        <v>614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15728</v>
      </c>
      <c r="D17" s="8">
        <v>12339</v>
      </c>
      <c r="E17" s="8">
        <v>10600</v>
      </c>
      <c r="F17" s="8">
        <v>1739</v>
      </c>
      <c r="G17" s="8">
        <v>3389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22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161860</v>
      </c>
      <c r="D6" s="7">
        <v>106409</v>
      </c>
      <c r="E6" s="7">
        <v>95420</v>
      </c>
      <c r="F6" s="7">
        <v>10989</v>
      </c>
      <c r="G6" s="7">
        <v>55451</v>
      </c>
    </row>
    <row r="7" spans="1:12" ht="11.65" customHeight="1" x14ac:dyDescent="0.2">
      <c r="A7" s="18" t="s">
        <v>30</v>
      </c>
      <c r="B7" s="34" t="s">
        <v>10</v>
      </c>
      <c r="C7" s="6">
        <v>90887</v>
      </c>
      <c r="D7" s="6">
        <v>57198</v>
      </c>
      <c r="E7" s="6">
        <v>53372</v>
      </c>
      <c r="F7" s="6">
        <v>3826</v>
      </c>
      <c r="G7" s="6">
        <v>33689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6808</v>
      </c>
      <c r="D8" s="6">
        <v>4448</v>
      </c>
      <c r="E8" s="6">
        <v>3934</v>
      </c>
      <c r="F8" s="6">
        <v>514</v>
      </c>
      <c r="G8" s="6">
        <v>2360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64165</v>
      </c>
      <c r="D9" s="6">
        <v>44763</v>
      </c>
      <c r="E9" s="6">
        <v>38114</v>
      </c>
      <c r="F9" s="6">
        <v>6649</v>
      </c>
      <c r="G9" s="6">
        <v>19402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86477</v>
      </c>
      <c r="D10" s="7">
        <v>51627</v>
      </c>
      <c r="E10" s="7">
        <v>45201</v>
      </c>
      <c r="F10" s="7">
        <v>6426</v>
      </c>
      <c r="G10" s="7">
        <v>34850</v>
      </c>
    </row>
    <row r="11" spans="1:12" ht="11.65" customHeight="1" x14ac:dyDescent="0.2">
      <c r="A11" s="18" t="s">
        <v>30</v>
      </c>
      <c r="B11" s="34" t="s">
        <v>10</v>
      </c>
      <c r="C11" s="6">
        <v>49616</v>
      </c>
      <c r="D11" s="6">
        <v>28104</v>
      </c>
      <c r="E11" s="6">
        <v>25763</v>
      </c>
      <c r="F11" s="6">
        <v>2341</v>
      </c>
      <c r="G11" s="6">
        <v>21512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3845</v>
      </c>
      <c r="D12" s="6">
        <v>2393</v>
      </c>
      <c r="E12" s="6">
        <v>2052</v>
      </c>
      <c r="F12" s="6">
        <v>341</v>
      </c>
      <c r="G12" s="6">
        <v>1452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33016</v>
      </c>
      <c r="D13" s="6">
        <v>21130</v>
      </c>
      <c r="E13" s="6">
        <v>17386</v>
      </c>
      <c r="F13" s="6">
        <v>3744</v>
      </c>
      <c r="G13" s="6">
        <v>11886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75383</v>
      </c>
      <c r="D14" s="7">
        <v>54782</v>
      </c>
      <c r="E14" s="7">
        <v>50219</v>
      </c>
      <c r="F14" s="7">
        <v>4563</v>
      </c>
      <c r="G14" s="7">
        <v>20601</v>
      </c>
    </row>
    <row r="15" spans="1:12" ht="11.65" customHeight="1" x14ac:dyDescent="0.2">
      <c r="A15" s="18" t="s">
        <v>30</v>
      </c>
      <c r="B15" s="34" t="s">
        <v>10</v>
      </c>
      <c r="C15" s="6">
        <v>41271</v>
      </c>
      <c r="D15" s="6">
        <v>29094</v>
      </c>
      <c r="E15" s="6">
        <v>27609</v>
      </c>
      <c r="F15" s="6">
        <v>1485</v>
      </c>
      <c r="G15" s="6">
        <v>12177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2963</v>
      </c>
      <c r="D16" s="6">
        <v>2055</v>
      </c>
      <c r="E16" s="6">
        <v>1882</v>
      </c>
      <c r="F16" s="6">
        <v>173</v>
      </c>
      <c r="G16" s="6">
        <v>908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31149</v>
      </c>
      <c r="D17" s="8">
        <v>23633</v>
      </c>
      <c r="E17" s="8">
        <v>20728</v>
      </c>
      <c r="F17" s="8">
        <v>2905</v>
      </c>
      <c r="G17" s="8">
        <v>7516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23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142631</v>
      </c>
      <c r="D6" s="7">
        <v>92265</v>
      </c>
      <c r="E6" s="7">
        <v>84330</v>
      </c>
      <c r="F6" s="7">
        <v>7935</v>
      </c>
      <c r="G6" s="7">
        <v>50366</v>
      </c>
    </row>
    <row r="7" spans="1:12" ht="11.65" customHeight="1" x14ac:dyDescent="0.2">
      <c r="A7" s="18" t="s">
        <v>30</v>
      </c>
      <c r="B7" s="34" t="s">
        <v>10</v>
      </c>
      <c r="C7" s="6">
        <v>108056</v>
      </c>
      <c r="D7" s="6">
        <v>67548</v>
      </c>
      <c r="E7" s="6">
        <v>63503</v>
      </c>
      <c r="F7" s="6">
        <v>4045</v>
      </c>
      <c r="G7" s="6">
        <v>40508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3957</v>
      </c>
      <c r="D8" s="6">
        <v>2565</v>
      </c>
      <c r="E8" s="6">
        <v>2221</v>
      </c>
      <c r="F8" s="6">
        <v>344</v>
      </c>
      <c r="G8" s="6">
        <v>1392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30618</v>
      </c>
      <c r="D9" s="6">
        <v>22152</v>
      </c>
      <c r="E9" s="6">
        <v>18606</v>
      </c>
      <c r="F9" s="6">
        <v>3546</v>
      </c>
      <c r="G9" s="6">
        <v>8466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76033</v>
      </c>
      <c r="D10" s="7">
        <v>44128</v>
      </c>
      <c r="E10" s="7">
        <v>39647</v>
      </c>
      <c r="F10" s="7">
        <v>4481</v>
      </c>
      <c r="G10" s="7">
        <v>31905</v>
      </c>
    </row>
    <row r="11" spans="1:12" ht="11.65" customHeight="1" x14ac:dyDescent="0.2">
      <c r="A11" s="18" t="s">
        <v>30</v>
      </c>
      <c r="B11" s="34" t="s">
        <v>10</v>
      </c>
      <c r="C11" s="6">
        <v>59227</v>
      </c>
      <c r="D11" s="6">
        <v>33135</v>
      </c>
      <c r="E11" s="6">
        <v>30735</v>
      </c>
      <c r="F11" s="6">
        <v>2400</v>
      </c>
      <c r="G11" s="6">
        <v>26092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2075</v>
      </c>
      <c r="D12" s="6">
        <v>1289</v>
      </c>
      <c r="E12" s="6">
        <v>1091</v>
      </c>
      <c r="F12" s="6">
        <v>198</v>
      </c>
      <c r="G12" s="6">
        <v>786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14731</v>
      </c>
      <c r="D13" s="6">
        <v>9704</v>
      </c>
      <c r="E13" s="6">
        <v>7821</v>
      </c>
      <c r="F13" s="6">
        <v>1883</v>
      </c>
      <c r="G13" s="6">
        <v>5027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66598</v>
      </c>
      <c r="D14" s="7">
        <v>48137</v>
      </c>
      <c r="E14" s="7">
        <v>44683</v>
      </c>
      <c r="F14" s="7">
        <v>3454</v>
      </c>
      <c r="G14" s="7">
        <v>18461</v>
      </c>
    </row>
    <row r="15" spans="1:12" ht="11.65" customHeight="1" x14ac:dyDescent="0.2">
      <c r="A15" s="18" t="s">
        <v>30</v>
      </c>
      <c r="B15" s="34" t="s">
        <v>10</v>
      </c>
      <c r="C15" s="6">
        <v>48829</v>
      </c>
      <c r="D15" s="6">
        <v>34413</v>
      </c>
      <c r="E15" s="6">
        <v>32768</v>
      </c>
      <c r="F15" s="6">
        <v>1645</v>
      </c>
      <c r="G15" s="6">
        <v>14416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1882</v>
      </c>
      <c r="D16" s="6">
        <v>1276</v>
      </c>
      <c r="E16" s="6">
        <v>1130</v>
      </c>
      <c r="F16" s="6">
        <v>146</v>
      </c>
      <c r="G16" s="6">
        <v>606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15887</v>
      </c>
      <c r="D17" s="8">
        <v>12448</v>
      </c>
      <c r="E17" s="8">
        <v>10785</v>
      </c>
      <c r="F17" s="8">
        <v>1663</v>
      </c>
      <c r="G17" s="8">
        <v>3439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24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148415</v>
      </c>
      <c r="D6" s="7">
        <v>97324</v>
      </c>
      <c r="E6" s="7">
        <v>89898</v>
      </c>
      <c r="F6" s="7">
        <v>7426</v>
      </c>
      <c r="G6" s="7">
        <v>51091</v>
      </c>
    </row>
    <row r="7" spans="1:12" ht="11.65" customHeight="1" x14ac:dyDescent="0.2">
      <c r="A7" s="18" t="s">
        <v>30</v>
      </c>
      <c r="B7" s="34" t="s">
        <v>10</v>
      </c>
      <c r="C7" s="6">
        <v>123762</v>
      </c>
      <c r="D7" s="6">
        <v>78946</v>
      </c>
      <c r="E7" s="6">
        <v>74545</v>
      </c>
      <c r="F7" s="6">
        <v>4401</v>
      </c>
      <c r="G7" s="6">
        <v>44816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3231</v>
      </c>
      <c r="D8" s="6">
        <v>2157</v>
      </c>
      <c r="E8" s="6">
        <v>1844</v>
      </c>
      <c r="F8" s="6">
        <v>313</v>
      </c>
      <c r="G8" s="6">
        <v>1074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21422</v>
      </c>
      <c r="D9" s="6">
        <v>16221</v>
      </c>
      <c r="E9" s="6">
        <v>13509</v>
      </c>
      <c r="F9" s="6">
        <v>2712</v>
      </c>
      <c r="G9" s="6">
        <v>5201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80164</v>
      </c>
      <c r="D10" s="7">
        <v>47349</v>
      </c>
      <c r="E10" s="7">
        <v>43249</v>
      </c>
      <c r="F10" s="7">
        <v>4100</v>
      </c>
      <c r="G10" s="7">
        <v>32815</v>
      </c>
    </row>
    <row r="11" spans="1:12" ht="11.65" customHeight="1" x14ac:dyDescent="0.2">
      <c r="A11" s="18" t="s">
        <v>30</v>
      </c>
      <c r="B11" s="34" t="s">
        <v>10</v>
      </c>
      <c r="C11" s="6">
        <v>68285</v>
      </c>
      <c r="D11" s="6">
        <v>39210</v>
      </c>
      <c r="E11" s="6">
        <v>36654</v>
      </c>
      <c r="F11" s="6">
        <v>2556</v>
      </c>
      <c r="G11" s="6">
        <v>29075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1780</v>
      </c>
      <c r="D12" s="6">
        <v>1148</v>
      </c>
      <c r="E12" s="6">
        <v>958</v>
      </c>
      <c r="F12" s="6">
        <v>190</v>
      </c>
      <c r="G12" s="6">
        <v>632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10099</v>
      </c>
      <c r="D13" s="6">
        <v>6991</v>
      </c>
      <c r="E13" s="6">
        <v>5637</v>
      </c>
      <c r="F13" s="6">
        <v>1354</v>
      </c>
      <c r="G13" s="6">
        <v>3108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68251</v>
      </c>
      <c r="D14" s="7">
        <v>49975</v>
      </c>
      <c r="E14" s="7">
        <v>46649</v>
      </c>
      <c r="F14" s="7">
        <v>3326</v>
      </c>
      <c r="G14" s="7">
        <v>18276</v>
      </c>
    </row>
    <row r="15" spans="1:12" ht="11.65" customHeight="1" x14ac:dyDescent="0.2">
      <c r="A15" s="18" t="s">
        <v>30</v>
      </c>
      <c r="B15" s="34" t="s">
        <v>10</v>
      </c>
      <c r="C15" s="6">
        <v>55477</v>
      </c>
      <c r="D15" s="6">
        <v>39736</v>
      </c>
      <c r="E15" s="6">
        <v>37891</v>
      </c>
      <c r="F15" s="6">
        <v>1845</v>
      </c>
      <c r="G15" s="6">
        <v>15741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1451</v>
      </c>
      <c r="D16" s="6">
        <v>1009</v>
      </c>
      <c r="E16" s="6">
        <v>886</v>
      </c>
      <c r="F16" s="6">
        <v>123</v>
      </c>
      <c r="G16" s="6">
        <v>442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11323</v>
      </c>
      <c r="D17" s="8">
        <v>9230</v>
      </c>
      <c r="E17" s="8">
        <v>7872</v>
      </c>
      <c r="F17" s="8">
        <v>1358</v>
      </c>
      <c r="G17" s="8">
        <v>2093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25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175447</v>
      </c>
      <c r="D6" s="7">
        <v>116232</v>
      </c>
      <c r="E6" s="7">
        <v>107775</v>
      </c>
      <c r="F6" s="7">
        <v>8457</v>
      </c>
      <c r="G6" s="7">
        <v>59215</v>
      </c>
    </row>
    <row r="7" spans="1:12" ht="11.65" customHeight="1" x14ac:dyDescent="0.2">
      <c r="A7" s="18" t="s">
        <v>30</v>
      </c>
      <c r="B7" s="34" t="s">
        <v>10</v>
      </c>
      <c r="C7" s="6">
        <v>153761</v>
      </c>
      <c r="D7" s="6">
        <v>100340</v>
      </c>
      <c r="E7" s="6">
        <v>94634</v>
      </c>
      <c r="F7" s="6">
        <v>5706</v>
      </c>
      <c r="G7" s="6">
        <v>53421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3043</v>
      </c>
      <c r="D8" s="6">
        <v>1955</v>
      </c>
      <c r="E8" s="6">
        <v>1678</v>
      </c>
      <c r="F8" s="6">
        <v>277</v>
      </c>
      <c r="G8" s="6">
        <v>1088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18643</v>
      </c>
      <c r="D9" s="6">
        <v>13937</v>
      </c>
      <c r="E9" s="6">
        <v>11463</v>
      </c>
      <c r="F9" s="6">
        <v>2474</v>
      </c>
      <c r="G9" s="6">
        <v>4706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95269</v>
      </c>
      <c r="D10" s="7">
        <v>57435</v>
      </c>
      <c r="E10" s="7">
        <v>52672</v>
      </c>
      <c r="F10" s="7">
        <v>4763</v>
      </c>
      <c r="G10" s="7">
        <v>37834</v>
      </c>
    </row>
    <row r="11" spans="1:12" ht="11.65" customHeight="1" x14ac:dyDescent="0.2">
      <c r="A11" s="18" t="s">
        <v>30</v>
      </c>
      <c r="B11" s="34" t="s">
        <v>10</v>
      </c>
      <c r="C11" s="6">
        <v>84825</v>
      </c>
      <c r="D11" s="6">
        <v>50359</v>
      </c>
      <c r="E11" s="6">
        <v>47037</v>
      </c>
      <c r="F11" s="6">
        <v>3322</v>
      </c>
      <c r="G11" s="6">
        <v>34466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1682</v>
      </c>
      <c r="D12" s="6">
        <v>1015</v>
      </c>
      <c r="E12" s="6">
        <v>864</v>
      </c>
      <c r="F12" s="6">
        <v>151</v>
      </c>
      <c r="G12" s="6">
        <v>667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8762</v>
      </c>
      <c r="D13" s="6">
        <v>6061</v>
      </c>
      <c r="E13" s="6">
        <v>4771</v>
      </c>
      <c r="F13" s="6">
        <v>1290</v>
      </c>
      <c r="G13" s="6">
        <v>2701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80178</v>
      </c>
      <c r="D14" s="7">
        <v>58797</v>
      </c>
      <c r="E14" s="7">
        <v>55103</v>
      </c>
      <c r="F14" s="7">
        <v>3694</v>
      </c>
      <c r="G14" s="7">
        <v>21381</v>
      </c>
    </row>
    <row r="15" spans="1:12" ht="11.65" customHeight="1" x14ac:dyDescent="0.2">
      <c r="A15" s="18" t="s">
        <v>30</v>
      </c>
      <c r="B15" s="34" t="s">
        <v>10</v>
      </c>
      <c r="C15" s="6">
        <v>68936</v>
      </c>
      <c r="D15" s="6">
        <v>49981</v>
      </c>
      <c r="E15" s="6">
        <v>47597</v>
      </c>
      <c r="F15" s="6">
        <v>2384</v>
      </c>
      <c r="G15" s="6">
        <v>18955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1361</v>
      </c>
      <c r="D16" s="6">
        <v>940</v>
      </c>
      <c r="E16" s="6">
        <v>814</v>
      </c>
      <c r="F16" s="6">
        <v>126</v>
      </c>
      <c r="G16" s="6">
        <v>421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9881</v>
      </c>
      <c r="D17" s="8">
        <v>7876</v>
      </c>
      <c r="E17" s="8">
        <v>6692</v>
      </c>
      <c r="F17" s="8">
        <v>1184</v>
      </c>
      <c r="G17" s="8">
        <v>2005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26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203769</v>
      </c>
      <c r="D6" s="7">
        <v>141055</v>
      </c>
      <c r="E6" s="7">
        <v>131529</v>
      </c>
      <c r="F6" s="7">
        <v>9526</v>
      </c>
      <c r="G6" s="7">
        <v>62714</v>
      </c>
    </row>
    <row r="7" spans="1:12" ht="11.65" customHeight="1" x14ac:dyDescent="0.2">
      <c r="A7" s="18" t="s">
        <v>30</v>
      </c>
      <c r="B7" s="34" t="s">
        <v>10</v>
      </c>
      <c r="C7" s="6">
        <v>182807</v>
      </c>
      <c r="D7" s="6">
        <v>125394</v>
      </c>
      <c r="E7" s="6">
        <v>118796</v>
      </c>
      <c r="F7" s="6">
        <v>6598</v>
      </c>
      <c r="G7" s="6">
        <v>57413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2847</v>
      </c>
      <c r="D8" s="6">
        <v>1916</v>
      </c>
      <c r="E8" s="6">
        <v>1647</v>
      </c>
      <c r="F8" s="6">
        <v>269</v>
      </c>
      <c r="G8" s="6">
        <v>931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18115</v>
      </c>
      <c r="D9" s="6">
        <v>13745</v>
      </c>
      <c r="E9" s="6">
        <v>11086</v>
      </c>
      <c r="F9" s="6">
        <v>2659</v>
      </c>
      <c r="G9" s="6">
        <v>4370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110635</v>
      </c>
      <c r="D10" s="7">
        <v>70670</v>
      </c>
      <c r="E10" s="7">
        <v>65326</v>
      </c>
      <c r="F10" s="7">
        <v>5344</v>
      </c>
      <c r="G10" s="7">
        <v>39965</v>
      </c>
    </row>
    <row r="11" spans="1:12" ht="11.65" customHeight="1" x14ac:dyDescent="0.2">
      <c r="A11" s="18" t="s">
        <v>30</v>
      </c>
      <c r="B11" s="34" t="s">
        <v>10</v>
      </c>
      <c r="C11" s="6">
        <v>100682</v>
      </c>
      <c r="D11" s="6">
        <v>63794</v>
      </c>
      <c r="E11" s="6">
        <v>59988</v>
      </c>
      <c r="F11" s="6">
        <v>3806</v>
      </c>
      <c r="G11" s="6">
        <v>36888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1517</v>
      </c>
      <c r="D12" s="6">
        <v>937</v>
      </c>
      <c r="E12" s="6">
        <v>805</v>
      </c>
      <c r="F12" s="6">
        <v>132</v>
      </c>
      <c r="G12" s="6">
        <v>580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8436</v>
      </c>
      <c r="D13" s="6">
        <v>5939</v>
      </c>
      <c r="E13" s="6">
        <v>4533</v>
      </c>
      <c r="F13" s="6">
        <v>1406</v>
      </c>
      <c r="G13" s="6">
        <v>2497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93134</v>
      </c>
      <c r="D14" s="7">
        <v>70385</v>
      </c>
      <c r="E14" s="7">
        <v>66203</v>
      </c>
      <c r="F14" s="7">
        <v>4182</v>
      </c>
      <c r="G14" s="7">
        <v>22749</v>
      </c>
    </row>
    <row r="15" spans="1:12" ht="11.65" customHeight="1" x14ac:dyDescent="0.2">
      <c r="A15" s="18" t="s">
        <v>30</v>
      </c>
      <c r="B15" s="34" t="s">
        <v>10</v>
      </c>
      <c r="C15" s="6">
        <v>82125</v>
      </c>
      <c r="D15" s="6">
        <v>61600</v>
      </c>
      <c r="E15" s="6">
        <v>58808</v>
      </c>
      <c r="F15" s="6">
        <v>2792</v>
      </c>
      <c r="G15" s="6">
        <v>20525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1330</v>
      </c>
      <c r="D16" s="6">
        <v>979</v>
      </c>
      <c r="E16" s="6">
        <v>842</v>
      </c>
      <c r="F16" s="6">
        <v>137</v>
      </c>
      <c r="G16" s="6">
        <v>351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9679</v>
      </c>
      <c r="D17" s="8">
        <v>7806</v>
      </c>
      <c r="E17" s="8">
        <v>6553</v>
      </c>
      <c r="F17" s="8">
        <v>1253</v>
      </c>
      <c r="G17" s="8">
        <v>1873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27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229892</v>
      </c>
      <c r="D6" s="7">
        <v>156659</v>
      </c>
      <c r="E6" s="7">
        <v>147318</v>
      </c>
      <c r="F6" s="7">
        <v>9341</v>
      </c>
      <c r="G6" s="7">
        <v>73233</v>
      </c>
    </row>
    <row r="7" spans="1:12" ht="11.65" customHeight="1" x14ac:dyDescent="0.2">
      <c r="A7" s="18" t="s">
        <v>30</v>
      </c>
      <c r="B7" s="34" t="s">
        <v>10</v>
      </c>
      <c r="C7" s="6">
        <v>212744</v>
      </c>
      <c r="D7" s="6">
        <v>144450</v>
      </c>
      <c r="E7" s="6">
        <v>137256</v>
      </c>
      <c r="F7" s="6">
        <v>7194</v>
      </c>
      <c r="G7" s="6">
        <v>68294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2537</v>
      </c>
      <c r="D8" s="6">
        <v>1632</v>
      </c>
      <c r="E8" s="6">
        <v>1447</v>
      </c>
      <c r="F8" s="6">
        <v>185</v>
      </c>
      <c r="G8" s="6">
        <v>905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14611</v>
      </c>
      <c r="D9" s="6">
        <v>10577</v>
      </c>
      <c r="E9" s="6">
        <v>8615</v>
      </c>
      <c r="F9" s="6">
        <v>1962</v>
      </c>
      <c r="G9" s="6">
        <v>4034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127690</v>
      </c>
      <c r="D10" s="7">
        <v>80461</v>
      </c>
      <c r="E10" s="7">
        <v>75179</v>
      </c>
      <c r="F10" s="7">
        <v>5282</v>
      </c>
      <c r="G10" s="7">
        <v>47229</v>
      </c>
    </row>
    <row r="11" spans="1:12" ht="11.65" customHeight="1" x14ac:dyDescent="0.2">
      <c r="A11" s="18" t="s">
        <v>30</v>
      </c>
      <c r="B11" s="34" t="s">
        <v>10</v>
      </c>
      <c r="C11" s="6">
        <v>118890</v>
      </c>
      <c r="D11" s="6">
        <v>74600</v>
      </c>
      <c r="E11" s="6">
        <v>70445</v>
      </c>
      <c r="F11" s="6">
        <v>4155</v>
      </c>
      <c r="G11" s="6">
        <v>44290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1400</v>
      </c>
      <c r="D12" s="6">
        <v>866</v>
      </c>
      <c r="E12" s="6">
        <v>763</v>
      </c>
      <c r="F12" s="6">
        <v>103</v>
      </c>
      <c r="G12" s="6">
        <v>534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7400</v>
      </c>
      <c r="D13" s="6">
        <v>4995</v>
      </c>
      <c r="E13" s="6">
        <v>3971</v>
      </c>
      <c r="F13" s="6">
        <v>1024</v>
      </c>
      <c r="G13" s="6">
        <v>2405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102202</v>
      </c>
      <c r="D14" s="7">
        <v>76198</v>
      </c>
      <c r="E14" s="7">
        <v>72139</v>
      </c>
      <c r="F14" s="7">
        <v>4059</v>
      </c>
      <c r="G14" s="7">
        <v>26004</v>
      </c>
    </row>
    <row r="15" spans="1:12" ht="11.65" customHeight="1" x14ac:dyDescent="0.2">
      <c r="A15" s="18" t="s">
        <v>30</v>
      </c>
      <c r="B15" s="34" t="s">
        <v>10</v>
      </c>
      <c r="C15" s="6">
        <v>93854</v>
      </c>
      <c r="D15" s="6">
        <v>69850</v>
      </c>
      <c r="E15" s="6">
        <v>66811</v>
      </c>
      <c r="F15" s="6">
        <v>3039</v>
      </c>
      <c r="G15" s="6">
        <v>24004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1137</v>
      </c>
      <c r="D16" s="6">
        <v>766</v>
      </c>
      <c r="E16" s="6">
        <v>684</v>
      </c>
      <c r="F16" s="6">
        <v>82</v>
      </c>
      <c r="G16" s="6">
        <v>371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7211</v>
      </c>
      <c r="D17" s="8">
        <v>5582</v>
      </c>
      <c r="E17" s="8">
        <v>4644</v>
      </c>
      <c r="F17" s="8">
        <v>938</v>
      </c>
      <c r="G17" s="8">
        <v>1629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28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219744</v>
      </c>
      <c r="D6" s="7">
        <v>152221</v>
      </c>
      <c r="E6" s="7">
        <v>143075</v>
      </c>
      <c r="F6" s="7">
        <v>9146</v>
      </c>
      <c r="G6" s="7">
        <v>67523</v>
      </c>
    </row>
    <row r="7" spans="1:12" ht="11.65" customHeight="1" x14ac:dyDescent="0.2">
      <c r="A7" s="18" t="s">
        <v>30</v>
      </c>
      <c r="B7" s="34" t="s">
        <v>10</v>
      </c>
      <c r="C7" s="6">
        <v>200189</v>
      </c>
      <c r="D7" s="6">
        <v>138507</v>
      </c>
      <c r="E7" s="6">
        <v>131663</v>
      </c>
      <c r="F7" s="6">
        <v>6844</v>
      </c>
      <c r="G7" s="6">
        <v>61682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2599</v>
      </c>
      <c r="D8" s="6">
        <v>1745</v>
      </c>
      <c r="E8" s="6">
        <v>1558</v>
      </c>
      <c r="F8" s="6">
        <v>187</v>
      </c>
      <c r="G8" s="6">
        <v>854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16956</v>
      </c>
      <c r="D9" s="6">
        <v>11969</v>
      </c>
      <c r="E9" s="6">
        <v>9854</v>
      </c>
      <c r="F9" s="6">
        <v>2115</v>
      </c>
      <c r="G9" s="6">
        <v>4987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122875</v>
      </c>
      <c r="D10" s="7">
        <v>78849</v>
      </c>
      <c r="E10" s="7">
        <v>73526</v>
      </c>
      <c r="F10" s="7">
        <v>5323</v>
      </c>
      <c r="G10" s="7">
        <v>44026</v>
      </c>
    </row>
    <row r="11" spans="1:12" ht="11.65" customHeight="1" x14ac:dyDescent="0.2">
      <c r="A11" s="18" t="s">
        <v>30</v>
      </c>
      <c r="B11" s="34" t="s">
        <v>10</v>
      </c>
      <c r="C11" s="6">
        <v>112680</v>
      </c>
      <c r="D11" s="6">
        <v>72167</v>
      </c>
      <c r="E11" s="6">
        <v>68085</v>
      </c>
      <c r="F11" s="6">
        <v>4082</v>
      </c>
      <c r="G11" s="6">
        <v>40513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1500</v>
      </c>
      <c r="D12" s="6">
        <v>951</v>
      </c>
      <c r="E12" s="6">
        <v>836</v>
      </c>
      <c r="F12" s="6">
        <v>115</v>
      </c>
      <c r="G12" s="6">
        <v>549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8695</v>
      </c>
      <c r="D13" s="6">
        <v>5731</v>
      </c>
      <c r="E13" s="6">
        <v>4605</v>
      </c>
      <c r="F13" s="6">
        <v>1126</v>
      </c>
      <c r="G13" s="6">
        <v>2964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96869</v>
      </c>
      <c r="D14" s="7">
        <v>73372</v>
      </c>
      <c r="E14" s="7">
        <v>69549</v>
      </c>
      <c r="F14" s="7">
        <v>3823</v>
      </c>
      <c r="G14" s="7">
        <v>23497</v>
      </c>
    </row>
    <row r="15" spans="1:12" ht="11.65" customHeight="1" x14ac:dyDescent="0.2">
      <c r="A15" s="18" t="s">
        <v>30</v>
      </c>
      <c r="B15" s="34" t="s">
        <v>10</v>
      </c>
      <c r="C15" s="6">
        <v>87509</v>
      </c>
      <c r="D15" s="6">
        <v>66340</v>
      </c>
      <c r="E15" s="6">
        <v>63578</v>
      </c>
      <c r="F15" s="6">
        <v>2762</v>
      </c>
      <c r="G15" s="6">
        <v>21169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1099</v>
      </c>
      <c r="D16" s="6">
        <v>794</v>
      </c>
      <c r="E16" s="6">
        <v>722</v>
      </c>
      <c r="F16" s="6">
        <v>72</v>
      </c>
      <c r="G16" s="6">
        <v>305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8261</v>
      </c>
      <c r="D17" s="8">
        <v>6238</v>
      </c>
      <c r="E17" s="8">
        <v>5249</v>
      </c>
      <c r="F17" s="8">
        <v>989</v>
      </c>
      <c r="G17" s="8">
        <v>2023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5.6640625" customWidth="1"/>
    <col min="2" max="2" width="63.6640625" style="5" customWidth="1"/>
    <col min="3" max="7" width="18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28" t="s">
        <v>29</v>
      </c>
      <c r="B2" s="28" t="s">
        <v>30</v>
      </c>
      <c r="C2" s="28" t="s">
        <v>30</v>
      </c>
      <c r="D2" s="28" t="s">
        <v>30</v>
      </c>
      <c r="E2" s="28" t="s">
        <v>30</v>
      </c>
      <c r="F2" s="28" t="s">
        <v>30</v>
      </c>
      <c r="G2" s="28" t="s">
        <v>30</v>
      </c>
      <c r="J2" t="s">
        <v>30</v>
      </c>
    </row>
    <row r="3" spans="1:12" ht="16.899999999999999" customHeight="1" x14ac:dyDescent="0.2">
      <c r="A3" s="22" t="s">
        <v>2</v>
      </c>
      <c r="B3" s="22" t="s">
        <v>30</v>
      </c>
      <c r="C3" s="22" t="s">
        <v>3</v>
      </c>
      <c r="D3" s="22" t="s">
        <v>4</v>
      </c>
      <c r="E3" s="22" t="s">
        <v>30</v>
      </c>
      <c r="F3" s="22" t="s">
        <v>30</v>
      </c>
      <c r="G3" s="22" t="s">
        <v>30</v>
      </c>
    </row>
    <row r="4" spans="1:12" ht="16.899999999999999" customHeight="1" x14ac:dyDescent="0.2">
      <c r="A4" s="22" t="s">
        <v>30</v>
      </c>
      <c r="B4" s="22" t="s">
        <v>30</v>
      </c>
      <c r="C4" s="22" t="s">
        <v>30</v>
      </c>
      <c r="D4" s="22" t="s">
        <v>5</v>
      </c>
      <c r="E4" s="22" t="s">
        <v>30</v>
      </c>
      <c r="F4" s="22" t="s">
        <v>30</v>
      </c>
      <c r="G4" s="22" t="s">
        <v>31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  <row r="5" spans="1:12" ht="21.75" customHeight="1" x14ac:dyDescent="0.2">
      <c r="A5" s="22" t="s">
        <v>30</v>
      </c>
      <c r="B5" s="22" t="s">
        <v>30</v>
      </c>
      <c r="C5" s="22" t="s">
        <v>30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</row>
    <row r="6" spans="1:12" ht="13.15" customHeight="1" x14ac:dyDescent="0.2">
      <c r="A6" s="23" t="s">
        <v>6</v>
      </c>
      <c r="B6" s="33" t="s">
        <v>30</v>
      </c>
      <c r="C6" s="7">
        <v>169782</v>
      </c>
      <c r="D6" s="7">
        <v>120281</v>
      </c>
      <c r="E6" s="7">
        <v>112129</v>
      </c>
      <c r="F6" s="7">
        <v>8152</v>
      </c>
      <c r="G6" s="7">
        <v>49501</v>
      </c>
    </row>
    <row r="7" spans="1:12" ht="11.65" customHeight="1" x14ac:dyDescent="0.2">
      <c r="A7" s="18" t="s">
        <v>30</v>
      </c>
      <c r="B7" s="34" t="s">
        <v>10</v>
      </c>
      <c r="C7" s="6">
        <v>143606</v>
      </c>
      <c r="D7" s="6">
        <v>100785</v>
      </c>
      <c r="E7" s="6">
        <v>95812</v>
      </c>
      <c r="F7" s="6">
        <v>4973</v>
      </c>
      <c r="G7" s="6">
        <v>42821</v>
      </c>
      <c r="H7" t="s">
        <v>30</v>
      </c>
      <c r="I7" t="s">
        <v>30</v>
      </c>
      <c r="K7" t="s">
        <v>30</v>
      </c>
      <c r="L7" t="s">
        <v>30</v>
      </c>
    </row>
    <row r="8" spans="1:12" ht="11.65" customHeight="1" x14ac:dyDescent="0.2">
      <c r="A8" s="18" t="s">
        <v>30</v>
      </c>
      <c r="B8" s="34" t="s">
        <v>11</v>
      </c>
      <c r="C8" s="6">
        <v>3277</v>
      </c>
      <c r="D8" s="6">
        <v>2173</v>
      </c>
      <c r="E8" s="6">
        <v>1836</v>
      </c>
      <c r="F8" s="6">
        <v>337</v>
      </c>
      <c r="G8" s="6">
        <v>1104</v>
      </c>
      <c r="H8" t="s">
        <v>30</v>
      </c>
      <c r="I8" t="s">
        <v>30</v>
      </c>
      <c r="K8" t="s">
        <v>30</v>
      </c>
      <c r="L8" t="s">
        <v>30</v>
      </c>
    </row>
    <row r="9" spans="1:12" ht="11.65" customHeight="1" x14ac:dyDescent="0.2">
      <c r="A9" s="18" t="s">
        <v>30</v>
      </c>
      <c r="B9" s="34" t="s">
        <v>12</v>
      </c>
      <c r="C9" s="6">
        <v>22899</v>
      </c>
      <c r="D9" s="6">
        <v>17323</v>
      </c>
      <c r="E9" s="6">
        <v>14481</v>
      </c>
      <c r="F9" s="6">
        <v>2842</v>
      </c>
      <c r="G9" s="6">
        <v>5576</v>
      </c>
      <c r="H9" t="s">
        <v>30</v>
      </c>
      <c r="I9" t="s">
        <v>30</v>
      </c>
      <c r="K9" t="s">
        <v>30</v>
      </c>
      <c r="L9" t="s">
        <v>30</v>
      </c>
    </row>
    <row r="10" spans="1:12" ht="13.15" customHeight="1" x14ac:dyDescent="0.2">
      <c r="A10" s="17" t="s">
        <v>13</v>
      </c>
      <c r="B10" s="35" t="s">
        <v>30</v>
      </c>
      <c r="C10" s="7">
        <v>92274</v>
      </c>
      <c r="D10" s="7">
        <v>60800</v>
      </c>
      <c r="E10" s="7">
        <v>56271</v>
      </c>
      <c r="F10" s="7">
        <v>4529</v>
      </c>
      <c r="G10" s="7">
        <v>31474</v>
      </c>
    </row>
    <row r="11" spans="1:12" ht="11.65" customHeight="1" x14ac:dyDescent="0.2">
      <c r="A11" s="18" t="s">
        <v>30</v>
      </c>
      <c r="B11" s="34" t="s">
        <v>10</v>
      </c>
      <c r="C11" s="6">
        <v>79401</v>
      </c>
      <c r="D11" s="6">
        <v>51887</v>
      </c>
      <c r="E11" s="6">
        <v>49062</v>
      </c>
      <c r="F11" s="6">
        <v>2825</v>
      </c>
      <c r="G11" s="6">
        <v>27514</v>
      </c>
      <c r="H11" t="s">
        <v>30</v>
      </c>
      <c r="I11" t="s">
        <v>30</v>
      </c>
      <c r="K11" t="s">
        <v>30</v>
      </c>
      <c r="L11" t="s">
        <v>30</v>
      </c>
    </row>
    <row r="12" spans="1:12" ht="11.65" customHeight="1" x14ac:dyDescent="0.2">
      <c r="A12" s="18" t="s">
        <v>30</v>
      </c>
      <c r="B12" s="34" t="s">
        <v>11</v>
      </c>
      <c r="C12" s="6">
        <v>1777</v>
      </c>
      <c r="D12" s="6">
        <v>1106</v>
      </c>
      <c r="E12" s="6">
        <v>896</v>
      </c>
      <c r="F12" s="6">
        <v>210</v>
      </c>
      <c r="G12" s="6">
        <v>671</v>
      </c>
      <c r="H12" t="s">
        <v>30</v>
      </c>
      <c r="I12" t="s">
        <v>30</v>
      </c>
      <c r="K12" t="s">
        <v>30</v>
      </c>
      <c r="L12" t="s">
        <v>30</v>
      </c>
    </row>
    <row r="13" spans="1:12" ht="11.65" customHeight="1" x14ac:dyDescent="0.2">
      <c r="A13" s="18" t="s">
        <v>30</v>
      </c>
      <c r="B13" s="34" t="s">
        <v>12</v>
      </c>
      <c r="C13" s="6">
        <v>11096</v>
      </c>
      <c r="D13" s="6">
        <v>7807</v>
      </c>
      <c r="E13" s="6">
        <v>6313</v>
      </c>
      <c r="F13" s="6">
        <v>1494</v>
      </c>
      <c r="G13" s="6">
        <v>3289</v>
      </c>
      <c r="H13" t="s">
        <v>30</v>
      </c>
      <c r="I13" t="s">
        <v>30</v>
      </c>
      <c r="K13" t="s">
        <v>30</v>
      </c>
      <c r="L13" t="s">
        <v>30</v>
      </c>
    </row>
    <row r="14" spans="1:12" ht="13.15" customHeight="1" x14ac:dyDescent="0.2">
      <c r="A14" s="17" t="s">
        <v>14</v>
      </c>
      <c r="B14" s="35" t="s">
        <v>30</v>
      </c>
      <c r="C14" s="7">
        <v>77508</v>
      </c>
      <c r="D14" s="7">
        <v>59481</v>
      </c>
      <c r="E14" s="7">
        <v>55858</v>
      </c>
      <c r="F14" s="7">
        <v>3623</v>
      </c>
      <c r="G14" s="7">
        <v>18027</v>
      </c>
    </row>
    <row r="15" spans="1:12" ht="11.65" customHeight="1" x14ac:dyDescent="0.2">
      <c r="A15" s="18" t="s">
        <v>30</v>
      </c>
      <c r="B15" s="34" t="s">
        <v>10</v>
      </c>
      <c r="C15" s="6">
        <v>64205</v>
      </c>
      <c r="D15" s="6">
        <v>48898</v>
      </c>
      <c r="E15" s="6">
        <v>46750</v>
      </c>
      <c r="F15" s="6">
        <v>2148</v>
      </c>
      <c r="G15" s="6">
        <v>15307</v>
      </c>
      <c r="H15" t="s">
        <v>30</v>
      </c>
      <c r="I15" t="s">
        <v>30</v>
      </c>
      <c r="K15" t="s">
        <v>30</v>
      </c>
      <c r="L15" t="s">
        <v>30</v>
      </c>
    </row>
    <row r="16" spans="1:12" ht="11.65" customHeight="1" x14ac:dyDescent="0.2">
      <c r="A16" s="18" t="s">
        <v>30</v>
      </c>
      <c r="B16" s="34" t="s">
        <v>11</v>
      </c>
      <c r="C16" s="6">
        <v>1500</v>
      </c>
      <c r="D16" s="6">
        <v>1067</v>
      </c>
      <c r="E16" s="6">
        <v>940</v>
      </c>
      <c r="F16" s="6">
        <v>127</v>
      </c>
      <c r="G16" s="6">
        <v>433</v>
      </c>
      <c r="H16" t="s">
        <v>30</v>
      </c>
      <c r="I16" t="s">
        <v>30</v>
      </c>
      <c r="K16" t="s">
        <v>30</v>
      </c>
      <c r="L16" t="s">
        <v>30</v>
      </c>
    </row>
    <row r="17" spans="1:12" ht="11.65" customHeight="1" x14ac:dyDescent="0.2">
      <c r="A17" s="19" t="s">
        <v>30</v>
      </c>
      <c r="B17" s="36" t="s">
        <v>12</v>
      </c>
      <c r="C17" s="8">
        <v>11803</v>
      </c>
      <c r="D17" s="8">
        <v>9516</v>
      </c>
      <c r="E17" s="8">
        <v>8168</v>
      </c>
      <c r="F17" s="8">
        <v>1348</v>
      </c>
      <c r="G17" s="8">
        <v>2287</v>
      </c>
      <c r="H17" t="s">
        <v>30</v>
      </c>
      <c r="I17" t="s">
        <v>30</v>
      </c>
      <c r="K17" t="s">
        <v>30</v>
      </c>
      <c r="L17" t="s">
        <v>30</v>
      </c>
    </row>
    <row r="18" spans="1:12" s="31" customFormat="1" ht="26.25" customHeight="1" x14ac:dyDescent="0.2">
      <c r="A18" s="32" t="s">
        <v>46</v>
      </c>
      <c r="B18" s="20" t="s">
        <v>30</v>
      </c>
      <c r="C18" s="21" t="s">
        <v>30</v>
      </c>
      <c r="D18" s="21" t="s">
        <v>30</v>
      </c>
      <c r="E18" s="21" t="s">
        <v>30</v>
      </c>
      <c r="F18" s="21" t="s">
        <v>30</v>
      </c>
      <c r="G18" s="21" t="s">
        <v>30</v>
      </c>
      <c r="J18" s="31" t="s">
        <v>30</v>
      </c>
    </row>
    <row r="19" spans="1:12" s="31" customFormat="1" ht="12.75" customHeight="1" x14ac:dyDescent="0.2">
      <c r="A19" s="32" t="s">
        <v>43</v>
      </c>
      <c r="B19" s="14" t="s">
        <v>30</v>
      </c>
      <c r="C19" s="15" t="s">
        <v>30</v>
      </c>
      <c r="D19" s="15" t="s">
        <v>30</v>
      </c>
      <c r="E19" s="15" t="s">
        <v>30</v>
      </c>
      <c r="F19" s="16" t="s">
        <v>30</v>
      </c>
      <c r="G19" s="16" t="s">
        <v>30</v>
      </c>
      <c r="J19" s="31" t="s">
        <v>30</v>
      </c>
    </row>
    <row r="20" spans="1:12" ht="11.65" customHeight="1" x14ac:dyDescent="0.2"/>
    <row r="21" spans="1:12" ht="12" x14ac:dyDescent="0.2">
      <c r="A21" s="3"/>
      <c r="B21" s="37"/>
      <c r="C21" s="1"/>
      <c r="D21" s="1"/>
      <c r="E21" s="1"/>
      <c r="F21" s="1"/>
      <c r="G21" s="1"/>
    </row>
    <row r="22" spans="1:12" ht="12" x14ac:dyDescent="0.2">
      <c r="A22" s="3"/>
      <c r="B22" s="37"/>
      <c r="C22" s="1"/>
      <c r="D22" s="1"/>
      <c r="E22" s="1"/>
      <c r="F22" s="1"/>
      <c r="G22" s="1"/>
    </row>
    <row r="23" spans="1:12" ht="12" x14ac:dyDescent="0.2">
      <c r="A23" s="3"/>
      <c r="B23" s="37"/>
      <c r="C23" s="1"/>
      <c r="D23" s="1"/>
      <c r="E23" s="1"/>
      <c r="F23" s="1"/>
      <c r="G23" s="1"/>
    </row>
    <row r="24" spans="1:12" ht="12" x14ac:dyDescent="0.2">
      <c r="A24" s="3"/>
      <c r="B24" s="37"/>
      <c r="C24" s="1"/>
      <c r="D24" s="1"/>
      <c r="E24" s="1"/>
      <c r="F24" s="1"/>
      <c r="G24" s="1"/>
    </row>
    <row r="25" spans="1:12" ht="12" x14ac:dyDescent="0.2">
      <c r="A25" s="3"/>
      <c r="B25" s="37"/>
      <c r="C25" s="1"/>
      <c r="D25" s="1"/>
      <c r="E25" s="1"/>
      <c r="F25" s="1"/>
      <c r="G25" s="1"/>
    </row>
    <row r="26" spans="1:12" ht="12" x14ac:dyDescent="0.2">
      <c r="A26" s="3"/>
      <c r="B26" s="37"/>
      <c r="C26" s="1"/>
      <c r="D26" s="1"/>
      <c r="E26" s="1"/>
      <c r="F26" s="1"/>
      <c r="G26" s="1"/>
    </row>
    <row r="27" spans="1:12" ht="12" x14ac:dyDescent="0.2">
      <c r="A27" s="3"/>
      <c r="B27" s="37"/>
      <c r="C27" s="1"/>
      <c r="D27" s="1"/>
      <c r="E27" s="1"/>
      <c r="F27" s="1"/>
      <c r="G27" s="1"/>
    </row>
    <row r="28" spans="1:12" ht="12" x14ac:dyDescent="0.2">
      <c r="A28" s="3"/>
      <c r="B28" s="37"/>
      <c r="C28" s="1"/>
      <c r="D28" s="1"/>
      <c r="E28" s="1"/>
      <c r="F28" s="1"/>
      <c r="G28" s="1"/>
    </row>
    <row r="29" spans="1:12" ht="12" x14ac:dyDescent="0.2">
      <c r="A29" s="3"/>
      <c r="B29" s="37"/>
      <c r="C29" s="1"/>
      <c r="D29" s="1"/>
      <c r="E29" s="1"/>
      <c r="F29" s="1"/>
      <c r="G29" s="1"/>
    </row>
    <row r="30" spans="1:12" x14ac:dyDescent="0.25">
      <c r="A30" s="4"/>
    </row>
    <row r="31" spans="1:12" x14ac:dyDescent="0.25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7.1</vt:lpstr>
      <vt:lpstr>Cuadro 7.1.1</vt:lpstr>
      <vt:lpstr>Cuadro 7.1.2</vt:lpstr>
      <vt:lpstr>Cuadro 7.1.3</vt:lpstr>
      <vt:lpstr>Cuadro 7.1.4</vt:lpstr>
      <vt:lpstr>Cuadro 7.1.5</vt:lpstr>
      <vt:lpstr>Cuadro 7.1.6</vt:lpstr>
      <vt:lpstr>Cuadro 7.1.7</vt:lpstr>
      <vt:lpstr>Cuadro 7.1.8</vt:lpstr>
      <vt:lpstr>Cuadro 7.1.9</vt:lpstr>
      <vt:lpstr>Cuadro 7.1.10</vt:lpstr>
      <vt:lpstr>Cuadro 7.1.11</vt:lpstr>
      <vt:lpstr>Cuadro 7.1.12</vt:lpstr>
      <vt:lpstr>Cuadro 7.1.13</vt:lpstr>
      <vt:lpstr>Cuadro 7.1.14</vt:lpstr>
      <vt:lpstr>Cuadro 7.1.15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2024-01-31T15:11:13Z</dcterms:created>
  <dcterms:modified xsi:type="dcterms:W3CDTF">2024-02-02T15:12:43Z</dcterms:modified>
  <cp:category/>
  <cp:contentStatus/>
</cp:coreProperties>
</file>