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li\INDEC\Region NOA\cuadro4\"/>
    </mc:Choice>
  </mc:AlternateContent>
  <xr:revisionPtr revIDLastSave="0" documentId="13_ncr:1_{F475E3D9-52FC-437C-892C-1895BF6F190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arátula" sheetId="19" r:id="rId1"/>
    <sheet name="Índice" sheetId="18" r:id="rId2"/>
    <sheet name="Cuadro 4.3" sheetId="1" r:id="rId3"/>
    <sheet name="Cuadro 4.3.1" sheetId="2" r:id="rId4"/>
    <sheet name="Cuadro 4.3.2" sheetId="3" r:id="rId5"/>
    <sheet name="Cuadro 4.3.3" sheetId="4" r:id="rId6"/>
    <sheet name="Cuadro 4.3.4" sheetId="5" r:id="rId7"/>
    <sheet name="Cuadro 4.3.5" sheetId="6" r:id="rId8"/>
    <sheet name="Cuadro 4.3.6" sheetId="7" r:id="rId9"/>
    <sheet name="Cuadro 4.3.7" sheetId="8" r:id="rId10"/>
    <sheet name="Cuadro 4.3.8" sheetId="9" r:id="rId11"/>
    <sheet name="Cuadro 4.3.9" sheetId="10" r:id="rId12"/>
    <sheet name="Cuadro 4.3.10" sheetId="11" r:id="rId13"/>
    <sheet name="Cuadro 4.3.11" sheetId="12" r:id="rId14"/>
    <sheet name="Cuadro 4.3.12" sheetId="13" r:id="rId15"/>
    <sheet name="Cuadro 4.3.13" sheetId="14" r:id="rId16"/>
    <sheet name="Cuadro 4.3.14" sheetId="15" r:id="rId17"/>
    <sheet name="Cuadro 4.3.15" sheetId="16" r:id="rId18"/>
    <sheet name="Cuadro 4.3.16" sheetId="17" r:id="rId19"/>
  </sheets>
  <calcPr calcId="191029" concurrentCalc="0"/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<sst xmlns="http://schemas.openxmlformats.org/spreadsheetml/2006/main" count="7601" uniqueCount="60">
  <si>
    <t>Censo Nacional de Población, Hogares y Viviendas 2022</t>
  </si>
  <si>
    <t>Sexo registrado al nacer y grupos quinquenales de edad</t>
  </si>
  <si>
    <t>Patrón(a) o empleador(a)</t>
  </si>
  <si>
    <t>Cuenta propia</t>
  </si>
  <si>
    <t>Aporte jubilatorio</t>
  </si>
  <si>
    <t>Total</t>
  </si>
  <si>
    <t>Aporta</t>
  </si>
  <si>
    <t>No aporta</t>
  </si>
  <si>
    <t>Ignorado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</si>
  <si>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</si>
  <si>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</si>
  <si>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</si>
  <si>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</si>
  <si>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</si>
  <si>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</si>
  <si>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</si>
  <si>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</si>
  <si>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</si>
  <si>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</si>
  <si>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</si>
  <si>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</si>
  <si>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</si>
  <si>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</si>
  <si>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</si>
  <si>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</si>
  <si>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</si>
  <si>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</si>
  <si>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</si>
  <si>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</si>
  <si>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</si>
  <si>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</si>
  <si>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</si>
  <si>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</si>
  <si>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</si>
  <si>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</si>
  <si>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</si>
  <si>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</si>
  <si>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</si>
  <si>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</si>
  <si>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</si>
  <si>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Catamarca</t>
  </si>
  <si>
    <t>Febrero de 2024</t>
  </si>
  <si>
    <t>Cuadro 4.3. Provincia de Catamarca. Población de 14 años y más ocupada como patrón(a) o empleador(a) y cuenta propia, por aporte jubilatorio, según sexo registrado al nacer y grupos quinquenales de edad. Año 2022  </t>
  </si>
  <si>
    <t>Población de 14 años y más ocupada como patrón(a) o empleador(a) y cuenta propia</t>
  </si>
  <si>
    <t>Cuadro 4.3.1. Provincia de Catamarca, departamento Ambato. Población de 14 años y más ocupada como patrón(a) o empleador(a) y cuenta propia, por aporte jubilatorio, según sexo registrado al nacer y grupos quinquenales de edad. Año 2022  </t>
  </si>
  <si>
    <t>Cuadro 4.3.2. Provincia de Catamarca, departamento Ancasti. Población de 14 años y más ocupada como patrón(a) o empleador(a) y cuenta propia, por aporte jubilatorio, según sexo registrado al nacer y grupos quinquenales de edad. Año 2022  </t>
  </si>
  <si>
    <t>Cuadro 4.3.3. Provincia de Catamarca, departamento Andalgalá. Población de 14 años y más ocupada como patrón(a) o empleador(a) y cuenta propia, por aporte jubilatorio, según sexo registrado al nacer y grupos quinquenales de edad. Año 2022  </t>
  </si>
  <si>
    <t>Cuadro 4.3.4. Provincia de Catamarca, departamento Antofagasta de la Sierra. Población de 14 años y más ocupada como patrón(a) o empleador(a) y cuenta propia, por aporte jubilatorio, según sexo registrado al nacer y grupos quinquenales de edad. Año 2022  </t>
  </si>
  <si>
    <t>Cuadro 4.3.5. Provincia de Catamarca, departamento Belén. Población de 14 años y más ocupada como patrón(a) o empleador(a) y cuenta propia, por aporte jubilatorio, según sexo registrado al nacer y grupos quinquenales de edad. Año 2022  </t>
  </si>
  <si>
    <t>Cuadro 4.3.6. Provincia de Catamarca, departamento Capayán. Población de 14 años y más ocupada como patrón(a) o empleador(a) y cuenta propia, por aporte jubilatorio, según sexo registrado al nacer y grupos quinquenales de edad. Año 2022  </t>
  </si>
  <si>
    <t>Cuadro 4.3.7. Provincia de Catamarca, departamento Capital. Población de 14 años y más ocupada como patrón(a) o empleador(a) y cuenta propia, por aporte jubilatorio, según sexo registrado al nacer y grupos quinquenales de edad. Año 2022  </t>
  </si>
  <si>
    <t>Cuadro 4.3.8. Provincia de Catamarca, departamento El Alto. Población de 14 años y más ocupada como patrón(a) o empleador(a) y cuenta propia, por aporte jubilatorio, según sexo registrado al nacer y grupos quinquenales de edad. Año 2022  </t>
  </si>
  <si>
    <t>Cuadro 4.3.9. Provincia de Catamarca, departamento Fray Mamerto Esquiú. Población de 14 años y más ocupada como patrón(a) o empleador(a) y cuenta propia, por aporte jubilatorio, según sexo registrado al nacer y grupos quinquenales de edad. Año 2022  </t>
  </si>
  <si>
    <t>Cuadro 4.3.10. Provincia de Catamarca, departamento La Paz. Población de 14 años y más ocupada como patrón(a) o empleador(a) y cuenta propia, por aporte jubilatorio, según sexo registrado al nacer y grupos quinquenales de edad. Año 2022  </t>
  </si>
  <si>
    <t>Cuadro 4.3.11. Provincia de Catamarca, departamento Paclín. Población de 14 años y más ocupada como patrón(a) o empleador(a) y cuenta propia, por aporte jubilatorio, según sexo registrado al nacer y grupos quinquenales de edad. Año 2022  </t>
  </si>
  <si>
    <t>Cuadro 4.3.12. Provincia de Catamarca, departamento Pomán. Población de 14 años y más ocupada como patrón(a) o empleador(a) y cuenta propia, por aporte jubilatorio, según sexo registrado al nacer y grupos quinquenales de edad. Año 2022  </t>
  </si>
  <si>
    <t>Cuadro 4.3.13. Provincia de Catamarca, departamento Santa María. Población de 14 años y más ocupada como patrón(a) o empleador(a) y cuenta propia, por aporte jubilatorio, según sexo registrado al nacer y grupos quinquenales de edad. Año 2022  </t>
  </si>
  <si>
    <t>Cuadro 4.3.14. Provincia de Catamarca, departamento Santa Rosa. Población de 14 años y más ocupada como patrón(a) o empleador(a) y cuenta propia, por aporte jubilatorio, según sexo registrado al nacer y grupos quinquenales de edad. Año 2022  </t>
  </si>
  <si>
    <t>Cuadro 4.3.15. Provincia de Catamarca, departamento Tinogasta. Población de 14 años y más ocupada como patrón(a) o empleador(a) y cuenta propia, por aporte jubilatorio, según sexo registrado al nacer y grupos quinquenales de edad. Año 2022  </t>
  </si>
  <si>
    <t>Cuadro 4.3.16. Provincia de Catamarca, departamento Valle Viejo. Población de 14 años y más ocupada como patrón(a) o empleador(a) y cuenta propia, por aporte jubilatorio, según sexo registrado al nacer y grupos quinquenales de edad. Año 2022 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</si>
</sst>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2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3" fillId="3" borderId="1" xfId="0" applyFont="1" applyFill="1" applyBorder="1"/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1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0" fillId="0" borderId="4" xfId="0" applyNumberFormat="1" applyFont="1" applyBorder="1" applyAlignment="1" applyProtection="1">
      <alignment vertical="center"/>
      <protection locked="0"/>
    </xf>
    <xf numFmtId="0" fontId="0" fillId="0" borderId="4" xfId="0" applyBorder="1" applyAlignment="1">
      <alignment vertical="center"/>
    </xf>
    <xf numFmtId="0" fontId="10" fillId="0" borderId="4" xfId="0" applyFont="1" applyBorder="1" applyAlignment="1">
      <alignment horizontal="left" vertical="top" wrapText="1" readingOrder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99"/>
  <sheetViews>
    <sheetView showGridLines="0" tabSelected="1" workbookViewId="0"/>
  </sheetViews>
  <sheetFormatPr baseColWidth="10" defaultRowHeight="11.25"/>
  <sheetData>
    <row r="3" spans="11:11" ht="20.25">
      <c r="K3" s="13" t="s">
        <v>32</v>
      </c>
    </row>
    <row r="4" spans="11:11" ht="20.25">
      <c r="K4" s="13"/>
    </row>
    <row r="5" spans="11:11" ht="20.25">
      <c r="K5" s="13" t="s">
        <v>33</v>
      </c>
    </row>
    <row r="7" spans="11:11" ht="15">
      <c r="K7" s="14" t="s">
        <v>40</v>
      </c>
    </row>
    <row r="8" spans="11:11" ht="15">
      <c r="K8" s="14"/>
    </row>
    <row r="9" spans="11:11" ht="15">
      <c r="K9" s="14" t="s">
        <v>41</v>
      </c>
    </row>
    <row r="10" spans="11:11" ht="15">
      <c r="K10" s="14"/>
    </row>
    <row r="11" spans="11:11" ht="15">
      <c r="K11" s="14"/>
    </row>
    <row r="12" spans="11:11" ht="15">
      <c r="K12" s="14" t="s">
        <v>34</v>
      </c>
    </row>
    <row r="13" spans="11:11" ht="15">
      <c r="K13" s="14" t="s">
        <v>35</v>
      </c>
    </row>
    <row r="14" spans="11:11" ht="15">
      <c r="K14" s="14" t="s">
        <v>36</v>
      </c>
    </row>
    <row r="15" spans="11:11" ht="15">
      <c r="K15" s="14"/>
    </row>
    <row r="16" spans="11:11" ht="15">
      <c r="K16" s="14"/>
    </row>
    <row r="17" spans="11:11" ht="15">
      <c r="K17" s="14"/>
    </row>
    <row r="18" spans="11:11" ht="15">
      <c r="K18" s="14"/>
    </row>
    <row r="19" spans="11:11" ht="15">
      <c r="K19" s="14"/>
    </row>
    <row r="20" spans="11:11" ht="15">
      <c r="K20" s="14"/>
    </row>
    <row r="21" spans="11:11" ht="15">
      <c r="K21" s="14"/>
    </row>
    <row r="22" spans="11:11" ht="15">
      <c r="K22" s="14"/>
    </row>
    <row r="23" spans="11:11" ht="15">
      <c r="K23" s="14"/>
    </row>
    <row r="24" spans="11:11" ht="15">
      <c r="K24" s="14"/>
    </row>
    <row r="25" spans="11:11" ht="15">
      <c r="K25" s="14"/>
    </row>
    <row r="26" spans="11:11" ht="15">
      <c r="K26" s="14"/>
    </row>
    <row r="27" spans="11:11" ht="15">
      <c r="K27" s="14"/>
    </row>
    <row r="28" spans="11:11" ht="15">
      <c r="K28" s="14"/>
    </row>
    <row r="29" spans="11:11" ht="15">
      <c r="K29" s="14"/>
    </row>
    <row r="30" spans="11:11" ht="15">
      <c r="K30" s="14"/>
    </row>
    <row r="31" spans="11:11" ht="15">
      <c r="K31" s="14"/>
    </row>
    <row r="32" spans="11:11" ht="15">
      <c r="K32" s="14"/>
    </row>
    <row r="33" spans="11:11" ht="15">
      <c r="K33" s="14"/>
    </row>
    <row r="34" spans="11:11" ht="15">
      <c r="K34" s="14"/>
    </row>
    <row r="35" spans="11:11" ht="15">
      <c r="K35" s="14"/>
    </row>
    <row r="36" spans="11:11" ht="15">
      <c r="K36" s="14"/>
    </row>
    <row r="37" spans="11:11" ht="15">
      <c r="K37" s="14"/>
    </row>
    <row r="38" spans="11:11" ht="15">
      <c r="K38" s="14"/>
    </row>
    <row r="39" spans="11:11" ht="15">
      <c r="K39" s="14"/>
    </row>
    <row r="40" spans="11:11" ht="15">
      <c r="K40" s="14"/>
    </row>
    <row r="41" spans="11:11" ht="15">
      <c r="K41" s="14"/>
    </row>
    <row r="42" spans="11:11" ht="15">
      <c r="K42" s="14"/>
    </row>
    <row r="43" spans="11:11" ht="15">
      <c r="K43" s="14"/>
    </row>
    <row r="44" spans="11:11" ht="15">
      <c r="K44" s="14"/>
    </row>
    <row r="45" spans="11:11" ht="15">
      <c r="K45" s="14"/>
    </row>
    <row r="46" spans="11:11" ht="15">
      <c r="K46" s="14"/>
    </row>
    <row r="47" spans="11:11" ht="15">
      <c r="K47" s="14"/>
    </row>
    <row r="48" spans="11:11" ht="15">
      <c r="K48" s="14"/>
    </row>
    <row r="49" spans="11:11" ht="15">
      <c r="K49" s="14"/>
    </row>
    <row r="50" spans="11:11" ht="15">
      <c r="K50" s="14"/>
    </row>
    <row r="51" spans="11:11" ht="15">
      <c r="K51" s="14"/>
    </row>
    <row r="52" spans="11:11" ht="15">
      <c r="K52" s="14"/>
    </row>
    <row r="53" spans="11:11" ht="15">
      <c r="K53" s="14"/>
    </row>
    <row r="54" spans="11:11" ht="15">
      <c r="K54" s="14"/>
    </row>
    <row r="55" spans="11:11" ht="15">
      <c r="K55" s="14"/>
    </row>
    <row r="56" spans="11:11" ht="15">
      <c r="K56" s="14"/>
    </row>
    <row r="57" spans="11:11" ht="15">
      <c r="K57" s="14"/>
    </row>
    <row r="58" spans="11:11" ht="15">
      <c r="K58" s="14"/>
    </row>
    <row r="59" spans="11:11" ht="15">
      <c r="K59" s="14"/>
    </row>
    <row r="60" spans="11:11" ht="15">
      <c r="K60" s="14"/>
    </row>
    <row r="61" spans="11:11" ht="15">
      <c r="K61" s="14"/>
    </row>
    <row r="62" spans="11:11" ht="15">
      <c r="K62" s="14"/>
    </row>
    <row r="63" spans="11:11" ht="15">
      <c r="K63" s="14"/>
    </row>
    <row r="64" spans="11:11" ht="15">
      <c r="K64" s="14"/>
    </row>
    <row r="65" spans="11:11" ht="15">
      <c r="K65" s="14"/>
    </row>
    <row r="66" spans="11:11" ht="15">
      <c r="K66" s="14"/>
    </row>
    <row r="67" spans="11:11" ht="15">
      <c r="K67" s="14"/>
    </row>
    <row r="68" spans="11:11" ht="15">
      <c r="K68" s="14"/>
    </row>
    <row r="69" spans="11:11" ht="15">
      <c r="K69" s="14"/>
    </row>
    <row r="70" spans="11:11" ht="15">
      <c r="K70" s="14"/>
    </row>
    <row r="71" spans="11:11" ht="15">
      <c r="K71" s="14"/>
    </row>
    <row r="72" spans="11:11" ht="15">
      <c r="K72" s="14"/>
    </row>
    <row r="73" spans="11:11" ht="15">
      <c r="K73" s="14"/>
    </row>
    <row r="74" spans="11:11" ht="15">
      <c r="K74" s="14"/>
    </row>
    <row r="75" spans="11:11" ht="15">
      <c r="K75" s="14"/>
    </row>
    <row r="76" spans="11:11" ht="15">
      <c r="K76" s="14"/>
    </row>
    <row r="77" spans="11:11" ht="15">
      <c r="K77" s="14"/>
    </row>
    <row r="78" spans="11:11" ht="15">
      <c r="K78" s="14"/>
    </row>
    <row r="79" spans="11:11" ht="15">
      <c r="K79" s="14"/>
    </row>
    <row r="80" spans="11:11" ht="15">
      <c r="K80" s="14"/>
    </row>
    <row r="81" spans="11:11" ht="15">
      <c r="K81" s="14"/>
    </row>
    <row r="82" spans="11:11" ht="15">
      <c r="K82" s="14"/>
    </row>
    <row r="83" spans="11:11" ht="15">
      <c r="K83" s="14"/>
    </row>
    <row r="84" spans="11:11" ht="15">
      <c r="K84" s="14"/>
    </row>
    <row r="85" spans="11:11" ht="15">
      <c r="K85" s="14"/>
    </row>
    <row r="86" spans="11:11" ht="15">
      <c r="K86" s="14"/>
    </row>
    <row r="87" spans="11:11" ht="15">
      <c r="K87" s="14"/>
    </row>
    <row r="88" spans="11:11" ht="15">
      <c r="K88" s="14"/>
    </row>
    <row r="89" spans="11:11" ht="15">
      <c r="K89" s="14"/>
    </row>
    <row r="90" spans="11:11" ht="15">
      <c r="K90" s="14"/>
    </row>
    <row r="91" spans="11:11" ht="15">
      <c r="K91" s="14"/>
    </row>
    <row r="92" spans="11:11" ht="15">
      <c r="K92" s="14"/>
    </row>
    <row r="93" spans="11:11" ht="15">
      <c r="K93" s="14"/>
    </row>
    <row r="94" spans="11:11" ht="15">
      <c r="K94" s="14"/>
    </row>
    <row r="95" spans="11:11" ht="15">
      <c r="K95" s="14"/>
    </row>
    <row r="96" spans="11:11" ht="15">
      <c r="K96" s="14"/>
    </row>
    <row r="97" spans="11:11" ht="15">
      <c r="K97" s="14"/>
    </row>
    <row r="98" spans="11:11" ht="15">
      <c r="K98" s="14"/>
    </row>
    <row r="99" spans="11:11" ht="15">
      <c r="K99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99"/>
  <sheetViews>
    <sheetView showGridLines="0" workbookViewId="0"/>
  </sheetViews>
  <sheetFormatPr baseColWidth="10" defaultRowHeight="11.25"/>
  <sheetData>
    <row r="1" spans="1:1" ht="12.75">
      <c r="A1" s="11" t="s">
        <v>27</v>
      </c>
    </row>
    <row r="2" spans="1:1" ht="12.75">
      <c r="A2" s="11" t="s">
        <v>28</v>
      </c>
    </row>
    <row r="3" spans="1:1" ht="12.75">
      <c r="A3" s="12"/>
    </row>
    <row r="4" spans="1:1" ht="12.75">
      <c r="A4" s="10" t="str">
        <f>HYPERLINK("#'Cuadro 4.3'!A3", "Cuadro 4.3. Provincia de Catamarca. Población ocupada como patrón(a) o empleador(a) y cuenta propia, por aporte jubilatorio, según sexo registrado al nacer y grupos quinquenales de edad. Año 2022  ")</f>
        <v>Cuadro 4.3. Provincia de Catamarca. Población ocupada como patrón(a) o empleador(a) y cuenta propia, por aporte jubilatorio, según sexo registrado al nacer y grupos quinquenales de edad. Año 2022  </v>
      </c>
    </row>
    <row r="5" spans="1:1" ht="12.75">
      <c r="A5" s="10" t="str">
        <f>HYPERLINK("#'Cuadro 4.3.1'!A3", "Cuadro 4.3.1. Provincia de Catamarca, departamento Ambato. Población ocupada como patrón(a) o empleador(a) y cuenta propia, por aporte jubilatorio, según sexo registrado al nacer y grupos quinquenales de edad. Año 2022  ")</f>
        <v>Cuadro 4.3.1. Provincia de Catamarca, departamento Ambato. Población ocupada como patrón(a) o empleador(a) y cuenta propia, por aporte jubilatorio, según sexo registrado al nacer y grupos quinquenales de edad. Año 2022  </v>
      </c>
    </row>
    <row r="6" spans="1:1" ht="12.75">
      <c r="A6" s="10" t="str">
        <f>HYPERLINK("#'Cuadro 4.3.2'!A3", "Cuadro 4.3.2. Provincia de Catamarca, departamento Ancasti. Población ocupada como patrón(a) o empleador(a) y cuenta propia, por aporte jubilatorio, según sexo registrado al nacer y grupos quinquenales de edad. Año 2022  ")</f>
        <v>Cuadro 4.3.2. Provincia de Catamarca, departamento Ancasti. Población ocupada como patrón(a) o empleador(a) y cuenta propia, por aporte jubilatorio, según sexo registrado al nacer y grupos quinquenales de edad. Año 2022  </v>
      </c>
    </row>
    <row r="7" spans="1:1" ht="12.75">
      <c r="A7" s="10" t="str">
        <f>HYPERLINK("#'Cuadro 4.3.3'!A3", "Cuadro 4.3.3. Provincia de Catamarca, departamento Andalgalá. Población ocupada como patrón(a) o empleador(a) y cuenta propia, por aporte jubilatorio, según sexo registrado al nacer y grupos quinquenales de edad. Año 2022  ")</f>
        <v>Cuadro 4.3.3. Provincia de Catamarca, departamento Andalgalá. Población ocupada como patrón(a) o empleador(a) y cuenta propia, por aporte jubilatorio, según sexo registrado al nacer y grupos quinquenales de edad. Año 2022  </v>
      </c>
    </row>
    <row r="8" spans="1:1" ht="12.75">
      <c r="A8" s="10" t="str">
        <f>HYPERLINK("#'Cuadro 4.3.4'!A3", "Cuadro 4.3.4. Provincia de Catamarca, departamento Antofagasta de la Sierra. Población ocupada como patrón(a) o empleador(a) y cuenta propia, por aporte jubilatorio, según sexo registrado al nacer y grupos quinquenales de edad. Año 2022  ")</f>
        <v>Cuadro 4.3.4. Provincia de Catamarca, departamento Antofagasta de la Sierra. Población ocupada como patrón(a) o empleador(a) y cuenta propia, por aporte jubilatorio, según sexo registrado al nacer y grupos quinquenales de edad. Año 2022  </v>
      </c>
    </row>
    <row r="9" spans="1:1" ht="12.75">
      <c r="A9" s="10" t="str">
        <f>HYPERLINK("#'Cuadro 4.3.5'!A3", "Cuadro 4.3.5. Provincia de Catamarca, departamento Belén. Población ocupada como patrón(a) o empleador(a) y cuenta propia, por aporte jubilatorio, según sexo registrado al nacer y grupos quinquenales de edad. Año 2022  ")</f>
        <v>Cuadro 4.3.5. Provincia de Catamarca, departamento Belén. Población ocupada como patrón(a) o empleador(a) y cuenta propia, por aporte jubilatorio, según sexo registrado al nacer y grupos quinquenales de edad. Año 2022  </v>
      </c>
    </row>
    <row r="10" spans="1:1" ht="12.75">
      <c r="A10" s="10" t="str">
        <f>HYPERLINK("#'Cuadro 4.3.6'!A3", "Cuadro 4.3.6. Provincia de Catamarca, departamento Capayán. Población ocupada como patrón(a) o empleador(a) y cuenta propia, por aporte jubilatorio, según sexo registrado al nacer y grupos quinquenales de edad. Año 2022  ")</f>
        <v>Cuadro 4.3.6. Provincia de Catamarca, departamento Capayán. Población ocupada como patrón(a) o empleador(a) y cuenta propia, por aporte jubilatorio, según sexo registrado al nacer y grupos quinquenales de edad. Año 2022  </v>
      </c>
    </row>
    <row r="11" spans="1:1" ht="12.75">
      <c r="A11" s="10" t="str">
        <f>HYPERLINK("#'Cuadro 4.3.7'!A3", "Cuadro 4.3.7. Provincia de Catamarca, departamento Capital. Población ocupada como patrón(a) o empleador(a) y cuenta propia, por aporte jubilatorio, según sexo registrado al nacer y grupos quinquenales de edad. Año 2022  ")</f>
        <v>Cuadro 4.3.7. Provincia de Catamarca, departamento Capital. Población ocupada como patrón(a) o empleador(a) y cuenta propia, por aporte jubilatorio, según sexo registrado al nacer y grupos quinquenales de edad. Año 2022  </v>
      </c>
    </row>
    <row r="12" spans="1:1" ht="12.75">
      <c r="A12" s="10" t="str">
        <f>HYPERLINK("#'Cuadro 4.3.8'!A3", "Cuadro 4.3.8. Provincia de Catamarca, departamento El Alto. Población ocupada como patrón(a) o empleador(a) y cuenta propia, por aporte jubilatorio, según sexo registrado al nacer y grupos quinquenales de edad. Año 2022  ")</f>
        <v>Cuadro 4.3.8. Provincia de Catamarca, departamento El Alto. Población ocupada como patrón(a) o empleador(a) y cuenta propia, por aporte jubilatorio, según sexo registrado al nacer y grupos quinquenales de edad. Año 2022  </v>
      </c>
    </row>
    <row r="13" spans="1:1" ht="12.75">
      <c r="A13" s="10" t="str">
        <f>HYPERLINK("#'Cuadro 4.3.9'!A3", "Cuadro 4.3.9. Provincia de Catamarca, departamento Fray Mamerto Esquiú. Población ocupada como patrón(a) o empleador(a) y cuenta propia, por aporte jubilatorio, según sexo registrado al nacer y grupos quinquenales de edad. Año 2022  ")</f>
        <v>Cuadro 4.3.9. Provincia de Catamarca, departamento Fray Mamerto Esquiú. Población ocupada como patrón(a) o empleador(a) y cuenta propia, por aporte jubilatorio, según sexo registrado al nacer y grupos quinquenales de edad. Año 2022  </v>
      </c>
    </row>
    <row r="14" spans="1:1" ht="12.75">
      <c r="A14" s="10" t="str">
        <f>HYPERLINK("#'Cuadro 4.3.10'!A3", "Cuadro 4.3.10. Provincia de Catamarca, departamento La Paz. Población ocupada como patrón(a) o empleador(a) y cuenta propia, por aporte jubilatorio, según sexo registrado al nacer y grupos quinquenales de edad. Año 2022  ")</f>
        <v>Cuadro 4.3.10. Provincia de Catamarca, departamento La Paz. Población ocupada como patrón(a) o empleador(a) y cuenta propia, por aporte jubilatorio, según sexo registrado al nacer y grupos quinquenales de edad. Año 2022  </v>
      </c>
    </row>
    <row r="15" spans="1:1" ht="12.75">
      <c r="A15" s="10" t="str">
        <f>HYPERLINK("#'Cuadro 4.3.11'!A3", "Cuadro 4.3.11. Provincia de Catamarca, departamento Paclín. Población ocupada como patrón(a) o empleador(a) y cuenta propia, por aporte jubilatorio, según sexo registrado al nacer y grupos quinquenales de edad. Año 2022  ")</f>
        <v>Cuadro 4.3.11. Provincia de Catamarca, departamento Paclín. Población ocupada como patrón(a) o empleador(a) y cuenta propia, por aporte jubilatorio, según sexo registrado al nacer y grupos quinquenales de edad. Año 2022  </v>
      </c>
    </row>
    <row r="16" spans="1:1" ht="12.75">
      <c r="A16" s="10" t="str">
        <f>HYPERLINK("#'Cuadro 4.3.12'!A3", "Cuadro 4.3.12. Provincia de Catamarca, departamento Pomán. Población ocupada como patrón(a) o empleador(a) y cuenta propia, por aporte jubilatorio, según sexo registrado al nacer y grupos quinquenales de edad. Año 2022  ")</f>
        <v>Cuadro 4.3.12. Provincia de Catamarca, departamento Pomán. Población ocupada como patrón(a) o empleador(a) y cuenta propia, por aporte jubilatorio, según sexo registrado al nacer y grupos quinquenales de edad. Año 2022  </v>
      </c>
    </row>
    <row r="17" spans="1:1" ht="12.75">
      <c r="A17" s="10" t="str">
        <f>HYPERLINK("#'Cuadro 4.3.13'!A3", "Cuadro 4.3.13. Provincia de Catamarca, departamento Santa María. Población ocupada como patrón(a) o empleador(a) y cuenta propia, por aporte jubilatorio, según sexo registrado al nacer y grupos quinquenales de edad. Año 2022  ")</f>
        <v>Cuadro 4.3.13. Provincia de Catamarca, departamento Santa María. Población ocupada como patrón(a) o empleador(a) y cuenta propia, por aporte jubilatorio, según sexo registrado al nacer y grupos quinquenales de edad. Año 2022  </v>
      </c>
    </row>
    <row r="18" spans="1:1" ht="12.75">
      <c r="A18" s="10" t="str">
        <f>HYPERLINK("#'Cuadro 4.3.14'!A3", "Cuadro 4.3.14. Provincia de Catamarca, departamento Santa Rosa. Población ocupada como patrón(a) o empleador(a) y cuenta propia, por aporte jubilatorio, según sexo registrado al nacer y grupos quinquenales de edad. Año 2022  ")</f>
        <v>Cuadro 4.3.14. Provincia de Catamarca, departamento Santa Rosa. Población ocupada como patrón(a) o empleador(a) y cuenta propia, por aporte jubilatorio, según sexo registrado al nacer y grupos quinquenales de edad. Año 2022  </v>
      </c>
    </row>
    <row r="19" spans="1:1" ht="12.75">
      <c r="A19" s="10" t="str">
        <f>HYPERLINK("#'Cuadro 4.3.15'!A3", "Cuadro 4.3.15. Provincia de Catamarca, departamento Tinogasta. Población ocupada como patrón(a) o empleador(a) y cuenta propia, por aporte jubilatorio, según sexo registrado al nacer y grupos quinquenales de edad. Año 2022  ")</f>
        <v>Cuadro 4.3.15. Provincia de Catamarca, departamento Tinogasta. Población ocupada como patrón(a) o empleador(a) y cuenta propia, por aporte jubilatorio, según sexo registrado al nacer y grupos quinquenales de edad. Año 2022  </v>
      </c>
    </row>
    <row r="20" spans="1:1" ht="12.75">
      <c r="A20" s="10" t="str">
        <f>HYPERLINK("#'Cuadro 4.3.16'!A3", "Cuadro 4.3.16. Provincia de Catamarca, departamento Valle Viejo. Población ocupada como patrón(a) o empleador(a) y cuenta propia, por aporte jubilatorio, según sexo registrado al nacer y grupos quinquenales de edad. Año 2022  ")</f>
        <v>Cuadro 4.3.16. Provincia de Catamarca, departamento Valle Viejo. Población ocupada como patrón(a) o empleador(a) y cuenta propia, por aporte jubilatorio, según sexo registrado al nacer y grupos quinquenales de edad. Año 2022  </v>
      </c>
    </row>
    <row r="21" spans="1:1" ht="12.75">
      <c r="A21" s="12"/>
    </row>
    <row r="22" spans="1:1" ht="12.75">
      <c r="A22" s="12" t="s">
        <v>29</v>
      </c>
    </row>
    <row r="23" spans="1:1" ht="12.75">
      <c r="A23" s="12" t="s">
        <v>30</v>
      </c>
    </row>
    <row r="24" spans="1:1" ht="12.75">
      <c r="A24" s="12" t="s">
        <v>31</v>
      </c>
    </row>
    <row r="25" spans="1:1" ht="12.75">
      <c r="A25" s="12"/>
    </row>
    <row r="26" spans="1:1" ht="12.75">
      <c r="A26" s="12"/>
    </row>
    <row r="27" spans="1:1" ht="12.75">
      <c r="A27" s="12"/>
    </row>
    <row r="28" spans="1:1" ht="12.75">
      <c r="A28" s="12"/>
    </row>
    <row r="29" spans="1:1" ht="12.75">
      <c r="A29" s="12"/>
    </row>
    <row r="30" spans="1:1" ht="12.75">
      <c r="A30" s="12"/>
    </row>
    <row r="31" spans="1:1" ht="12.75">
      <c r="A31" s="12"/>
    </row>
    <row r="32" spans="1:1" ht="12.75">
      <c r="A32" s="12"/>
    </row>
    <row r="33" spans="1:1" ht="12.75">
      <c r="A33" s="12"/>
    </row>
    <row r="34" spans="1:1" ht="12.75">
      <c r="A34" s="12"/>
    </row>
    <row r="35" spans="1:1" ht="12.75">
      <c r="A35" s="12"/>
    </row>
    <row r="36" spans="1:1" ht="12.75">
      <c r="A36" s="12"/>
    </row>
    <row r="37" spans="1:1" ht="12.75">
      <c r="A37" s="12"/>
    </row>
    <row r="38" spans="1:1" ht="12.75">
      <c r="A38" s="12"/>
    </row>
    <row r="39" spans="1:1" ht="12.75">
      <c r="A39" s="12"/>
    </row>
    <row r="40" spans="1:1" ht="12.75">
      <c r="A40" s="12"/>
    </row>
    <row r="41" spans="1:1" ht="12.75">
      <c r="A41" s="12"/>
    </row>
    <row r="42" spans="1:1" ht="12.75">
      <c r="A42" s="12"/>
    </row>
    <row r="43" spans="1:1" ht="12.75">
      <c r="A43" s="12"/>
    </row>
    <row r="44" spans="1:1" ht="12.75">
      <c r="A44" s="12"/>
    </row>
    <row r="45" spans="1:1" ht="12.75">
      <c r="A45" s="12"/>
    </row>
    <row r="46" spans="1:1" ht="12.75">
      <c r="A46" s="12"/>
    </row>
    <row r="47" spans="1:1" ht="12.75">
      <c r="A47" s="12"/>
    </row>
    <row r="48" spans="1:1" ht="12.75">
      <c r="A48" s="12"/>
    </row>
    <row r="49" spans="1:1" ht="12.75">
      <c r="A49" s="12"/>
    </row>
    <row r="50" spans="1:1" ht="12.75">
      <c r="A50" s="12"/>
    </row>
    <row r="51" spans="1:1" ht="12.75">
      <c r="A51" s="12"/>
    </row>
    <row r="52" spans="1:1" ht="12.75">
      <c r="A52" s="12"/>
    </row>
    <row r="53" spans="1:1" ht="12.75">
      <c r="A53" s="12"/>
    </row>
    <row r="54" spans="1:1" ht="12.75">
      <c r="A54" s="12"/>
    </row>
    <row r="55" spans="1:1" ht="12.75">
      <c r="A55" s="12"/>
    </row>
    <row r="56" spans="1:1" ht="12.75">
      <c r="A56" s="12"/>
    </row>
    <row r="57" spans="1:1" ht="12.75">
      <c r="A57" s="12"/>
    </row>
    <row r="58" spans="1:1" ht="12.75">
      <c r="A58" s="12"/>
    </row>
    <row r="59" spans="1:1" ht="12.75">
      <c r="A59" s="12"/>
    </row>
    <row r="60" spans="1:1" ht="12.75">
      <c r="A60" s="12"/>
    </row>
    <row r="61" spans="1:1" ht="12.75">
      <c r="A61" s="12"/>
    </row>
    <row r="62" spans="1:1" ht="12.75">
      <c r="A62" s="12"/>
    </row>
    <row r="63" spans="1:1" ht="12.75">
      <c r="A63" s="12"/>
    </row>
    <row r="64" spans="1:1" ht="12.75">
      <c r="A64" s="12"/>
    </row>
    <row r="65" spans="1:1" ht="12.75">
      <c r="A65" s="12"/>
    </row>
    <row r="66" spans="1:1" ht="12.75">
      <c r="A66" s="12"/>
    </row>
    <row r="67" spans="1:1" ht="12.75">
      <c r="A67" s="12"/>
    </row>
    <row r="68" spans="1:1" ht="12.75">
      <c r="A68" s="12"/>
    </row>
    <row r="69" spans="1:1" ht="12.75">
      <c r="A69" s="12"/>
    </row>
    <row r="70" spans="1:1" ht="12.75">
      <c r="A70" s="12"/>
    </row>
    <row r="71" spans="1:1" ht="12.75">
      <c r="A71" s="12"/>
    </row>
    <row r="72" spans="1:1" ht="12.75">
      <c r="A72" s="12"/>
    </row>
    <row r="73" spans="1:1" ht="12.75">
      <c r="A73" s="12"/>
    </row>
    <row r="74" spans="1:1" ht="12.75">
      <c r="A74" s="12"/>
    </row>
    <row r="75" spans="1:1" ht="12.75">
      <c r="A75" s="12"/>
    </row>
    <row r="76" spans="1:1" ht="12.75">
      <c r="A76" s="12"/>
    </row>
    <row r="77" spans="1:1" ht="12.75">
      <c r="A77" s="12"/>
    </row>
    <row r="78" spans="1:1" ht="12.75">
      <c r="A78" s="12"/>
    </row>
    <row r="79" spans="1:1" ht="12.75">
      <c r="A79" s="12"/>
    </row>
    <row r="80" spans="1:1" ht="12.75">
      <c r="A80" s="12"/>
    </row>
    <row r="81" spans="1:1" ht="12.75">
      <c r="A81" s="12"/>
    </row>
    <row r="82" spans="1:1" ht="12.75">
      <c r="A82" s="12"/>
    </row>
    <row r="83" spans="1:1" ht="12.75">
      <c r="A83" s="12"/>
    </row>
    <row r="84" spans="1:1" ht="12.75">
      <c r="A84" s="12"/>
    </row>
    <row r="85" spans="1:1" ht="12.75">
      <c r="A85" s="12"/>
    </row>
    <row r="86" spans="1:1" ht="12.75">
      <c r="A86" s="12"/>
    </row>
    <row r="87" spans="1:1" ht="12.75">
      <c r="A87" s="12"/>
    </row>
    <row r="88" spans="1:1" ht="12.75">
      <c r="A88" s="12"/>
    </row>
    <row r="89" spans="1:1" ht="12.75">
      <c r="A89" s="12"/>
    </row>
    <row r="90" spans="1:1" ht="12.75">
      <c r="A90" s="12"/>
    </row>
    <row r="91" spans="1:1" ht="12.75">
      <c r="A91" s="12"/>
    </row>
    <row r="92" spans="1:1" ht="12.75">
      <c r="A92" s="12"/>
    </row>
    <row r="93" spans="1:1" ht="12.75">
      <c r="A93" s="12"/>
    </row>
    <row r="94" spans="1:1" ht="12.75">
      <c r="A94" s="12"/>
    </row>
    <row r="95" spans="1:1" ht="12.75">
      <c r="A95" s="12"/>
    </row>
    <row r="96" spans="1:1" ht="12.75">
      <c r="A96" s="12"/>
    </row>
    <row r="97" spans="1:1" ht="12.75">
      <c r="A97" s="12"/>
    </row>
    <row r="98" spans="1:1" ht="12.75">
      <c r="A98" s="12"/>
    </row>
    <row r="99" spans="1:1" ht="12.75">
      <c r="A99" s="12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5"/>
  <sheetViews>
    <sheetView showGridLines="0" zoomScaleNormal="100" workbookViewId="0"/>
  </sheetViews>
  <sheetFormatPr baseColWidth="10" defaultRowHeight="11.25"/>
  <cols>
    <col min="1" max="1" width="18.1640625" customWidth="1"/>
    <col min="2" max="2" width="15.33203125" customWidth="1"/>
    <col min="3" max="3" width="20.83203125" customWidth="1"/>
    <col min="4" max="4" width="17.6640625" customWidth="1"/>
    <col min="5" max="5" width="18" customWidth="1"/>
    <col min="6" max="7" width="17.1640625" customWidth="1"/>
    <col min="8" max="9" width="15.33203125" customWidth="1"/>
    <col min="10" max="10" width="16.83203125" customWidth="1"/>
    <col min="11" max="11" width="17.83203125" customWidth="1"/>
    <col min="12" max="31" width="23.33203125" customWidth="1"/>
  </cols>
  <sheetData>
    <row r="1" spans="1:31" ht="13.9" customHeight="1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3.25" customHeight="1">
      <c r="A2" s="30" t="s">
        <v>42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58715</v>
      </c>
      <c r="D6" s="3">
        <v>5963</v>
      </c>
      <c r="E6" s="3">
        <v>3604</v>
      </c>
      <c r="F6" s="3">
        <v>2212</v>
      </c>
      <c r="G6" s="3">
        <v>147</v>
      </c>
      <c r="H6" s="3">
        <v>52752</v>
      </c>
      <c r="I6" s="3">
        <v>9244</v>
      </c>
      <c r="J6" s="3">
        <v>42538</v>
      </c>
      <c r="K6" s="3">
        <v>970</v>
      </c>
    </row>
    <row r="7" spans="1:31" ht="12" customHeight="1">
      <c r="A7" s="25" t="s">
        <v>26</v>
      </c>
      <c r="B7" s="1" t="s">
        <v>9</v>
      </c>
      <c r="C7" s="9">
        <v>126</v>
      </c>
      <c r="D7" s="9">
        <v>3</v>
      </c>
      <c r="E7" s="9">
        <v>2</v>
      </c>
      <c r="F7" s="9">
        <v>1</v>
      </c>
      <c r="G7" s="9" t="s">
        <v>37</v>
      </c>
      <c r="H7" s="9">
        <v>123</v>
      </c>
      <c r="I7" s="9">
        <v>7</v>
      </c>
      <c r="J7" s="9">
        <v>114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2560</v>
      </c>
      <c r="D8" s="9">
        <v>94</v>
      </c>
      <c r="E8" s="9">
        <v>17</v>
      </c>
      <c r="F8" s="9">
        <v>74</v>
      </c>
      <c r="G8" s="9">
        <v>3</v>
      </c>
      <c r="H8" s="9">
        <v>2466</v>
      </c>
      <c r="I8" s="9">
        <v>44</v>
      </c>
      <c r="J8" s="9">
        <v>2388</v>
      </c>
      <c r="K8" s="9">
        <v>34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6204</v>
      </c>
      <c r="D9" s="9">
        <v>365</v>
      </c>
      <c r="E9" s="9">
        <v>88</v>
      </c>
      <c r="F9" s="9">
        <v>264</v>
      </c>
      <c r="G9" s="9">
        <v>13</v>
      </c>
      <c r="H9" s="9">
        <v>5839</v>
      </c>
      <c r="I9" s="9">
        <v>272</v>
      </c>
      <c r="J9" s="9">
        <v>5477</v>
      </c>
      <c r="K9" s="9">
        <v>90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7294</v>
      </c>
      <c r="D10" s="9">
        <v>688</v>
      </c>
      <c r="E10" s="9">
        <v>310</v>
      </c>
      <c r="F10" s="9">
        <v>363</v>
      </c>
      <c r="G10" s="9">
        <v>15</v>
      </c>
      <c r="H10" s="9">
        <v>6606</v>
      </c>
      <c r="I10" s="9">
        <v>742</v>
      </c>
      <c r="J10" s="9">
        <v>5760</v>
      </c>
      <c r="K10" s="9">
        <v>104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6988</v>
      </c>
      <c r="D11" s="9">
        <v>827</v>
      </c>
      <c r="E11" s="9">
        <v>490</v>
      </c>
      <c r="F11" s="9">
        <v>311</v>
      </c>
      <c r="G11" s="9">
        <v>26</v>
      </c>
      <c r="H11" s="9">
        <v>6161</v>
      </c>
      <c r="I11" s="9">
        <v>1139</v>
      </c>
      <c r="J11" s="9">
        <v>4934</v>
      </c>
      <c r="K11" s="9">
        <v>88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6575</v>
      </c>
      <c r="D12" s="9">
        <v>851</v>
      </c>
      <c r="E12" s="9">
        <v>557</v>
      </c>
      <c r="F12" s="9">
        <v>278</v>
      </c>
      <c r="G12" s="9">
        <v>16</v>
      </c>
      <c r="H12" s="9">
        <v>5724</v>
      </c>
      <c r="I12" s="9">
        <v>1380</v>
      </c>
      <c r="J12" s="9">
        <v>4251</v>
      </c>
      <c r="K12" s="9">
        <v>93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6648</v>
      </c>
      <c r="D13" s="9">
        <v>828</v>
      </c>
      <c r="E13" s="9">
        <v>553</v>
      </c>
      <c r="F13" s="9">
        <v>261</v>
      </c>
      <c r="G13" s="9">
        <v>14</v>
      </c>
      <c r="H13" s="9">
        <v>5820</v>
      </c>
      <c r="I13" s="9">
        <v>1442</v>
      </c>
      <c r="J13" s="9">
        <v>4271</v>
      </c>
      <c r="K13" s="9">
        <v>107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5715</v>
      </c>
      <c r="D14" s="9">
        <v>702</v>
      </c>
      <c r="E14" s="9">
        <v>488</v>
      </c>
      <c r="F14" s="9">
        <v>195</v>
      </c>
      <c r="G14" s="9">
        <v>19</v>
      </c>
      <c r="H14" s="9">
        <v>5013</v>
      </c>
      <c r="I14" s="9">
        <v>1195</v>
      </c>
      <c r="J14" s="9">
        <v>3732</v>
      </c>
      <c r="K14" s="9">
        <v>86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4502</v>
      </c>
      <c r="D15" s="9">
        <v>536</v>
      </c>
      <c r="E15" s="9">
        <v>391</v>
      </c>
      <c r="F15" s="9">
        <v>135</v>
      </c>
      <c r="G15" s="9">
        <v>10</v>
      </c>
      <c r="H15" s="9">
        <v>3966</v>
      </c>
      <c r="I15" s="9">
        <v>984</v>
      </c>
      <c r="J15" s="9">
        <v>2911</v>
      </c>
      <c r="K15" s="9">
        <v>71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3751</v>
      </c>
      <c r="D16" s="9">
        <v>396</v>
      </c>
      <c r="E16" s="9">
        <v>281</v>
      </c>
      <c r="F16" s="9">
        <v>108</v>
      </c>
      <c r="G16" s="9">
        <v>7</v>
      </c>
      <c r="H16" s="9">
        <v>3355</v>
      </c>
      <c r="I16" s="9">
        <v>782</v>
      </c>
      <c r="J16" s="9">
        <v>2508</v>
      </c>
      <c r="K16" s="9">
        <v>65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3241</v>
      </c>
      <c r="D17" s="9">
        <v>317</v>
      </c>
      <c r="E17" s="9">
        <v>224</v>
      </c>
      <c r="F17" s="9">
        <v>86</v>
      </c>
      <c r="G17" s="9">
        <v>7</v>
      </c>
      <c r="H17" s="9">
        <v>2924</v>
      </c>
      <c r="I17" s="9">
        <v>659</v>
      </c>
      <c r="J17" s="9">
        <v>2204</v>
      </c>
      <c r="K17" s="9">
        <v>61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2570</v>
      </c>
      <c r="D18" s="9">
        <v>194</v>
      </c>
      <c r="E18" s="9">
        <v>118</v>
      </c>
      <c r="F18" s="9">
        <v>68</v>
      </c>
      <c r="G18" s="9">
        <v>8</v>
      </c>
      <c r="H18" s="9">
        <v>2376</v>
      </c>
      <c r="I18" s="9">
        <v>343</v>
      </c>
      <c r="J18" s="9">
        <v>1947</v>
      </c>
      <c r="K18" s="9">
        <v>86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1470</v>
      </c>
      <c r="D19" s="9">
        <v>91</v>
      </c>
      <c r="E19" s="9">
        <v>50</v>
      </c>
      <c r="F19" s="9">
        <v>35</v>
      </c>
      <c r="G19" s="9">
        <v>6</v>
      </c>
      <c r="H19" s="9">
        <v>1379</v>
      </c>
      <c r="I19" s="9">
        <v>155</v>
      </c>
      <c r="J19" s="9">
        <v>1173</v>
      </c>
      <c r="K19" s="9">
        <v>51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702</v>
      </c>
      <c r="D20" s="9">
        <v>47</v>
      </c>
      <c r="E20" s="9">
        <v>23</v>
      </c>
      <c r="F20" s="9">
        <v>21</v>
      </c>
      <c r="G20" s="9">
        <v>3</v>
      </c>
      <c r="H20" s="9">
        <v>655</v>
      </c>
      <c r="I20" s="9">
        <v>63</v>
      </c>
      <c r="J20" s="9">
        <v>569</v>
      </c>
      <c r="K20" s="9">
        <v>23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369</v>
      </c>
      <c r="D21" s="9">
        <v>24</v>
      </c>
      <c r="E21" s="9">
        <v>12</v>
      </c>
      <c r="F21" s="9">
        <v>12</v>
      </c>
      <c r="G21" s="9" t="s">
        <v>37</v>
      </c>
      <c r="H21" s="9">
        <v>345</v>
      </c>
      <c r="I21" s="9">
        <v>37</v>
      </c>
      <c r="J21" s="9">
        <v>299</v>
      </c>
      <c r="K21" s="9">
        <v>9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22132</v>
      </c>
      <c r="D22" s="3">
        <v>2200</v>
      </c>
      <c r="E22" s="3">
        <v>1347</v>
      </c>
      <c r="F22" s="3">
        <v>798</v>
      </c>
      <c r="G22" s="3">
        <v>55</v>
      </c>
      <c r="H22" s="3">
        <v>19932</v>
      </c>
      <c r="I22" s="3">
        <v>3788</v>
      </c>
      <c r="J22" s="3">
        <v>15789</v>
      </c>
      <c r="K22" s="3">
        <v>355</v>
      </c>
    </row>
    <row r="23" spans="1:16" ht="12" customHeight="1">
      <c r="A23" s="25" t="s">
        <v>26</v>
      </c>
      <c r="B23" s="1" t="s">
        <v>9</v>
      </c>
      <c r="C23" s="9">
        <v>38</v>
      </c>
      <c r="D23" s="9">
        <v>2</v>
      </c>
      <c r="E23" s="9">
        <v>1</v>
      </c>
      <c r="F23" s="9">
        <v>1</v>
      </c>
      <c r="G23" s="9" t="s">
        <v>37</v>
      </c>
      <c r="H23" s="9">
        <v>36</v>
      </c>
      <c r="I23" s="9">
        <v>3</v>
      </c>
      <c r="J23" s="9">
        <v>33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769</v>
      </c>
      <c r="D24" s="9">
        <v>30</v>
      </c>
      <c r="E24" s="9">
        <v>7</v>
      </c>
      <c r="F24" s="9">
        <v>22</v>
      </c>
      <c r="G24" s="9">
        <v>1</v>
      </c>
      <c r="H24" s="9">
        <v>739</v>
      </c>
      <c r="I24" s="9">
        <v>11</v>
      </c>
      <c r="J24" s="9">
        <v>712</v>
      </c>
      <c r="K24" s="9">
        <v>16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2257</v>
      </c>
      <c r="D25" s="9">
        <v>134</v>
      </c>
      <c r="E25" s="9">
        <v>32</v>
      </c>
      <c r="F25" s="9">
        <v>100</v>
      </c>
      <c r="G25" s="9">
        <v>2</v>
      </c>
      <c r="H25" s="9">
        <v>2123</v>
      </c>
      <c r="I25" s="9">
        <v>109</v>
      </c>
      <c r="J25" s="9">
        <v>1976</v>
      </c>
      <c r="K25" s="9">
        <v>38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3019</v>
      </c>
      <c r="D26" s="9">
        <v>267</v>
      </c>
      <c r="E26" s="9">
        <v>121</v>
      </c>
      <c r="F26" s="9">
        <v>139</v>
      </c>
      <c r="G26" s="9">
        <v>7</v>
      </c>
      <c r="H26" s="9">
        <v>2752</v>
      </c>
      <c r="I26" s="9">
        <v>362</v>
      </c>
      <c r="J26" s="9">
        <v>2342</v>
      </c>
      <c r="K26" s="9">
        <v>48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2966</v>
      </c>
      <c r="D27" s="9">
        <v>320</v>
      </c>
      <c r="E27" s="9">
        <v>201</v>
      </c>
      <c r="F27" s="9">
        <v>108</v>
      </c>
      <c r="G27" s="9">
        <v>11</v>
      </c>
      <c r="H27" s="9">
        <v>2646</v>
      </c>
      <c r="I27" s="9">
        <v>532</v>
      </c>
      <c r="J27" s="9">
        <v>2087</v>
      </c>
      <c r="K27" s="9">
        <v>27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2750</v>
      </c>
      <c r="D28" s="9">
        <v>350</v>
      </c>
      <c r="E28" s="9">
        <v>238</v>
      </c>
      <c r="F28" s="9">
        <v>106</v>
      </c>
      <c r="G28" s="9">
        <v>6</v>
      </c>
      <c r="H28" s="9">
        <v>2400</v>
      </c>
      <c r="I28" s="9">
        <v>616</v>
      </c>
      <c r="J28" s="9">
        <v>1745</v>
      </c>
      <c r="K28" s="9">
        <v>39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2613</v>
      </c>
      <c r="D29" s="9">
        <v>341</v>
      </c>
      <c r="E29" s="9">
        <v>228</v>
      </c>
      <c r="F29" s="9">
        <v>105</v>
      </c>
      <c r="G29" s="9">
        <v>8</v>
      </c>
      <c r="H29" s="9">
        <v>2272</v>
      </c>
      <c r="I29" s="9">
        <v>629</v>
      </c>
      <c r="J29" s="9">
        <v>1598</v>
      </c>
      <c r="K29" s="9">
        <v>45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2032</v>
      </c>
      <c r="D30" s="9">
        <v>231</v>
      </c>
      <c r="E30" s="9">
        <v>166</v>
      </c>
      <c r="F30" s="9">
        <v>60</v>
      </c>
      <c r="G30" s="9">
        <v>5</v>
      </c>
      <c r="H30" s="9">
        <v>1801</v>
      </c>
      <c r="I30" s="9">
        <v>472</v>
      </c>
      <c r="J30" s="9">
        <v>1304</v>
      </c>
      <c r="K30" s="9">
        <v>25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1632</v>
      </c>
      <c r="D31" s="9">
        <v>201</v>
      </c>
      <c r="E31" s="9">
        <v>149</v>
      </c>
      <c r="F31" s="9">
        <v>49</v>
      </c>
      <c r="G31" s="9">
        <v>3</v>
      </c>
      <c r="H31" s="9">
        <v>1431</v>
      </c>
      <c r="I31" s="9">
        <v>380</v>
      </c>
      <c r="J31" s="9">
        <v>1029</v>
      </c>
      <c r="K31" s="9">
        <v>22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1319</v>
      </c>
      <c r="D32" s="9">
        <v>142</v>
      </c>
      <c r="E32" s="9">
        <v>102</v>
      </c>
      <c r="F32" s="9">
        <v>38</v>
      </c>
      <c r="G32" s="9">
        <v>2</v>
      </c>
      <c r="H32" s="9">
        <v>1177</v>
      </c>
      <c r="I32" s="9">
        <v>303</v>
      </c>
      <c r="J32" s="9">
        <v>850</v>
      </c>
      <c r="K32" s="9">
        <v>24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1144</v>
      </c>
      <c r="D33" s="9">
        <v>80</v>
      </c>
      <c r="E33" s="9">
        <v>54</v>
      </c>
      <c r="F33" s="9">
        <v>23</v>
      </c>
      <c r="G33" s="9">
        <v>3</v>
      </c>
      <c r="H33" s="9">
        <v>1064</v>
      </c>
      <c r="I33" s="9">
        <v>203</v>
      </c>
      <c r="J33" s="9">
        <v>836</v>
      </c>
      <c r="K33" s="9">
        <v>25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795</v>
      </c>
      <c r="D34" s="9">
        <v>49</v>
      </c>
      <c r="E34" s="9">
        <v>25</v>
      </c>
      <c r="F34" s="9">
        <v>21</v>
      </c>
      <c r="G34" s="9">
        <v>3</v>
      </c>
      <c r="H34" s="9">
        <v>746</v>
      </c>
      <c r="I34" s="9">
        <v>99</v>
      </c>
      <c r="J34" s="9">
        <v>621</v>
      </c>
      <c r="K34" s="9">
        <v>26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447</v>
      </c>
      <c r="D35" s="9">
        <v>28</v>
      </c>
      <c r="E35" s="9">
        <v>12</v>
      </c>
      <c r="F35" s="9">
        <v>13</v>
      </c>
      <c r="G35" s="9">
        <v>3</v>
      </c>
      <c r="H35" s="9">
        <v>419</v>
      </c>
      <c r="I35" s="9">
        <v>41</v>
      </c>
      <c r="J35" s="9">
        <v>365</v>
      </c>
      <c r="K35" s="9">
        <v>13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220</v>
      </c>
      <c r="D36" s="9">
        <v>14</v>
      </c>
      <c r="E36" s="9">
        <v>7</v>
      </c>
      <c r="F36" s="9">
        <v>6</v>
      </c>
      <c r="G36" s="9">
        <v>1</v>
      </c>
      <c r="H36" s="9">
        <v>206</v>
      </c>
      <c r="I36" s="9">
        <v>16</v>
      </c>
      <c r="J36" s="9">
        <v>186</v>
      </c>
      <c r="K36" s="9">
        <v>4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131</v>
      </c>
      <c r="D37" s="9">
        <v>11</v>
      </c>
      <c r="E37" s="9">
        <v>4</v>
      </c>
      <c r="F37" s="9">
        <v>7</v>
      </c>
      <c r="G37" s="9" t="s">
        <v>37</v>
      </c>
      <c r="H37" s="9">
        <v>120</v>
      </c>
      <c r="I37" s="9">
        <v>12</v>
      </c>
      <c r="J37" s="9">
        <v>105</v>
      </c>
      <c r="K37" s="9">
        <v>3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36583</v>
      </c>
      <c r="D38" s="3">
        <v>3763</v>
      </c>
      <c r="E38" s="3">
        <v>2257</v>
      </c>
      <c r="F38" s="3">
        <v>1414</v>
      </c>
      <c r="G38" s="3">
        <v>92</v>
      </c>
      <c r="H38" s="3">
        <v>32820</v>
      </c>
      <c r="I38" s="3">
        <v>5456</v>
      </c>
      <c r="J38" s="3">
        <v>26749</v>
      </c>
      <c r="K38" s="3">
        <v>615</v>
      </c>
    </row>
    <row r="39" spans="1:16" ht="12" customHeight="1">
      <c r="A39" s="25" t="s">
        <v>26</v>
      </c>
      <c r="B39" s="1" t="s">
        <v>9</v>
      </c>
      <c r="C39" s="9">
        <v>88</v>
      </c>
      <c r="D39" s="9">
        <v>1</v>
      </c>
      <c r="E39" s="9">
        <v>1</v>
      </c>
      <c r="F39" s="9" t="s">
        <v>37</v>
      </c>
      <c r="G39" s="9" t="s">
        <v>37</v>
      </c>
      <c r="H39" s="9">
        <v>87</v>
      </c>
      <c r="I39" s="9">
        <v>4</v>
      </c>
      <c r="J39" s="9">
        <v>81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1791</v>
      </c>
      <c r="D40" s="9">
        <v>64</v>
      </c>
      <c r="E40" s="9">
        <v>10</v>
      </c>
      <c r="F40" s="9">
        <v>52</v>
      </c>
      <c r="G40" s="9">
        <v>2</v>
      </c>
      <c r="H40" s="9">
        <v>1727</v>
      </c>
      <c r="I40" s="9">
        <v>33</v>
      </c>
      <c r="J40" s="9">
        <v>1676</v>
      </c>
      <c r="K40" s="9">
        <v>18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3947</v>
      </c>
      <c r="D41" s="9">
        <v>231</v>
      </c>
      <c r="E41" s="9">
        <v>56</v>
      </c>
      <c r="F41" s="9">
        <v>164</v>
      </c>
      <c r="G41" s="9">
        <v>11</v>
      </c>
      <c r="H41" s="9">
        <v>3716</v>
      </c>
      <c r="I41" s="9">
        <v>163</v>
      </c>
      <c r="J41" s="9">
        <v>3501</v>
      </c>
      <c r="K41" s="9">
        <v>52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4275</v>
      </c>
      <c r="D42" s="9">
        <v>421</v>
      </c>
      <c r="E42" s="9">
        <v>189</v>
      </c>
      <c r="F42" s="9">
        <v>224</v>
      </c>
      <c r="G42" s="9">
        <v>8</v>
      </c>
      <c r="H42" s="9">
        <v>3854</v>
      </c>
      <c r="I42" s="9">
        <v>380</v>
      </c>
      <c r="J42" s="9">
        <v>3418</v>
      </c>
      <c r="K42" s="9">
        <v>56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4022</v>
      </c>
      <c r="D43" s="9">
        <v>507</v>
      </c>
      <c r="E43" s="9">
        <v>289</v>
      </c>
      <c r="F43" s="9">
        <v>203</v>
      </c>
      <c r="G43" s="9">
        <v>15</v>
      </c>
      <c r="H43" s="9">
        <v>3515</v>
      </c>
      <c r="I43" s="9">
        <v>607</v>
      </c>
      <c r="J43" s="9">
        <v>2847</v>
      </c>
      <c r="K43" s="9">
        <v>61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3825</v>
      </c>
      <c r="D44" s="9">
        <v>501</v>
      </c>
      <c r="E44" s="9">
        <v>319</v>
      </c>
      <c r="F44" s="9">
        <v>172</v>
      </c>
      <c r="G44" s="9">
        <v>10</v>
      </c>
      <c r="H44" s="9">
        <v>3324</v>
      </c>
      <c r="I44" s="9">
        <v>764</v>
      </c>
      <c r="J44" s="9">
        <v>2506</v>
      </c>
      <c r="K44" s="9">
        <v>54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4035</v>
      </c>
      <c r="D45" s="9">
        <v>487</v>
      </c>
      <c r="E45" s="9">
        <v>325</v>
      </c>
      <c r="F45" s="9">
        <v>156</v>
      </c>
      <c r="G45" s="9">
        <v>6</v>
      </c>
      <c r="H45" s="9">
        <v>3548</v>
      </c>
      <c r="I45" s="9">
        <v>813</v>
      </c>
      <c r="J45" s="9">
        <v>2673</v>
      </c>
      <c r="K45" s="9">
        <v>62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3683</v>
      </c>
      <c r="D46" s="9">
        <v>471</v>
      </c>
      <c r="E46" s="9">
        <v>322</v>
      </c>
      <c r="F46" s="9">
        <v>135</v>
      </c>
      <c r="G46" s="9">
        <v>14</v>
      </c>
      <c r="H46" s="9">
        <v>3212</v>
      </c>
      <c r="I46" s="9">
        <v>723</v>
      </c>
      <c r="J46" s="9">
        <v>2428</v>
      </c>
      <c r="K46" s="9">
        <v>61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2870</v>
      </c>
      <c r="D47" s="9">
        <v>335</v>
      </c>
      <c r="E47" s="9">
        <v>242</v>
      </c>
      <c r="F47" s="9">
        <v>86</v>
      </c>
      <c r="G47" s="9">
        <v>7</v>
      </c>
      <c r="H47" s="9">
        <v>2535</v>
      </c>
      <c r="I47" s="9">
        <v>604</v>
      </c>
      <c r="J47" s="9">
        <v>1882</v>
      </c>
      <c r="K47" s="9">
        <v>49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2432</v>
      </c>
      <c r="D48" s="9">
        <v>254</v>
      </c>
      <c r="E48" s="9">
        <v>179</v>
      </c>
      <c r="F48" s="9">
        <v>70</v>
      </c>
      <c r="G48" s="9">
        <v>5</v>
      </c>
      <c r="H48" s="9">
        <v>2178</v>
      </c>
      <c r="I48" s="9">
        <v>479</v>
      </c>
      <c r="J48" s="9">
        <v>1658</v>
      </c>
      <c r="K48" s="9">
        <v>41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2097</v>
      </c>
      <c r="D49" s="9">
        <v>237</v>
      </c>
      <c r="E49" s="9">
        <v>170</v>
      </c>
      <c r="F49" s="9">
        <v>63</v>
      </c>
      <c r="G49" s="9">
        <v>4</v>
      </c>
      <c r="H49" s="9">
        <v>1860</v>
      </c>
      <c r="I49" s="9">
        <v>456</v>
      </c>
      <c r="J49" s="9">
        <v>1368</v>
      </c>
      <c r="K49" s="9">
        <v>36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1775</v>
      </c>
      <c r="D50" s="9">
        <v>145</v>
      </c>
      <c r="E50" s="9">
        <v>93</v>
      </c>
      <c r="F50" s="9">
        <v>47</v>
      </c>
      <c r="G50" s="9">
        <v>5</v>
      </c>
      <c r="H50" s="9">
        <v>1630</v>
      </c>
      <c r="I50" s="9">
        <v>244</v>
      </c>
      <c r="J50" s="9">
        <v>1326</v>
      </c>
      <c r="K50" s="9">
        <v>60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1023</v>
      </c>
      <c r="D51" s="9">
        <v>63</v>
      </c>
      <c r="E51" s="9">
        <v>38</v>
      </c>
      <c r="F51" s="9">
        <v>22</v>
      </c>
      <c r="G51" s="9">
        <v>3</v>
      </c>
      <c r="H51" s="9">
        <v>960</v>
      </c>
      <c r="I51" s="9">
        <v>114</v>
      </c>
      <c r="J51" s="9">
        <v>808</v>
      </c>
      <c r="K51" s="9">
        <v>38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482</v>
      </c>
      <c r="D52" s="9">
        <v>33</v>
      </c>
      <c r="E52" s="9">
        <v>16</v>
      </c>
      <c r="F52" s="9">
        <v>15</v>
      </c>
      <c r="G52" s="9">
        <v>2</v>
      </c>
      <c r="H52" s="9">
        <v>449</v>
      </c>
      <c r="I52" s="9">
        <v>47</v>
      </c>
      <c r="J52" s="9">
        <v>383</v>
      </c>
      <c r="K52" s="9">
        <v>19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238</v>
      </c>
      <c r="D53" s="5">
        <v>13</v>
      </c>
      <c r="E53" s="5">
        <v>8</v>
      </c>
      <c r="F53" s="5">
        <v>5</v>
      </c>
      <c r="G53" s="5" t="s">
        <v>37</v>
      </c>
      <c r="H53" s="5">
        <v>225</v>
      </c>
      <c r="I53" s="5">
        <v>25</v>
      </c>
      <c r="J53" s="5">
        <v>194</v>
      </c>
      <c r="K53" s="5">
        <v>6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1">
    <mergeCell ref="A54:K54"/>
    <mergeCell ref="A55:K55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7.83203125" customWidth="1"/>
    <col min="3" max="3" width="21.1640625" customWidth="1"/>
    <col min="4" max="4" width="16.5" customWidth="1"/>
    <col min="5" max="5" width="16.1640625" customWidth="1"/>
    <col min="6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8.25" customHeight="1">
      <c r="A2" s="32" t="s">
        <v>44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620</v>
      </c>
      <c r="D6" s="3">
        <v>58</v>
      </c>
      <c r="E6" s="3">
        <v>32</v>
      </c>
      <c r="F6" s="3">
        <v>24</v>
      </c>
      <c r="G6" s="3">
        <v>2</v>
      </c>
      <c r="H6" s="3">
        <v>562</v>
      </c>
      <c r="I6" s="3">
        <v>81</v>
      </c>
      <c r="J6" s="3">
        <v>472</v>
      </c>
      <c r="K6" s="3">
        <v>9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 t="s">
        <v>37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29</v>
      </c>
      <c r="D8" s="9">
        <v>1</v>
      </c>
      <c r="E8" s="9" t="s">
        <v>37</v>
      </c>
      <c r="F8" s="9">
        <v>1</v>
      </c>
      <c r="G8" s="9" t="s">
        <v>37</v>
      </c>
      <c r="H8" s="9">
        <v>28</v>
      </c>
      <c r="I8" s="9" t="s">
        <v>37</v>
      </c>
      <c r="J8" s="9">
        <v>27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43</v>
      </c>
      <c r="D9" s="9">
        <v>1</v>
      </c>
      <c r="E9" s="9" t="s">
        <v>37</v>
      </c>
      <c r="F9" s="9">
        <v>1</v>
      </c>
      <c r="G9" s="9" t="s">
        <v>37</v>
      </c>
      <c r="H9" s="9">
        <v>42</v>
      </c>
      <c r="I9" s="9" t="s">
        <v>37</v>
      </c>
      <c r="J9" s="9">
        <v>42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50</v>
      </c>
      <c r="D10" s="9">
        <v>11</v>
      </c>
      <c r="E10" s="9">
        <v>4</v>
      </c>
      <c r="F10" s="9">
        <v>6</v>
      </c>
      <c r="G10" s="9">
        <v>1</v>
      </c>
      <c r="H10" s="9">
        <v>39</v>
      </c>
      <c r="I10" s="9">
        <v>2</v>
      </c>
      <c r="J10" s="9">
        <v>37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54</v>
      </c>
      <c r="D11" s="9">
        <v>5</v>
      </c>
      <c r="E11" s="9">
        <v>3</v>
      </c>
      <c r="F11" s="9">
        <v>2</v>
      </c>
      <c r="G11" s="9" t="s">
        <v>37</v>
      </c>
      <c r="H11" s="9">
        <v>49</v>
      </c>
      <c r="I11" s="9">
        <v>5</v>
      </c>
      <c r="J11" s="9">
        <v>44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57</v>
      </c>
      <c r="D12" s="9">
        <v>8</v>
      </c>
      <c r="E12" s="9">
        <v>4</v>
      </c>
      <c r="F12" s="9">
        <v>4</v>
      </c>
      <c r="G12" s="9" t="s">
        <v>37</v>
      </c>
      <c r="H12" s="9">
        <v>49</v>
      </c>
      <c r="I12" s="9">
        <v>12</v>
      </c>
      <c r="J12" s="9">
        <v>37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60</v>
      </c>
      <c r="D13" s="9">
        <v>9</v>
      </c>
      <c r="E13" s="9">
        <v>5</v>
      </c>
      <c r="F13" s="9">
        <v>4</v>
      </c>
      <c r="G13" s="9" t="s">
        <v>37</v>
      </c>
      <c r="H13" s="9">
        <v>51</v>
      </c>
      <c r="I13" s="9">
        <v>7</v>
      </c>
      <c r="J13" s="9">
        <v>43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56</v>
      </c>
      <c r="D14" s="9">
        <v>1</v>
      </c>
      <c r="E14" s="9" t="s">
        <v>37</v>
      </c>
      <c r="F14" s="9">
        <v>1</v>
      </c>
      <c r="G14" s="9" t="s">
        <v>37</v>
      </c>
      <c r="H14" s="9">
        <v>55</v>
      </c>
      <c r="I14" s="9">
        <v>13</v>
      </c>
      <c r="J14" s="9">
        <v>42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41</v>
      </c>
      <c r="D15" s="9">
        <v>3</v>
      </c>
      <c r="E15" s="9">
        <v>1</v>
      </c>
      <c r="F15" s="9">
        <v>2</v>
      </c>
      <c r="G15" s="9" t="s">
        <v>37</v>
      </c>
      <c r="H15" s="9">
        <v>38</v>
      </c>
      <c r="I15" s="9">
        <v>9</v>
      </c>
      <c r="J15" s="9">
        <v>27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56</v>
      </c>
      <c r="D16" s="9">
        <v>5</v>
      </c>
      <c r="E16" s="9">
        <v>5</v>
      </c>
      <c r="F16" s="9" t="s">
        <v>37</v>
      </c>
      <c r="G16" s="9" t="s">
        <v>37</v>
      </c>
      <c r="H16" s="9">
        <v>51</v>
      </c>
      <c r="I16" s="9">
        <v>9</v>
      </c>
      <c r="J16" s="9">
        <v>42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53</v>
      </c>
      <c r="D17" s="9">
        <v>9</v>
      </c>
      <c r="E17" s="9">
        <v>6</v>
      </c>
      <c r="F17" s="9">
        <v>2</v>
      </c>
      <c r="G17" s="9">
        <v>1</v>
      </c>
      <c r="H17" s="9">
        <v>44</v>
      </c>
      <c r="I17" s="9">
        <v>9</v>
      </c>
      <c r="J17" s="9">
        <v>34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52</v>
      </c>
      <c r="D18" s="9">
        <v>2</v>
      </c>
      <c r="E18" s="9">
        <v>2</v>
      </c>
      <c r="F18" s="9" t="s">
        <v>37</v>
      </c>
      <c r="G18" s="9" t="s">
        <v>37</v>
      </c>
      <c r="H18" s="9">
        <v>50</v>
      </c>
      <c r="I18" s="9">
        <v>7</v>
      </c>
      <c r="J18" s="9">
        <v>40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37</v>
      </c>
      <c r="D19" s="9">
        <v>1</v>
      </c>
      <c r="E19" s="9">
        <v>1</v>
      </c>
      <c r="F19" s="9" t="s">
        <v>37</v>
      </c>
      <c r="G19" s="9" t="s">
        <v>37</v>
      </c>
      <c r="H19" s="9">
        <v>36</v>
      </c>
      <c r="I19" s="9">
        <v>7</v>
      </c>
      <c r="J19" s="9">
        <v>29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18</v>
      </c>
      <c r="D20" s="9">
        <v>2</v>
      </c>
      <c r="E20" s="9">
        <v>1</v>
      </c>
      <c r="F20" s="9">
        <v>1</v>
      </c>
      <c r="G20" s="9" t="s">
        <v>37</v>
      </c>
      <c r="H20" s="9">
        <v>16</v>
      </c>
      <c r="I20" s="9">
        <v>1</v>
      </c>
      <c r="J20" s="9">
        <v>15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12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12</v>
      </c>
      <c r="I21" s="9" t="s">
        <v>37</v>
      </c>
      <c r="J21" s="9">
        <v>11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224</v>
      </c>
      <c r="D22" s="3">
        <v>20</v>
      </c>
      <c r="E22" s="3">
        <v>8</v>
      </c>
      <c r="F22" s="3">
        <v>10</v>
      </c>
      <c r="G22" s="3">
        <v>2</v>
      </c>
      <c r="H22" s="3">
        <v>204</v>
      </c>
      <c r="I22" s="3">
        <v>30</v>
      </c>
      <c r="J22" s="3">
        <v>171</v>
      </c>
      <c r="K22" s="3">
        <v>3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3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3</v>
      </c>
      <c r="I24" s="9" t="s">
        <v>37</v>
      </c>
      <c r="J24" s="9">
        <v>3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20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20</v>
      </c>
      <c r="I25" s="9" t="s">
        <v>37</v>
      </c>
      <c r="J25" s="9">
        <v>20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24</v>
      </c>
      <c r="D26" s="9">
        <v>4</v>
      </c>
      <c r="E26" s="9" t="s">
        <v>37</v>
      </c>
      <c r="F26" s="9">
        <v>3</v>
      </c>
      <c r="G26" s="9">
        <v>1</v>
      </c>
      <c r="H26" s="9">
        <v>20</v>
      </c>
      <c r="I26" s="9">
        <v>1</v>
      </c>
      <c r="J26" s="9">
        <v>19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29</v>
      </c>
      <c r="D27" s="9">
        <v>3</v>
      </c>
      <c r="E27" s="9">
        <v>2</v>
      </c>
      <c r="F27" s="9">
        <v>1</v>
      </c>
      <c r="G27" s="9" t="s">
        <v>37</v>
      </c>
      <c r="H27" s="9">
        <v>26</v>
      </c>
      <c r="I27" s="9">
        <v>4</v>
      </c>
      <c r="J27" s="9">
        <v>22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25</v>
      </c>
      <c r="D28" s="9">
        <v>3</v>
      </c>
      <c r="E28" s="9">
        <v>1</v>
      </c>
      <c r="F28" s="9">
        <v>2</v>
      </c>
      <c r="G28" s="9" t="s">
        <v>37</v>
      </c>
      <c r="H28" s="9">
        <v>22</v>
      </c>
      <c r="I28" s="9">
        <v>6</v>
      </c>
      <c r="J28" s="9">
        <v>16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22</v>
      </c>
      <c r="D29" s="9">
        <v>4</v>
      </c>
      <c r="E29" s="9">
        <v>1</v>
      </c>
      <c r="F29" s="9">
        <v>3</v>
      </c>
      <c r="G29" s="9" t="s">
        <v>37</v>
      </c>
      <c r="H29" s="9">
        <v>18</v>
      </c>
      <c r="I29" s="9">
        <v>3</v>
      </c>
      <c r="J29" s="9">
        <v>14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23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23</v>
      </c>
      <c r="I30" s="9">
        <v>3</v>
      </c>
      <c r="J30" s="9">
        <v>20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16</v>
      </c>
      <c r="D31" s="9">
        <v>1</v>
      </c>
      <c r="E31" s="9" t="s">
        <v>37</v>
      </c>
      <c r="F31" s="9">
        <v>1</v>
      </c>
      <c r="G31" s="9" t="s">
        <v>37</v>
      </c>
      <c r="H31" s="9">
        <v>15</v>
      </c>
      <c r="I31" s="9">
        <v>3</v>
      </c>
      <c r="J31" s="9">
        <v>11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17</v>
      </c>
      <c r="D32" s="9">
        <v>1</v>
      </c>
      <c r="E32" s="9">
        <v>1</v>
      </c>
      <c r="F32" s="9" t="s">
        <v>37</v>
      </c>
      <c r="G32" s="9" t="s">
        <v>37</v>
      </c>
      <c r="H32" s="9">
        <v>16</v>
      </c>
      <c r="I32" s="9">
        <v>5</v>
      </c>
      <c r="J32" s="9">
        <v>11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19</v>
      </c>
      <c r="D33" s="9">
        <v>2</v>
      </c>
      <c r="E33" s="9">
        <v>1</v>
      </c>
      <c r="F33" s="9" t="s">
        <v>37</v>
      </c>
      <c r="G33" s="9">
        <v>1</v>
      </c>
      <c r="H33" s="9">
        <v>17</v>
      </c>
      <c r="I33" s="9">
        <v>2</v>
      </c>
      <c r="J33" s="9">
        <v>15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13</v>
      </c>
      <c r="D34" s="9">
        <v>1</v>
      </c>
      <c r="E34" s="9">
        <v>1</v>
      </c>
      <c r="F34" s="9" t="s">
        <v>37</v>
      </c>
      <c r="G34" s="9" t="s">
        <v>37</v>
      </c>
      <c r="H34" s="9">
        <v>12</v>
      </c>
      <c r="I34" s="9">
        <v>2</v>
      </c>
      <c r="J34" s="9">
        <v>9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9</v>
      </c>
      <c r="I35" s="9" t="s">
        <v>37</v>
      </c>
      <c r="J35" s="9">
        <v>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>
        <v>1</v>
      </c>
      <c r="E36" s="9">
        <v>1</v>
      </c>
      <c r="F36" s="9" t="s">
        <v>37</v>
      </c>
      <c r="G36" s="9" t="s">
        <v>37</v>
      </c>
      <c r="H36" s="9">
        <v>2</v>
      </c>
      <c r="I36" s="9">
        <v>1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396</v>
      </c>
      <c r="D38" s="3">
        <v>38</v>
      </c>
      <c r="E38" s="3">
        <v>24</v>
      </c>
      <c r="F38" s="3">
        <v>14</v>
      </c>
      <c r="G38" s="3" t="s">
        <v>37</v>
      </c>
      <c r="H38" s="3">
        <v>358</v>
      </c>
      <c r="I38" s="3">
        <v>51</v>
      </c>
      <c r="J38" s="3">
        <v>301</v>
      </c>
      <c r="K38" s="3">
        <v>6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26</v>
      </c>
      <c r="D40" s="9">
        <v>1</v>
      </c>
      <c r="E40" s="9" t="s">
        <v>37</v>
      </c>
      <c r="F40" s="9">
        <v>1</v>
      </c>
      <c r="G40" s="9" t="s">
        <v>37</v>
      </c>
      <c r="H40" s="9">
        <v>25</v>
      </c>
      <c r="I40" s="9" t="s">
        <v>37</v>
      </c>
      <c r="J40" s="9">
        <v>24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23</v>
      </c>
      <c r="D41" s="9">
        <v>1</v>
      </c>
      <c r="E41" s="9" t="s">
        <v>37</v>
      </c>
      <c r="F41" s="9">
        <v>1</v>
      </c>
      <c r="G41" s="9" t="s">
        <v>37</v>
      </c>
      <c r="H41" s="9">
        <v>22</v>
      </c>
      <c r="I41" s="9" t="s">
        <v>37</v>
      </c>
      <c r="J41" s="9">
        <v>22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26</v>
      </c>
      <c r="D42" s="9">
        <v>7</v>
      </c>
      <c r="E42" s="9">
        <v>4</v>
      </c>
      <c r="F42" s="9">
        <v>3</v>
      </c>
      <c r="G42" s="9" t="s">
        <v>37</v>
      </c>
      <c r="H42" s="9">
        <v>19</v>
      </c>
      <c r="I42" s="9">
        <v>1</v>
      </c>
      <c r="J42" s="9">
        <v>18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25</v>
      </c>
      <c r="D43" s="9">
        <v>2</v>
      </c>
      <c r="E43" s="9">
        <v>1</v>
      </c>
      <c r="F43" s="9">
        <v>1</v>
      </c>
      <c r="G43" s="9" t="s">
        <v>37</v>
      </c>
      <c r="H43" s="9">
        <v>23</v>
      </c>
      <c r="I43" s="9">
        <v>1</v>
      </c>
      <c r="J43" s="9">
        <v>22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32</v>
      </c>
      <c r="D44" s="9">
        <v>5</v>
      </c>
      <c r="E44" s="9">
        <v>3</v>
      </c>
      <c r="F44" s="9">
        <v>2</v>
      </c>
      <c r="G44" s="9" t="s">
        <v>37</v>
      </c>
      <c r="H44" s="9">
        <v>27</v>
      </c>
      <c r="I44" s="9">
        <v>6</v>
      </c>
      <c r="J44" s="9">
        <v>21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38</v>
      </c>
      <c r="D45" s="9">
        <v>5</v>
      </c>
      <c r="E45" s="9">
        <v>4</v>
      </c>
      <c r="F45" s="9">
        <v>1</v>
      </c>
      <c r="G45" s="9" t="s">
        <v>37</v>
      </c>
      <c r="H45" s="9">
        <v>33</v>
      </c>
      <c r="I45" s="9">
        <v>4</v>
      </c>
      <c r="J45" s="9">
        <v>29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33</v>
      </c>
      <c r="D46" s="9">
        <v>1</v>
      </c>
      <c r="E46" s="9" t="s">
        <v>37</v>
      </c>
      <c r="F46" s="9">
        <v>1</v>
      </c>
      <c r="G46" s="9" t="s">
        <v>37</v>
      </c>
      <c r="H46" s="9">
        <v>32</v>
      </c>
      <c r="I46" s="9">
        <v>10</v>
      </c>
      <c r="J46" s="9">
        <v>22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25</v>
      </c>
      <c r="D47" s="9">
        <v>2</v>
      </c>
      <c r="E47" s="9">
        <v>1</v>
      </c>
      <c r="F47" s="9">
        <v>1</v>
      </c>
      <c r="G47" s="9" t="s">
        <v>37</v>
      </c>
      <c r="H47" s="9">
        <v>23</v>
      </c>
      <c r="I47" s="9">
        <v>6</v>
      </c>
      <c r="J47" s="9">
        <v>16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39</v>
      </c>
      <c r="D48" s="9">
        <v>4</v>
      </c>
      <c r="E48" s="9">
        <v>4</v>
      </c>
      <c r="F48" s="9" t="s">
        <v>37</v>
      </c>
      <c r="G48" s="9" t="s">
        <v>37</v>
      </c>
      <c r="H48" s="9">
        <v>35</v>
      </c>
      <c r="I48" s="9">
        <v>4</v>
      </c>
      <c r="J48" s="9">
        <v>31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34</v>
      </c>
      <c r="D49" s="9">
        <v>7</v>
      </c>
      <c r="E49" s="9">
        <v>5</v>
      </c>
      <c r="F49" s="9">
        <v>2</v>
      </c>
      <c r="G49" s="9" t="s">
        <v>37</v>
      </c>
      <c r="H49" s="9">
        <v>27</v>
      </c>
      <c r="I49" s="9">
        <v>7</v>
      </c>
      <c r="J49" s="9">
        <v>19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39</v>
      </c>
      <c r="D50" s="9">
        <v>1</v>
      </c>
      <c r="E50" s="9">
        <v>1</v>
      </c>
      <c r="F50" s="9" t="s">
        <v>37</v>
      </c>
      <c r="G50" s="9" t="s">
        <v>37</v>
      </c>
      <c r="H50" s="9">
        <v>38</v>
      </c>
      <c r="I50" s="9">
        <v>5</v>
      </c>
      <c r="J50" s="9">
        <v>31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28</v>
      </c>
      <c r="D51" s="9">
        <v>1</v>
      </c>
      <c r="E51" s="9">
        <v>1</v>
      </c>
      <c r="F51" s="9" t="s">
        <v>37</v>
      </c>
      <c r="G51" s="9" t="s">
        <v>37</v>
      </c>
      <c r="H51" s="9">
        <v>27</v>
      </c>
      <c r="I51" s="9">
        <v>7</v>
      </c>
      <c r="J51" s="9">
        <v>20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15</v>
      </c>
      <c r="D52" s="9">
        <v>1</v>
      </c>
      <c r="E52" s="9" t="s">
        <v>37</v>
      </c>
      <c r="F52" s="9">
        <v>1</v>
      </c>
      <c r="G52" s="9" t="s">
        <v>37</v>
      </c>
      <c r="H52" s="9">
        <v>14</v>
      </c>
      <c r="I52" s="9" t="s">
        <v>37</v>
      </c>
      <c r="J52" s="9">
        <v>14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11</v>
      </c>
      <c r="I53" s="5" t="s">
        <v>37</v>
      </c>
      <c r="J53" s="5">
        <v>10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361</v>
      </c>
      <c r="D6" s="3">
        <v>13</v>
      </c>
      <c r="E6" s="3">
        <v>8</v>
      </c>
      <c r="F6" s="3">
        <v>5</v>
      </c>
      <c r="G6" s="3" t="s">
        <v>37</v>
      </c>
      <c r="H6" s="3">
        <v>348</v>
      </c>
      <c r="I6" s="3">
        <v>26</v>
      </c>
      <c r="J6" s="3">
        <v>316</v>
      </c>
      <c r="K6" s="3">
        <v>6</v>
      </c>
    </row>
    <row r="7" spans="1:31" ht="12" customHeight="1">
      <c r="A7" s="25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31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31</v>
      </c>
      <c r="I8" s="9" t="s">
        <v>37</v>
      </c>
      <c r="J8" s="9">
        <v>31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49</v>
      </c>
      <c r="D9" s="9">
        <v>2</v>
      </c>
      <c r="E9" s="9" t="s">
        <v>37</v>
      </c>
      <c r="F9" s="9">
        <v>2</v>
      </c>
      <c r="G9" s="9" t="s">
        <v>37</v>
      </c>
      <c r="H9" s="9">
        <v>47</v>
      </c>
      <c r="I9" s="9" t="s">
        <v>37</v>
      </c>
      <c r="J9" s="9">
        <v>47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48</v>
      </c>
      <c r="D10" s="9" t="s">
        <v>37</v>
      </c>
      <c r="E10" s="9" t="s">
        <v>37</v>
      </c>
      <c r="F10" s="9" t="s">
        <v>37</v>
      </c>
      <c r="G10" s="9" t="s">
        <v>37</v>
      </c>
      <c r="H10" s="9">
        <v>48</v>
      </c>
      <c r="I10" s="9">
        <v>1</v>
      </c>
      <c r="J10" s="9">
        <v>44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31</v>
      </c>
      <c r="D11" s="9">
        <v>2</v>
      </c>
      <c r="E11" s="9">
        <v>2</v>
      </c>
      <c r="F11" s="9" t="s">
        <v>37</v>
      </c>
      <c r="G11" s="9" t="s">
        <v>37</v>
      </c>
      <c r="H11" s="9">
        <v>29</v>
      </c>
      <c r="I11" s="9">
        <v>3</v>
      </c>
      <c r="J11" s="9">
        <v>26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28</v>
      </c>
      <c r="D12" s="9">
        <v>1</v>
      </c>
      <c r="E12" s="9" t="s">
        <v>37</v>
      </c>
      <c r="F12" s="9">
        <v>1</v>
      </c>
      <c r="G12" s="9" t="s">
        <v>37</v>
      </c>
      <c r="H12" s="9">
        <v>27</v>
      </c>
      <c r="I12" s="9">
        <v>4</v>
      </c>
      <c r="J12" s="9">
        <v>23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44</v>
      </c>
      <c r="D13" s="9">
        <v>3</v>
      </c>
      <c r="E13" s="9">
        <v>1</v>
      </c>
      <c r="F13" s="9">
        <v>2</v>
      </c>
      <c r="G13" s="9" t="s">
        <v>37</v>
      </c>
      <c r="H13" s="9">
        <v>41</v>
      </c>
      <c r="I13" s="9">
        <v>6</v>
      </c>
      <c r="J13" s="9">
        <v>34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29</v>
      </c>
      <c r="D14" s="9" t="s">
        <v>37</v>
      </c>
      <c r="E14" s="9" t="s">
        <v>37</v>
      </c>
      <c r="F14" s="9" t="s">
        <v>37</v>
      </c>
      <c r="G14" s="9" t="s">
        <v>37</v>
      </c>
      <c r="H14" s="9">
        <v>29</v>
      </c>
      <c r="I14" s="9">
        <v>1</v>
      </c>
      <c r="J14" s="9">
        <v>28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23</v>
      </c>
      <c r="D15" s="9">
        <v>3</v>
      </c>
      <c r="E15" s="9">
        <v>3</v>
      </c>
      <c r="F15" s="9" t="s">
        <v>37</v>
      </c>
      <c r="G15" s="9" t="s">
        <v>37</v>
      </c>
      <c r="H15" s="9">
        <v>20</v>
      </c>
      <c r="I15" s="9">
        <v>4</v>
      </c>
      <c r="J15" s="9">
        <v>16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20</v>
      </c>
      <c r="D16" s="9">
        <v>1</v>
      </c>
      <c r="E16" s="9">
        <v>1</v>
      </c>
      <c r="F16" s="9" t="s">
        <v>37</v>
      </c>
      <c r="G16" s="9" t="s">
        <v>37</v>
      </c>
      <c r="H16" s="9">
        <v>19</v>
      </c>
      <c r="I16" s="9">
        <v>4</v>
      </c>
      <c r="J16" s="9">
        <v>14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22</v>
      </c>
      <c r="D17" s="9" t="s">
        <v>37</v>
      </c>
      <c r="E17" s="9" t="s">
        <v>37</v>
      </c>
      <c r="F17" s="9" t="s">
        <v>37</v>
      </c>
      <c r="G17" s="9" t="s">
        <v>37</v>
      </c>
      <c r="H17" s="9">
        <v>22</v>
      </c>
      <c r="I17" s="9">
        <v>1</v>
      </c>
      <c r="J17" s="9">
        <v>20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11</v>
      </c>
      <c r="D18" s="9">
        <v>1</v>
      </c>
      <c r="E18" s="9">
        <v>1</v>
      </c>
      <c r="F18" s="9" t="s">
        <v>37</v>
      </c>
      <c r="G18" s="9" t="s">
        <v>37</v>
      </c>
      <c r="H18" s="9">
        <v>10</v>
      </c>
      <c r="I18" s="9">
        <v>1</v>
      </c>
      <c r="J18" s="9">
        <v>9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12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12</v>
      </c>
      <c r="I19" s="9">
        <v>1</v>
      </c>
      <c r="J19" s="9">
        <v>11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8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8</v>
      </c>
      <c r="I20" s="9" t="s">
        <v>37</v>
      </c>
      <c r="J20" s="9">
        <v>8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4</v>
      </c>
      <c r="I21" s="9" t="s">
        <v>37</v>
      </c>
      <c r="J21" s="9">
        <v>4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102</v>
      </c>
      <c r="D22" s="3">
        <v>3</v>
      </c>
      <c r="E22" s="3">
        <v>2</v>
      </c>
      <c r="F22" s="3">
        <v>1</v>
      </c>
      <c r="G22" s="3" t="s">
        <v>37</v>
      </c>
      <c r="H22" s="3">
        <v>99</v>
      </c>
      <c r="I22" s="3">
        <v>12</v>
      </c>
      <c r="J22" s="3">
        <v>84</v>
      </c>
      <c r="K22" s="3">
        <v>3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8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8</v>
      </c>
      <c r="I24" s="9" t="s">
        <v>37</v>
      </c>
      <c r="J24" s="9">
        <v>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16</v>
      </c>
      <c r="D25" s="9">
        <v>1</v>
      </c>
      <c r="E25" s="9" t="s">
        <v>37</v>
      </c>
      <c r="F25" s="9">
        <v>1</v>
      </c>
      <c r="G25" s="9" t="s">
        <v>37</v>
      </c>
      <c r="H25" s="9">
        <v>15</v>
      </c>
      <c r="I25" s="9" t="s">
        <v>37</v>
      </c>
      <c r="J25" s="9">
        <v>15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14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14</v>
      </c>
      <c r="I26" s="9">
        <v>1</v>
      </c>
      <c r="J26" s="9">
        <v>11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</v>
      </c>
      <c r="D27" s="9">
        <v>1</v>
      </c>
      <c r="E27" s="9">
        <v>1</v>
      </c>
      <c r="F27" s="9" t="s">
        <v>37</v>
      </c>
      <c r="G27" s="9" t="s">
        <v>37</v>
      </c>
      <c r="H27" s="9">
        <v>5</v>
      </c>
      <c r="I27" s="9">
        <v>1</v>
      </c>
      <c r="J27" s="9">
        <v>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8</v>
      </c>
      <c r="D28" s="9" t="s">
        <v>37</v>
      </c>
      <c r="E28" s="9" t="s">
        <v>37</v>
      </c>
      <c r="F28" s="9" t="s">
        <v>37</v>
      </c>
      <c r="G28" s="9" t="s">
        <v>37</v>
      </c>
      <c r="H28" s="9">
        <v>8</v>
      </c>
      <c r="I28" s="9">
        <v>3</v>
      </c>
      <c r="J28" s="9">
        <v>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13</v>
      </c>
      <c r="D29" s="9">
        <v>1</v>
      </c>
      <c r="E29" s="9">
        <v>1</v>
      </c>
      <c r="F29" s="9" t="s">
        <v>37</v>
      </c>
      <c r="G29" s="9" t="s">
        <v>37</v>
      </c>
      <c r="H29" s="9">
        <v>12</v>
      </c>
      <c r="I29" s="9">
        <v>4</v>
      </c>
      <c r="J29" s="9">
        <v>7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11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11</v>
      </c>
      <c r="I30" s="9" t="s">
        <v>37</v>
      </c>
      <c r="J30" s="9">
        <v>11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6</v>
      </c>
      <c r="I31" s="9">
        <v>2</v>
      </c>
      <c r="J31" s="9">
        <v>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4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4</v>
      </c>
      <c r="I32" s="9" t="s">
        <v>37</v>
      </c>
      <c r="J32" s="9">
        <v>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5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5</v>
      </c>
      <c r="I33" s="9" t="s">
        <v>37</v>
      </c>
      <c r="J33" s="9">
        <v>5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4</v>
      </c>
      <c r="I34" s="9">
        <v>1</v>
      </c>
      <c r="J34" s="9">
        <v>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</v>
      </c>
      <c r="I35" s="9" t="s">
        <v>37</v>
      </c>
      <c r="J35" s="9">
        <v>2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 t="s">
        <v>37</v>
      </c>
      <c r="J36" s="9">
        <v>4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</v>
      </c>
      <c r="I37" s="9" t="s">
        <v>37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259</v>
      </c>
      <c r="D38" s="3">
        <v>10</v>
      </c>
      <c r="E38" s="3">
        <v>6</v>
      </c>
      <c r="F38" s="3">
        <v>4</v>
      </c>
      <c r="G38" s="3" t="s">
        <v>37</v>
      </c>
      <c r="H38" s="3">
        <v>249</v>
      </c>
      <c r="I38" s="3">
        <v>14</v>
      </c>
      <c r="J38" s="3">
        <v>232</v>
      </c>
      <c r="K38" s="3">
        <v>3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23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23</v>
      </c>
      <c r="I40" s="9" t="s">
        <v>37</v>
      </c>
      <c r="J40" s="9">
        <v>23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33</v>
      </c>
      <c r="D41" s="9">
        <v>1</v>
      </c>
      <c r="E41" s="9" t="s">
        <v>37</v>
      </c>
      <c r="F41" s="9">
        <v>1</v>
      </c>
      <c r="G41" s="9" t="s">
        <v>37</v>
      </c>
      <c r="H41" s="9">
        <v>32</v>
      </c>
      <c r="I41" s="9" t="s">
        <v>37</v>
      </c>
      <c r="J41" s="9">
        <v>32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34</v>
      </c>
      <c r="D42" s="9" t="s">
        <v>37</v>
      </c>
      <c r="E42" s="9" t="s">
        <v>37</v>
      </c>
      <c r="F42" s="9" t="s">
        <v>37</v>
      </c>
      <c r="G42" s="9" t="s">
        <v>37</v>
      </c>
      <c r="H42" s="9">
        <v>34</v>
      </c>
      <c r="I42" s="9" t="s">
        <v>37</v>
      </c>
      <c r="J42" s="9">
        <v>33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25</v>
      </c>
      <c r="D43" s="9">
        <v>1</v>
      </c>
      <c r="E43" s="9">
        <v>1</v>
      </c>
      <c r="F43" s="9" t="s">
        <v>37</v>
      </c>
      <c r="G43" s="9" t="s">
        <v>37</v>
      </c>
      <c r="H43" s="9">
        <v>24</v>
      </c>
      <c r="I43" s="9">
        <v>2</v>
      </c>
      <c r="J43" s="9">
        <v>22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20</v>
      </c>
      <c r="D44" s="9">
        <v>1</v>
      </c>
      <c r="E44" s="9" t="s">
        <v>37</v>
      </c>
      <c r="F44" s="9">
        <v>1</v>
      </c>
      <c r="G44" s="9" t="s">
        <v>37</v>
      </c>
      <c r="H44" s="9">
        <v>19</v>
      </c>
      <c r="I44" s="9">
        <v>1</v>
      </c>
      <c r="J44" s="9">
        <v>18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31</v>
      </c>
      <c r="D45" s="9">
        <v>2</v>
      </c>
      <c r="E45" s="9" t="s">
        <v>37</v>
      </c>
      <c r="F45" s="9">
        <v>2</v>
      </c>
      <c r="G45" s="9" t="s">
        <v>37</v>
      </c>
      <c r="H45" s="9">
        <v>29</v>
      </c>
      <c r="I45" s="9">
        <v>2</v>
      </c>
      <c r="J45" s="9">
        <v>27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18</v>
      </c>
      <c r="D46" s="9" t="s">
        <v>37</v>
      </c>
      <c r="E46" s="9" t="s">
        <v>37</v>
      </c>
      <c r="F46" s="9" t="s">
        <v>37</v>
      </c>
      <c r="G46" s="9" t="s">
        <v>37</v>
      </c>
      <c r="H46" s="9">
        <v>18</v>
      </c>
      <c r="I46" s="9">
        <v>1</v>
      </c>
      <c r="J46" s="9">
        <v>17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17</v>
      </c>
      <c r="D47" s="9">
        <v>3</v>
      </c>
      <c r="E47" s="9">
        <v>3</v>
      </c>
      <c r="F47" s="9" t="s">
        <v>37</v>
      </c>
      <c r="G47" s="9" t="s">
        <v>37</v>
      </c>
      <c r="H47" s="9">
        <v>14</v>
      </c>
      <c r="I47" s="9">
        <v>2</v>
      </c>
      <c r="J47" s="9">
        <v>12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16</v>
      </c>
      <c r="D48" s="9">
        <v>1</v>
      </c>
      <c r="E48" s="9">
        <v>1</v>
      </c>
      <c r="F48" s="9" t="s">
        <v>37</v>
      </c>
      <c r="G48" s="9" t="s">
        <v>37</v>
      </c>
      <c r="H48" s="9">
        <v>15</v>
      </c>
      <c r="I48" s="9">
        <v>4</v>
      </c>
      <c r="J48" s="9">
        <v>10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17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17</v>
      </c>
      <c r="I49" s="9">
        <v>1</v>
      </c>
      <c r="J49" s="9">
        <v>15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7</v>
      </c>
      <c r="D50" s="9">
        <v>1</v>
      </c>
      <c r="E50" s="9">
        <v>1</v>
      </c>
      <c r="F50" s="9" t="s">
        <v>37</v>
      </c>
      <c r="G50" s="9" t="s">
        <v>37</v>
      </c>
      <c r="H50" s="9">
        <v>6</v>
      </c>
      <c r="I50" s="9" t="s">
        <v>37</v>
      </c>
      <c r="J50" s="9">
        <v>6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10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10</v>
      </c>
      <c r="I51" s="9">
        <v>1</v>
      </c>
      <c r="J51" s="9">
        <v>9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4</v>
      </c>
      <c r="I52" s="9" t="s">
        <v>37</v>
      </c>
      <c r="J52" s="9">
        <v>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3</v>
      </c>
      <c r="I53" s="5" t="s">
        <v>37</v>
      </c>
      <c r="J53" s="5">
        <v>3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3" t="s">
        <v>46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3011</v>
      </c>
      <c r="D6" s="3">
        <v>263</v>
      </c>
      <c r="E6" s="3">
        <v>173</v>
      </c>
      <c r="F6" s="3">
        <v>86</v>
      </c>
      <c r="G6" s="3">
        <v>4</v>
      </c>
      <c r="H6" s="3">
        <v>2748</v>
      </c>
      <c r="I6" s="3">
        <v>387</v>
      </c>
      <c r="J6" s="3">
        <v>2317</v>
      </c>
      <c r="K6" s="3">
        <v>44</v>
      </c>
    </row>
    <row r="7" spans="1:31" ht="12" customHeight="1">
      <c r="A7" s="25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170</v>
      </c>
      <c r="D8" s="9">
        <v>6</v>
      </c>
      <c r="E8" s="9">
        <v>1</v>
      </c>
      <c r="F8" s="9">
        <v>5</v>
      </c>
      <c r="G8" s="9" t="s">
        <v>37</v>
      </c>
      <c r="H8" s="9">
        <v>164</v>
      </c>
      <c r="I8" s="9" t="s">
        <v>37</v>
      </c>
      <c r="J8" s="9">
        <v>163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310</v>
      </c>
      <c r="D9" s="9">
        <v>14</v>
      </c>
      <c r="E9" s="9">
        <v>4</v>
      </c>
      <c r="F9" s="9">
        <v>10</v>
      </c>
      <c r="G9" s="9" t="s">
        <v>37</v>
      </c>
      <c r="H9" s="9">
        <v>296</v>
      </c>
      <c r="I9" s="9">
        <v>12</v>
      </c>
      <c r="J9" s="9">
        <v>274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333</v>
      </c>
      <c r="D10" s="9">
        <v>30</v>
      </c>
      <c r="E10" s="9">
        <v>17</v>
      </c>
      <c r="F10" s="9">
        <v>13</v>
      </c>
      <c r="G10" s="9" t="s">
        <v>37</v>
      </c>
      <c r="H10" s="9">
        <v>303</v>
      </c>
      <c r="I10" s="9">
        <v>22</v>
      </c>
      <c r="J10" s="9">
        <v>278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344</v>
      </c>
      <c r="D11" s="9">
        <v>28</v>
      </c>
      <c r="E11" s="9">
        <v>19</v>
      </c>
      <c r="F11" s="9">
        <v>9</v>
      </c>
      <c r="G11" s="9" t="s">
        <v>37</v>
      </c>
      <c r="H11" s="9">
        <v>316</v>
      </c>
      <c r="I11" s="9">
        <v>42</v>
      </c>
      <c r="J11" s="9">
        <v>270</v>
      </c>
      <c r="K11" s="9">
        <v>4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321</v>
      </c>
      <c r="D12" s="9">
        <v>38</v>
      </c>
      <c r="E12" s="9">
        <v>29</v>
      </c>
      <c r="F12" s="9">
        <v>8</v>
      </c>
      <c r="G12" s="9">
        <v>1</v>
      </c>
      <c r="H12" s="9">
        <v>283</v>
      </c>
      <c r="I12" s="9">
        <v>59</v>
      </c>
      <c r="J12" s="9">
        <v>219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299</v>
      </c>
      <c r="D13" s="9">
        <v>30</v>
      </c>
      <c r="E13" s="9">
        <v>25</v>
      </c>
      <c r="F13" s="9">
        <v>5</v>
      </c>
      <c r="G13" s="9" t="s">
        <v>37</v>
      </c>
      <c r="H13" s="9">
        <v>269</v>
      </c>
      <c r="I13" s="9">
        <v>57</v>
      </c>
      <c r="J13" s="9">
        <v>209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289</v>
      </c>
      <c r="D14" s="9">
        <v>38</v>
      </c>
      <c r="E14" s="9">
        <v>27</v>
      </c>
      <c r="F14" s="9">
        <v>11</v>
      </c>
      <c r="G14" s="9" t="s">
        <v>37</v>
      </c>
      <c r="H14" s="9">
        <v>251</v>
      </c>
      <c r="I14" s="9">
        <v>36</v>
      </c>
      <c r="J14" s="9">
        <v>213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249</v>
      </c>
      <c r="D15" s="9">
        <v>27</v>
      </c>
      <c r="E15" s="9">
        <v>21</v>
      </c>
      <c r="F15" s="9">
        <v>5</v>
      </c>
      <c r="G15" s="9">
        <v>1</v>
      </c>
      <c r="H15" s="9">
        <v>222</v>
      </c>
      <c r="I15" s="9">
        <v>51</v>
      </c>
      <c r="J15" s="9">
        <v>169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201</v>
      </c>
      <c r="D16" s="9">
        <v>19</v>
      </c>
      <c r="E16" s="9">
        <v>10</v>
      </c>
      <c r="F16" s="9">
        <v>8</v>
      </c>
      <c r="G16" s="9">
        <v>1</v>
      </c>
      <c r="H16" s="9">
        <v>182</v>
      </c>
      <c r="I16" s="9">
        <v>40</v>
      </c>
      <c r="J16" s="9">
        <v>138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179</v>
      </c>
      <c r="D17" s="9">
        <v>12</v>
      </c>
      <c r="E17" s="9">
        <v>8</v>
      </c>
      <c r="F17" s="9">
        <v>3</v>
      </c>
      <c r="G17" s="9">
        <v>1</v>
      </c>
      <c r="H17" s="9">
        <v>167</v>
      </c>
      <c r="I17" s="9">
        <v>43</v>
      </c>
      <c r="J17" s="9">
        <v>122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142</v>
      </c>
      <c r="D18" s="9">
        <v>14</v>
      </c>
      <c r="E18" s="9">
        <v>8</v>
      </c>
      <c r="F18" s="9">
        <v>6</v>
      </c>
      <c r="G18" s="9" t="s">
        <v>37</v>
      </c>
      <c r="H18" s="9">
        <v>128</v>
      </c>
      <c r="I18" s="9">
        <v>15</v>
      </c>
      <c r="J18" s="9">
        <v>108</v>
      </c>
      <c r="K18" s="9">
        <v>5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91</v>
      </c>
      <c r="D19" s="9">
        <v>4</v>
      </c>
      <c r="E19" s="9">
        <v>2</v>
      </c>
      <c r="F19" s="9">
        <v>2</v>
      </c>
      <c r="G19" s="9" t="s">
        <v>37</v>
      </c>
      <c r="H19" s="9">
        <v>87</v>
      </c>
      <c r="I19" s="9">
        <v>7</v>
      </c>
      <c r="J19" s="9">
        <v>80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47</v>
      </c>
      <c r="D20" s="9">
        <v>1</v>
      </c>
      <c r="E20" s="9">
        <v>1</v>
      </c>
      <c r="F20" s="9" t="s">
        <v>37</v>
      </c>
      <c r="G20" s="9" t="s">
        <v>37</v>
      </c>
      <c r="H20" s="9">
        <v>46</v>
      </c>
      <c r="I20" s="9">
        <v>3</v>
      </c>
      <c r="J20" s="9">
        <v>42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26</v>
      </c>
      <c r="D21" s="9">
        <v>2</v>
      </c>
      <c r="E21" s="9">
        <v>1</v>
      </c>
      <c r="F21" s="9">
        <v>1</v>
      </c>
      <c r="G21" s="9" t="s">
        <v>37</v>
      </c>
      <c r="H21" s="9">
        <v>24</v>
      </c>
      <c r="I21" s="9" t="s">
        <v>37</v>
      </c>
      <c r="J21" s="9">
        <v>22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1035</v>
      </c>
      <c r="D22" s="3">
        <v>92</v>
      </c>
      <c r="E22" s="3">
        <v>63</v>
      </c>
      <c r="F22" s="3">
        <v>28</v>
      </c>
      <c r="G22" s="3">
        <v>1</v>
      </c>
      <c r="H22" s="3">
        <v>943</v>
      </c>
      <c r="I22" s="3">
        <v>122</v>
      </c>
      <c r="J22" s="3">
        <v>808</v>
      </c>
      <c r="K22" s="3">
        <v>13</v>
      </c>
    </row>
    <row r="23" spans="1:16" ht="12" customHeight="1">
      <c r="A23" s="25" t="s">
        <v>26</v>
      </c>
      <c r="B23" s="1" t="s">
        <v>9</v>
      </c>
      <c r="C23" s="9">
        <v>5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5</v>
      </c>
      <c r="I23" s="9" t="s">
        <v>37</v>
      </c>
      <c r="J23" s="9">
        <v>5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53</v>
      </c>
      <c r="D24" s="9">
        <v>1</v>
      </c>
      <c r="E24" s="9">
        <v>1</v>
      </c>
      <c r="F24" s="9" t="s">
        <v>37</v>
      </c>
      <c r="G24" s="9" t="s">
        <v>37</v>
      </c>
      <c r="H24" s="9">
        <v>52</v>
      </c>
      <c r="I24" s="9" t="s">
        <v>37</v>
      </c>
      <c r="J24" s="9">
        <v>52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114</v>
      </c>
      <c r="D25" s="9">
        <v>5</v>
      </c>
      <c r="E25" s="9">
        <v>1</v>
      </c>
      <c r="F25" s="9">
        <v>4</v>
      </c>
      <c r="G25" s="9" t="s">
        <v>37</v>
      </c>
      <c r="H25" s="9">
        <v>109</v>
      </c>
      <c r="I25" s="9">
        <v>7</v>
      </c>
      <c r="J25" s="9">
        <v>99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116</v>
      </c>
      <c r="D26" s="9">
        <v>13</v>
      </c>
      <c r="E26" s="9">
        <v>9</v>
      </c>
      <c r="F26" s="9">
        <v>4</v>
      </c>
      <c r="G26" s="9" t="s">
        <v>37</v>
      </c>
      <c r="H26" s="9">
        <v>103</v>
      </c>
      <c r="I26" s="9">
        <v>6</v>
      </c>
      <c r="J26" s="9">
        <v>96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142</v>
      </c>
      <c r="D27" s="9">
        <v>8</v>
      </c>
      <c r="E27" s="9">
        <v>6</v>
      </c>
      <c r="F27" s="9">
        <v>2</v>
      </c>
      <c r="G27" s="9" t="s">
        <v>37</v>
      </c>
      <c r="H27" s="9">
        <v>134</v>
      </c>
      <c r="I27" s="9">
        <v>12</v>
      </c>
      <c r="J27" s="9">
        <v>121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121</v>
      </c>
      <c r="D28" s="9">
        <v>16</v>
      </c>
      <c r="E28" s="9">
        <v>12</v>
      </c>
      <c r="F28" s="9">
        <v>4</v>
      </c>
      <c r="G28" s="9" t="s">
        <v>37</v>
      </c>
      <c r="H28" s="9">
        <v>105</v>
      </c>
      <c r="I28" s="9">
        <v>21</v>
      </c>
      <c r="J28" s="9">
        <v>82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103</v>
      </c>
      <c r="D29" s="9">
        <v>16</v>
      </c>
      <c r="E29" s="9">
        <v>13</v>
      </c>
      <c r="F29" s="9">
        <v>3</v>
      </c>
      <c r="G29" s="9" t="s">
        <v>37</v>
      </c>
      <c r="H29" s="9">
        <v>87</v>
      </c>
      <c r="I29" s="9">
        <v>22</v>
      </c>
      <c r="J29" s="9">
        <v>64</v>
      </c>
      <c r="K29" s="9">
        <v>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72</v>
      </c>
      <c r="D30" s="9">
        <v>10</v>
      </c>
      <c r="E30" s="9">
        <v>8</v>
      </c>
      <c r="F30" s="9">
        <v>2</v>
      </c>
      <c r="G30" s="9" t="s">
        <v>37</v>
      </c>
      <c r="H30" s="9">
        <v>62</v>
      </c>
      <c r="I30" s="9">
        <v>6</v>
      </c>
      <c r="J30" s="9">
        <v>56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88</v>
      </c>
      <c r="D31" s="9">
        <v>11</v>
      </c>
      <c r="E31" s="9">
        <v>10</v>
      </c>
      <c r="F31" s="9">
        <v>1</v>
      </c>
      <c r="G31" s="9" t="s">
        <v>37</v>
      </c>
      <c r="H31" s="9">
        <v>77</v>
      </c>
      <c r="I31" s="9">
        <v>21</v>
      </c>
      <c r="J31" s="9">
        <v>55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59</v>
      </c>
      <c r="D32" s="9">
        <v>6</v>
      </c>
      <c r="E32" s="9">
        <v>2</v>
      </c>
      <c r="F32" s="9">
        <v>4</v>
      </c>
      <c r="G32" s="9" t="s">
        <v>37</v>
      </c>
      <c r="H32" s="9">
        <v>53</v>
      </c>
      <c r="I32" s="9">
        <v>12</v>
      </c>
      <c r="J32" s="9">
        <v>41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73</v>
      </c>
      <c r="D33" s="9">
        <v>2</v>
      </c>
      <c r="E33" s="9" t="s">
        <v>37</v>
      </c>
      <c r="F33" s="9">
        <v>1</v>
      </c>
      <c r="G33" s="9">
        <v>1</v>
      </c>
      <c r="H33" s="9">
        <v>71</v>
      </c>
      <c r="I33" s="9">
        <v>11</v>
      </c>
      <c r="J33" s="9">
        <v>59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39</v>
      </c>
      <c r="D34" s="9">
        <v>2</v>
      </c>
      <c r="E34" s="9">
        <v>1</v>
      </c>
      <c r="F34" s="9">
        <v>1</v>
      </c>
      <c r="G34" s="9" t="s">
        <v>37</v>
      </c>
      <c r="H34" s="9">
        <v>37</v>
      </c>
      <c r="I34" s="9">
        <v>2</v>
      </c>
      <c r="J34" s="9">
        <v>33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31</v>
      </c>
      <c r="D35" s="9">
        <v>1</v>
      </c>
      <c r="E35" s="9" t="s">
        <v>37</v>
      </c>
      <c r="F35" s="9">
        <v>1</v>
      </c>
      <c r="G35" s="9" t="s">
        <v>37</v>
      </c>
      <c r="H35" s="9">
        <v>30</v>
      </c>
      <c r="I35" s="9">
        <v>1</v>
      </c>
      <c r="J35" s="9">
        <v>29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10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10</v>
      </c>
      <c r="I36" s="9">
        <v>1</v>
      </c>
      <c r="J36" s="9">
        <v>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9</v>
      </c>
      <c r="D37" s="9">
        <v>1</v>
      </c>
      <c r="E37" s="9" t="s">
        <v>37</v>
      </c>
      <c r="F37" s="9">
        <v>1</v>
      </c>
      <c r="G37" s="9" t="s">
        <v>37</v>
      </c>
      <c r="H37" s="9">
        <v>8</v>
      </c>
      <c r="I37" s="9" t="s">
        <v>37</v>
      </c>
      <c r="J37" s="9">
        <v>7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1976</v>
      </c>
      <c r="D38" s="3">
        <v>171</v>
      </c>
      <c r="E38" s="3">
        <v>110</v>
      </c>
      <c r="F38" s="3">
        <v>58</v>
      </c>
      <c r="G38" s="3">
        <v>3</v>
      </c>
      <c r="H38" s="3">
        <v>1805</v>
      </c>
      <c r="I38" s="3">
        <v>265</v>
      </c>
      <c r="J38" s="3">
        <v>1509</v>
      </c>
      <c r="K38" s="3">
        <v>31</v>
      </c>
    </row>
    <row r="39" spans="1:16" ht="12" customHeight="1">
      <c r="A39" s="25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117</v>
      </c>
      <c r="D40" s="9">
        <v>5</v>
      </c>
      <c r="E40" s="9" t="s">
        <v>37</v>
      </c>
      <c r="F40" s="9">
        <v>5</v>
      </c>
      <c r="G40" s="9" t="s">
        <v>37</v>
      </c>
      <c r="H40" s="9">
        <v>112</v>
      </c>
      <c r="I40" s="9" t="s">
        <v>37</v>
      </c>
      <c r="J40" s="9">
        <v>111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196</v>
      </c>
      <c r="D41" s="9">
        <v>9</v>
      </c>
      <c r="E41" s="9">
        <v>3</v>
      </c>
      <c r="F41" s="9">
        <v>6</v>
      </c>
      <c r="G41" s="9" t="s">
        <v>37</v>
      </c>
      <c r="H41" s="9">
        <v>187</v>
      </c>
      <c r="I41" s="9">
        <v>5</v>
      </c>
      <c r="J41" s="9">
        <v>175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217</v>
      </c>
      <c r="D42" s="9">
        <v>17</v>
      </c>
      <c r="E42" s="9">
        <v>8</v>
      </c>
      <c r="F42" s="9">
        <v>9</v>
      </c>
      <c r="G42" s="9" t="s">
        <v>37</v>
      </c>
      <c r="H42" s="9">
        <v>200</v>
      </c>
      <c r="I42" s="9">
        <v>16</v>
      </c>
      <c r="J42" s="9">
        <v>182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202</v>
      </c>
      <c r="D43" s="9">
        <v>20</v>
      </c>
      <c r="E43" s="9">
        <v>13</v>
      </c>
      <c r="F43" s="9">
        <v>7</v>
      </c>
      <c r="G43" s="9" t="s">
        <v>37</v>
      </c>
      <c r="H43" s="9">
        <v>182</v>
      </c>
      <c r="I43" s="9">
        <v>30</v>
      </c>
      <c r="J43" s="9">
        <v>149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200</v>
      </c>
      <c r="D44" s="9">
        <v>22</v>
      </c>
      <c r="E44" s="9">
        <v>17</v>
      </c>
      <c r="F44" s="9">
        <v>4</v>
      </c>
      <c r="G44" s="9">
        <v>1</v>
      </c>
      <c r="H44" s="9">
        <v>178</v>
      </c>
      <c r="I44" s="9">
        <v>38</v>
      </c>
      <c r="J44" s="9">
        <v>137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196</v>
      </c>
      <c r="D45" s="9">
        <v>14</v>
      </c>
      <c r="E45" s="9">
        <v>12</v>
      </c>
      <c r="F45" s="9">
        <v>2</v>
      </c>
      <c r="G45" s="9" t="s">
        <v>37</v>
      </c>
      <c r="H45" s="9">
        <v>182</v>
      </c>
      <c r="I45" s="9">
        <v>35</v>
      </c>
      <c r="J45" s="9">
        <v>145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217</v>
      </c>
      <c r="D46" s="9">
        <v>28</v>
      </c>
      <c r="E46" s="9">
        <v>19</v>
      </c>
      <c r="F46" s="9">
        <v>9</v>
      </c>
      <c r="G46" s="9" t="s">
        <v>37</v>
      </c>
      <c r="H46" s="9">
        <v>189</v>
      </c>
      <c r="I46" s="9">
        <v>30</v>
      </c>
      <c r="J46" s="9">
        <v>157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161</v>
      </c>
      <c r="D47" s="9">
        <v>16</v>
      </c>
      <c r="E47" s="9">
        <v>11</v>
      </c>
      <c r="F47" s="9">
        <v>4</v>
      </c>
      <c r="G47" s="9">
        <v>1</v>
      </c>
      <c r="H47" s="9">
        <v>145</v>
      </c>
      <c r="I47" s="9">
        <v>30</v>
      </c>
      <c r="J47" s="9">
        <v>114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142</v>
      </c>
      <c r="D48" s="9">
        <v>13</v>
      </c>
      <c r="E48" s="9">
        <v>8</v>
      </c>
      <c r="F48" s="9">
        <v>4</v>
      </c>
      <c r="G48" s="9">
        <v>1</v>
      </c>
      <c r="H48" s="9">
        <v>129</v>
      </c>
      <c r="I48" s="9">
        <v>28</v>
      </c>
      <c r="J48" s="9">
        <v>97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106</v>
      </c>
      <c r="D49" s="9">
        <v>10</v>
      </c>
      <c r="E49" s="9">
        <v>8</v>
      </c>
      <c r="F49" s="9">
        <v>2</v>
      </c>
      <c r="G49" s="9" t="s">
        <v>37</v>
      </c>
      <c r="H49" s="9">
        <v>96</v>
      </c>
      <c r="I49" s="9">
        <v>32</v>
      </c>
      <c r="J49" s="9">
        <v>63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103</v>
      </c>
      <c r="D50" s="9">
        <v>12</v>
      </c>
      <c r="E50" s="9">
        <v>7</v>
      </c>
      <c r="F50" s="9">
        <v>5</v>
      </c>
      <c r="G50" s="9" t="s">
        <v>37</v>
      </c>
      <c r="H50" s="9">
        <v>91</v>
      </c>
      <c r="I50" s="9">
        <v>13</v>
      </c>
      <c r="J50" s="9">
        <v>75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60</v>
      </c>
      <c r="D51" s="9">
        <v>3</v>
      </c>
      <c r="E51" s="9">
        <v>2</v>
      </c>
      <c r="F51" s="9">
        <v>1</v>
      </c>
      <c r="G51" s="9" t="s">
        <v>37</v>
      </c>
      <c r="H51" s="9">
        <v>57</v>
      </c>
      <c r="I51" s="9">
        <v>6</v>
      </c>
      <c r="J51" s="9">
        <v>51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37</v>
      </c>
      <c r="D52" s="9">
        <v>1</v>
      </c>
      <c r="E52" s="9">
        <v>1</v>
      </c>
      <c r="F52" s="9" t="s">
        <v>37</v>
      </c>
      <c r="G52" s="9" t="s">
        <v>37</v>
      </c>
      <c r="H52" s="9">
        <v>36</v>
      </c>
      <c r="I52" s="9">
        <v>2</v>
      </c>
      <c r="J52" s="9">
        <v>33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17</v>
      </c>
      <c r="D53" s="5">
        <v>1</v>
      </c>
      <c r="E53" s="5">
        <v>1</v>
      </c>
      <c r="F53" s="5" t="s">
        <v>37</v>
      </c>
      <c r="G53" s="5" t="s">
        <v>37</v>
      </c>
      <c r="H53" s="5">
        <v>16</v>
      </c>
      <c r="I53" s="5" t="s">
        <v>37</v>
      </c>
      <c r="J53" s="5">
        <v>15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1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222</v>
      </c>
      <c r="D6" s="3">
        <v>17</v>
      </c>
      <c r="E6" s="3">
        <v>11</v>
      </c>
      <c r="F6" s="3">
        <v>6</v>
      </c>
      <c r="G6" s="3" t="s">
        <v>37</v>
      </c>
      <c r="H6" s="3">
        <v>205</v>
      </c>
      <c r="I6" s="3">
        <v>18</v>
      </c>
      <c r="J6" s="3">
        <v>184</v>
      </c>
      <c r="K6" s="3">
        <v>3</v>
      </c>
    </row>
    <row r="7" spans="1:31" ht="12" customHeight="1">
      <c r="A7" s="25" t="s">
        <v>26</v>
      </c>
      <c r="B7" s="1" t="s">
        <v>9</v>
      </c>
      <c r="C7" s="9">
        <v>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</v>
      </c>
      <c r="I7" s="9" t="s">
        <v>37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17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17</v>
      </c>
      <c r="I8" s="9">
        <v>1</v>
      </c>
      <c r="J8" s="9">
        <v>15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30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30</v>
      </c>
      <c r="I9" s="9">
        <v>1</v>
      </c>
      <c r="J9" s="9">
        <v>29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27</v>
      </c>
      <c r="D10" s="9">
        <v>5</v>
      </c>
      <c r="E10" s="9">
        <v>2</v>
      </c>
      <c r="F10" s="9">
        <v>3</v>
      </c>
      <c r="G10" s="9" t="s">
        <v>37</v>
      </c>
      <c r="H10" s="9">
        <v>22</v>
      </c>
      <c r="I10" s="9">
        <v>2</v>
      </c>
      <c r="J10" s="9">
        <v>20</v>
      </c>
      <c r="K10" s="9" t="s">
        <v>37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17</v>
      </c>
      <c r="D11" s="9">
        <v>1</v>
      </c>
      <c r="E11" s="9" t="s">
        <v>37</v>
      </c>
      <c r="F11" s="9">
        <v>1</v>
      </c>
      <c r="G11" s="9" t="s">
        <v>37</v>
      </c>
      <c r="H11" s="9">
        <v>16</v>
      </c>
      <c r="I11" s="9">
        <v>1</v>
      </c>
      <c r="J11" s="9">
        <v>15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18</v>
      </c>
      <c r="D12" s="9">
        <v>2</v>
      </c>
      <c r="E12" s="9">
        <v>2</v>
      </c>
      <c r="F12" s="9" t="s">
        <v>37</v>
      </c>
      <c r="G12" s="9" t="s">
        <v>37</v>
      </c>
      <c r="H12" s="9">
        <v>16</v>
      </c>
      <c r="I12" s="9">
        <v>5</v>
      </c>
      <c r="J12" s="9">
        <v>11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20</v>
      </c>
      <c r="D13" s="9">
        <v>3</v>
      </c>
      <c r="E13" s="9">
        <v>3</v>
      </c>
      <c r="F13" s="9" t="s">
        <v>37</v>
      </c>
      <c r="G13" s="9" t="s">
        <v>37</v>
      </c>
      <c r="H13" s="9">
        <v>17</v>
      </c>
      <c r="I13" s="9">
        <v>3</v>
      </c>
      <c r="J13" s="9">
        <v>14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21</v>
      </c>
      <c r="D14" s="9">
        <v>4</v>
      </c>
      <c r="E14" s="9">
        <v>3</v>
      </c>
      <c r="F14" s="9">
        <v>1</v>
      </c>
      <c r="G14" s="9" t="s">
        <v>37</v>
      </c>
      <c r="H14" s="9">
        <v>17</v>
      </c>
      <c r="I14" s="9">
        <v>3</v>
      </c>
      <c r="J14" s="9">
        <v>14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17</v>
      </c>
      <c r="D15" s="9">
        <v>1</v>
      </c>
      <c r="E15" s="9">
        <v>1</v>
      </c>
      <c r="F15" s="9" t="s">
        <v>37</v>
      </c>
      <c r="G15" s="9" t="s">
        <v>37</v>
      </c>
      <c r="H15" s="9">
        <v>16</v>
      </c>
      <c r="I15" s="9" t="s">
        <v>37</v>
      </c>
      <c r="J15" s="9">
        <v>16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9</v>
      </c>
      <c r="D16" s="9" t="s">
        <v>37</v>
      </c>
      <c r="E16" s="9" t="s">
        <v>37</v>
      </c>
      <c r="F16" s="9" t="s">
        <v>37</v>
      </c>
      <c r="G16" s="9" t="s">
        <v>37</v>
      </c>
      <c r="H16" s="9">
        <v>9</v>
      </c>
      <c r="I16" s="9">
        <v>2</v>
      </c>
      <c r="J16" s="9">
        <v>7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14</v>
      </c>
      <c r="D17" s="9" t="s">
        <v>37</v>
      </c>
      <c r="E17" s="9" t="s">
        <v>37</v>
      </c>
      <c r="F17" s="9" t="s">
        <v>37</v>
      </c>
      <c r="G17" s="9" t="s">
        <v>37</v>
      </c>
      <c r="H17" s="9">
        <v>14</v>
      </c>
      <c r="I17" s="9" t="s">
        <v>37</v>
      </c>
      <c r="J17" s="9">
        <v>13</v>
      </c>
      <c r="K17" s="9">
        <v>1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13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13</v>
      </c>
      <c r="I18" s="9" t="s">
        <v>37</v>
      </c>
      <c r="J18" s="9">
        <v>13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7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7</v>
      </c>
      <c r="I19" s="9" t="s">
        <v>37</v>
      </c>
      <c r="J19" s="9">
        <v>6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3</v>
      </c>
      <c r="I20" s="9" t="s">
        <v>37</v>
      </c>
      <c r="J20" s="9">
        <v>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8</v>
      </c>
      <c r="D21" s="9">
        <v>1</v>
      </c>
      <c r="E21" s="9" t="s">
        <v>37</v>
      </c>
      <c r="F21" s="9">
        <v>1</v>
      </c>
      <c r="G21" s="9" t="s">
        <v>37</v>
      </c>
      <c r="H21" s="9">
        <v>7</v>
      </c>
      <c r="I21" s="9" t="s">
        <v>37</v>
      </c>
      <c r="J21" s="9">
        <v>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84</v>
      </c>
      <c r="D22" s="3">
        <v>6</v>
      </c>
      <c r="E22" s="3">
        <v>4</v>
      </c>
      <c r="F22" s="3">
        <v>2</v>
      </c>
      <c r="G22" s="3" t="s">
        <v>37</v>
      </c>
      <c r="H22" s="3">
        <v>78</v>
      </c>
      <c r="I22" s="3">
        <v>6</v>
      </c>
      <c r="J22" s="3">
        <v>70</v>
      </c>
      <c r="K22" s="3">
        <v>2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4</v>
      </c>
      <c r="I24" s="9" t="s">
        <v>37</v>
      </c>
      <c r="J24" s="9">
        <v>3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9</v>
      </c>
      <c r="I25" s="9">
        <v>1</v>
      </c>
      <c r="J25" s="9">
        <v>8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10</v>
      </c>
      <c r="D26" s="9">
        <v>2</v>
      </c>
      <c r="E26" s="9" t="s">
        <v>37</v>
      </c>
      <c r="F26" s="9">
        <v>2</v>
      </c>
      <c r="G26" s="9" t="s">
        <v>37</v>
      </c>
      <c r="H26" s="9">
        <v>8</v>
      </c>
      <c r="I26" s="9" t="s">
        <v>37</v>
      </c>
      <c r="J26" s="9">
        <v>8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</v>
      </c>
      <c r="D27" s="9" t="s">
        <v>37</v>
      </c>
      <c r="E27" s="9" t="s">
        <v>37</v>
      </c>
      <c r="F27" s="9" t="s">
        <v>37</v>
      </c>
      <c r="G27" s="9" t="s">
        <v>37</v>
      </c>
      <c r="H27" s="9">
        <v>6</v>
      </c>
      <c r="I27" s="9" t="s">
        <v>37</v>
      </c>
      <c r="J27" s="9">
        <v>6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8</v>
      </c>
      <c r="D28" s="9">
        <v>2</v>
      </c>
      <c r="E28" s="9">
        <v>2</v>
      </c>
      <c r="F28" s="9" t="s">
        <v>37</v>
      </c>
      <c r="G28" s="9" t="s">
        <v>37</v>
      </c>
      <c r="H28" s="9">
        <v>6</v>
      </c>
      <c r="I28" s="9" t="s">
        <v>37</v>
      </c>
      <c r="J28" s="9">
        <v>6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4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4</v>
      </c>
      <c r="I29" s="9">
        <v>1</v>
      </c>
      <c r="J29" s="9">
        <v>3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6</v>
      </c>
      <c r="D30" s="9">
        <v>1</v>
      </c>
      <c r="E30" s="9">
        <v>1</v>
      </c>
      <c r="F30" s="9" t="s">
        <v>37</v>
      </c>
      <c r="G30" s="9" t="s">
        <v>37</v>
      </c>
      <c r="H30" s="9">
        <v>5</v>
      </c>
      <c r="I30" s="9">
        <v>3</v>
      </c>
      <c r="J30" s="9">
        <v>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5</v>
      </c>
      <c r="D31" s="9">
        <v>1</v>
      </c>
      <c r="E31" s="9">
        <v>1</v>
      </c>
      <c r="F31" s="9" t="s">
        <v>37</v>
      </c>
      <c r="G31" s="9" t="s">
        <v>37</v>
      </c>
      <c r="H31" s="9">
        <v>4</v>
      </c>
      <c r="I31" s="9" t="s">
        <v>37</v>
      </c>
      <c r="J31" s="9">
        <v>4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5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5</v>
      </c>
      <c r="I32" s="9">
        <v>1</v>
      </c>
      <c r="J32" s="9">
        <v>4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8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8</v>
      </c>
      <c r="I33" s="9" t="s">
        <v>37</v>
      </c>
      <c r="J33" s="9">
        <v>7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7</v>
      </c>
      <c r="I34" s="9" t="s">
        <v>37</v>
      </c>
      <c r="J34" s="9">
        <v>7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4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4</v>
      </c>
      <c r="I35" s="9" t="s">
        <v>37</v>
      </c>
      <c r="J35" s="9">
        <v>4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5</v>
      </c>
      <c r="I37" s="9" t="s">
        <v>37</v>
      </c>
      <c r="J37" s="9">
        <v>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138</v>
      </c>
      <c r="D38" s="3">
        <v>11</v>
      </c>
      <c r="E38" s="3">
        <v>7</v>
      </c>
      <c r="F38" s="3">
        <v>4</v>
      </c>
      <c r="G38" s="3" t="s">
        <v>37</v>
      </c>
      <c r="H38" s="3">
        <v>127</v>
      </c>
      <c r="I38" s="3">
        <v>12</v>
      </c>
      <c r="J38" s="3">
        <v>114</v>
      </c>
      <c r="K38" s="3">
        <v>1</v>
      </c>
    </row>
    <row r="39" spans="1:16" ht="12" customHeight="1">
      <c r="A39" s="25" t="s">
        <v>26</v>
      </c>
      <c r="B39" s="1" t="s">
        <v>9</v>
      </c>
      <c r="C39" s="9">
        <v>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</v>
      </c>
      <c r="I39" s="9" t="s">
        <v>37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13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13</v>
      </c>
      <c r="I40" s="9">
        <v>1</v>
      </c>
      <c r="J40" s="9">
        <v>12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21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21</v>
      </c>
      <c r="I41" s="9" t="s">
        <v>37</v>
      </c>
      <c r="J41" s="9">
        <v>21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17</v>
      </c>
      <c r="D42" s="9">
        <v>3</v>
      </c>
      <c r="E42" s="9">
        <v>2</v>
      </c>
      <c r="F42" s="9">
        <v>1</v>
      </c>
      <c r="G42" s="9" t="s">
        <v>37</v>
      </c>
      <c r="H42" s="9">
        <v>14</v>
      </c>
      <c r="I42" s="9">
        <v>2</v>
      </c>
      <c r="J42" s="9">
        <v>12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11</v>
      </c>
      <c r="D43" s="9">
        <v>1</v>
      </c>
      <c r="E43" s="9" t="s">
        <v>37</v>
      </c>
      <c r="F43" s="9">
        <v>1</v>
      </c>
      <c r="G43" s="9" t="s">
        <v>37</v>
      </c>
      <c r="H43" s="9">
        <v>10</v>
      </c>
      <c r="I43" s="9">
        <v>1</v>
      </c>
      <c r="J43" s="9">
        <v>9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10</v>
      </c>
      <c r="D44" s="9" t="s">
        <v>37</v>
      </c>
      <c r="E44" s="9" t="s">
        <v>37</v>
      </c>
      <c r="F44" s="9" t="s">
        <v>37</v>
      </c>
      <c r="G44" s="9" t="s">
        <v>37</v>
      </c>
      <c r="H44" s="9">
        <v>10</v>
      </c>
      <c r="I44" s="9">
        <v>5</v>
      </c>
      <c r="J44" s="9">
        <v>5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16</v>
      </c>
      <c r="D45" s="9">
        <v>3</v>
      </c>
      <c r="E45" s="9">
        <v>3</v>
      </c>
      <c r="F45" s="9" t="s">
        <v>37</v>
      </c>
      <c r="G45" s="9" t="s">
        <v>37</v>
      </c>
      <c r="H45" s="9">
        <v>13</v>
      </c>
      <c r="I45" s="9">
        <v>2</v>
      </c>
      <c r="J45" s="9">
        <v>11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15</v>
      </c>
      <c r="D46" s="9">
        <v>3</v>
      </c>
      <c r="E46" s="9">
        <v>2</v>
      </c>
      <c r="F46" s="9">
        <v>1</v>
      </c>
      <c r="G46" s="9" t="s">
        <v>37</v>
      </c>
      <c r="H46" s="9">
        <v>12</v>
      </c>
      <c r="I46" s="9" t="s">
        <v>37</v>
      </c>
      <c r="J46" s="9">
        <v>12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12</v>
      </c>
      <c r="D47" s="9" t="s">
        <v>37</v>
      </c>
      <c r="E47" s="9" t="s">
        <v>37</v>
      </c>
      <c r="F47" s="9" t="s">
        <v>37</v>
      </c>
      <c r="G47" s="9" t="s">
        <v>37</v>
      </c>
      <c r="H47" s="9">
        <v>12</v>
      </c>
      <c r="I47" s="9" t="s">
        <v>37</v>
      </c>
      <c r="J47" s="9">
        <v>12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</v>
      </c>
      <c r="D48" s="9" t="s">
        <v>37</v>
      </c>
      <c r="E48" s="9" t="s">
        <v>37</v>
      </c>
      <c r="F48" s="9" t="s">
        <v>37</v>
      </c>
      <c r="G48" s="9" t="s">
        <v>37</v>
      </c>
      <c r="H48" s="9">
        <v>4</v>
      </c>
      <c r="I48" s="9">
        <v>1</v>
      </c>
      <c r="J48" s="9">
        <v>3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6</v>
      </c>
      <c r="D49" s="9" t="s">
        <v>37</v>
      </c>
      <c r="E49" s="9" t="s">
        <v>37</v>
      </c>
      <c r="F49" s="9" t="s">
        <v>37</v>
      </c>
      <c r="G49" s="9" t="s">
        <v>37</v>
      </c>
      <c r="H49" s="9">
        <v>6</v>
      </c>
      <c r="I49" s="9" t="s">
        <v>37</v>
      </c>
      <c r="J49" s="9">
        <v>6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6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6</v>
      </c>
      <c r="I50" s="9" t="s">
        <v>37</v>
      </c>
      <c r="J50" s="9">
        <v>6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3</v>
      </c>
      <c r="I51" s="9" t="s">
        <v>37</v>
      </c>
      <c r="J51" s="9">
        <v>2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 t="s">
        <v>37</v>
      </c>
      <c r="D52" s="9" t="s">
        <v>37</v>
      </c>
      <c r="E52" s="9" t="s">
        <v>37</v>
      </c>
      <c r="F52" s="9" t="s">
        <v>37</v>
      </c>
      <c r="G52" s="9" t="s">
        <v>37</v>
      </c>
      <c r="H52" s="9" t="s">
        <v>37</v>
      </c>
      <c r="I52" s="9" t="s">
        <v>37</v>
      </c>
      <c r="J52" s="9" t="s">
        <v>37</v>
      </c>
      <c r="K52" s="9" t="s">
        <v>37</v>
      </c>
      <c r="L52" t="s">
        <v>26</v>
      </c>
      <c r="M52" t="s">
        <v>26</v>
      </c>
      <c r="N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3</v>
      </c>
      <c r="D53" s="5">
        <v>1</v>
      </c>
      <c r="E53" s="5" t="s">
        <v>37</v>
      </c>
      <c r="F53" s="5">
        <v>1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48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3991</v>
      </c>
      <c r="D6" s="3">
        <v>290</v>
      </c>
      <c r="E6" s="3">
        <v>168</v>
      </c>
      <c r="F6" s="3">
        <v>110</v>
      </c>
      <c r="G6" s="3">
        <v>12</v>
      </c>
      <c r="H6" s="3">
        <v>3701</v>
      </c>
      <c r="I6" s="3">
        <v>482</v>
      </c>
      <c r="J6" s="3">
        <v>3172</v>
      </c>
      <c r="K6" s="3">
        <v>47</v>
      </c>
    </row>
    <row r="7" spans="1:31" ht="12" customHeight="1">
      <c r="A7" s="25" t="s">
        <v>26</v>
      </c>
      <c r="B7" s="1" t="s">
        <v>9</v>
      </c>
      <c r="C7" s="9">
        <v>12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12</v>
      </c>
      <c r="I7" s="9" t="s">
        <v>37</v>
      </c>
      <c r="J7" s="9">
        <v>12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198</v>
      </c>
      <c r="D8" s="9">
        <v>6</v>
      </c>
      <c r="E8" s="9" t="s">
        <v>37</v>
      </c>
      <c r="F8" s="9">
        <v>6</v>
      </c>
      <c r="G8" s="9" t="s">
        <v>37</v>
      </c>
      <c r="H8" s="9">
        <v>192</v>
      </c>
      <c r="I8" s="9">
        <v>3</v>
      </c>
      <c r="J8" s="9">
        <v>185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394</v>
      </c>
      <c r="D9" s="9">
        <v>22</v>
      </c>
      <c r="E9" s="9">
        <v>3</v>
      </c>
      <c r="F9" s="9">
        <v>17</v>
      </c>
      <c r="G9" s="9">
        <v>2</v>
      </c>
      <c r="H9" s="9">
        <v>372</v>
      </c>
      <c r="I9" s="9">
        <v>14</v>
      </c>
      <c r="J9" s="9">
        <v>354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446</v>
      </c>
      <c r="D10" s="9">
        <v>33</v>
      </c>
      <c r="E10" s="9">
        <v>11</v>
      </c>
      <c r="F10" s="9">
        <v>21</v>
      </c>
      <c r="G10" s="9">
        <v>1</v>
      </c>
      <c r="H10" s="9">
        <v>413</v>
      </c>
      <c r="I10" s="9">
        <v>27</v>
      </c>
      <c r="J10" s="9">
        <v>382</v>
      </c>
      <c r="K10" s="9">
        <v>4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482</v>
      </c>
      <c r="D11" s="9">
        <v>55</v>
      </c>
      <c r="E11" s="9">
        <v>31</v>
      </c>
      <c r="F11" s="9">
        <v>20</v>
      </c>
      <c r="G11" s="9">
        <v>4</v>
      </c>
      <c r="H11" s="9">
        <v>427</v>
      </c>
      <c r="I11" s="9">
        <v>64</v>
      </c>
      <c r="J11" s="9">
        <v>361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417</v>
      </c>
      <c r="D12" s="9">
        <v>38</v>
      </c>
      <c r="E12" s="9">
        <v>26</v>
      </c>
      <c r="F12" s="9">
        <v>12</v>
      </c>
      <c r="G12" s="9" t="s">
        <v>37</v>
      </c>
      <c r="H12" s="9">
        <v>379</v>
      </c>
      <c r="I12" s="9">
        <v>66</v>
      </c>
      <c r="J12" s="9">
        <v>306</v>
      </c>
      <c r="K12" s="9">
        <v>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413</v>
      </c>
      <c r="D13" s="9">
        <v>28</v>
      </c>
      <c r="E13" s="9">
        <v>17</v>
      </c>
      <c r="F13" s="9">
        <v>11</v>
      </c>
      <c r="G13" s="9" t="s">
        <v>37</v>
      </c>
      <c r="H13" s="9">
        <v>385</v>
      </c>
      <c r="I13" s="9">
        <v>78</v>
      </c>
      <c r="J13" s="9">
        <v>301</v>
      </c>
      <c r="K13" s="9">
        <v>6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395</v>
      </c>
      <c r="D14" s="9">
        <v>42</v>
      </c>
      <c r="E14" s="9">
        <v>33</v>
      </c>
      <c r="F14" s="9">
        <v>7</v>
      </c>
      <c r="G14" s="9">
        <v>2</v>
      </c>
      <c r="H14" s="9">
        <v>353</v>
      </c>
      <c r="I14" s="9">
        <v>65</v>
      </c>
      <c r="J14" s="9">
        <v>282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352</v>
      </c>
      <c r="D15" s="9">
        <v>20</v>
      </c>
      <c r="E15" s="9">
        <v>17</v>
      </c>
      <c r="F15" s="9">
        <v>3</v>
      </c>
      <c r="G15" s="9" t="s">
        <v>37</v>
      </c>
      <c r="H15" s="9">
        <v>332</v>
      </c>
      <c r="I15" s="9">
        <v>64</v>
      </c>
      <c r="J15" s="9">
        <v>264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237</v>
      </c>
      <c r="D16" s="9">
        <v>18</v>
      </c>
      <c r="E16" s="9">
        <v>15</v>
      </c>
      <c r="F16" s="9">
        <v>3</v>
      </c>
      <c r="G16" s="9" t="s">
        <v>37</v>
      </c>
      <c r="H16" s="9">
        <v>219</v>
      </c>
      <c r="I16" s="9">
        <v>32</v>
      </c>
      <c r="J16" s="9">
        <v>184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235</v>
      </c>
      <c r="D17" s="9">
        <v>14</v>
      </c>
      <c r="E17" s="9">
        <v>11</v>
      </c>
      <c r="F17" s="9">
        <v>3</v>
      </c>
      <c r="G17" s="9" t="s">
        <v>37</v>
      </c>
      <c r="H17" s="9">
        <v>221</v>
      </c>
      <c r="I17" s="9">
        <v>42</v>
      </c>
      <c r="J17" s="9">
        <v>176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192</v>
      </c>
      <c r="D18" s="9">
        <v>4</v>
      </c>
      <c r="E18" s="9">
        <v>1</v>
      </c>
      <c r="F18" s="9">
        <v>2</v>
      </c>
      <c r="G18" s="9">
        <v>1</v>
      </c>
      <c r="H18" s="9">
        <v>188</v>
      </c>
      <c r="I18" s="9">
        <v>16</v>
      </c>
      <c r="J18" s="9">
        <v>172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107</v>
      </c>
      <c r="D19" s="9">
        <v>8</v>
      </c>
      <c r="E19" s="9">
        <v>2</v>
      </c>
      <c r="F19" s="9">
        <v>5</v>
      </c>
      <c r="G19" s="9">
        <v>1</v>
      </c>
      <c r="H19" s="9">
        <v>99</v>
      </c>
      <c r="I19" s="9">
        <v>3</v>
      </c>
      <c r="J19" s="9">
        <v>92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72</v>
      </c>
      <c r="D20" s="9">
        <v>2</v>
      </c>
      <c r="E20" s="9">
        <v>1</v>
      </c>
      <c r="F20" s="9" t="s">
        <v>37</v>
      </c>
      <c r="G20" s="9">
        <v>1</v>
      </c>
      <c r="H20" s="9">
        <v>70</v>
      </c>
      <c r="I20" s="9">
        <v>5</v>
      </c>
      <c r="J20" s="9">
        <v>65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39</v>
      </c>
      <c r="I21" s="9">
        <v>3</v>
      </c>
      <c r="J21" s="9">
        <v>36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1488</v>
      </c>
      <c r="D22" s="3">
        <v>107</v>
      </c>
      <c r="E22" s="3">
        <v>61</v>
      </c>
      <c r="F22" s="3">
        <v>44</v>
      </c>
      <c r="G22" s="3">
        <v>2</v>
      </c>
      <c r="H22" s="3">
        <v>1381</v>
      </c>
      <c r="I22" s="3">
        <v>197</v>
      </c>
      <c r="J22" s="3">
        <v>1159</v>
      </c>
      <c r="K22" s="3">
        <v>25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66</v>
      </c>
      <c r="D24" s="9">
        <v>1</v>
      </c>
      <c r="E24" s="9" t="s">
        <v>37</v>
      </c>
      <c r="F24" s="9">
        <v>1</v>
      </c>
      <c r="G24" s="9" t="s">
        <v>37</v>
      </c>
      <c r="H24" s="9">
        <v>65</v>
      </c>
      <c r="I24" s="9">
        <v>3</v>
      </c>
      <c r="J24" s="9">
        <v>59</v>
      </c>
      <c r="K24" s="9">
        <v>3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130</v>
      </c>
      <c r="D25" s="9">
        <v>11</v>
      </c>
      <c r="E25" s="9">
        <v>2</v>
      </c>
      <c r="F25" s="9">
        <v>8</v>
      </c>
      <c r="G25" s="9">
        <v>1</v>
      </c>
      <c r="H25" s="9">
        <v>119</v>
      </c>
      <c r="I25" s="9">
        <v>6</v>
      </c>
      <c r="J25" s="9">
        <v>111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166</v>
      </c>
      <c r="D26" s="9">
        <v>12</v>
      </c>
      <c r="E26" s="9">
        <v>4</v>
      </c>
      <c r="F26" s="9">
        <v>8</v>
      </c>
      <c r="G26" s="9" t="s">
        <v>37</v>
      </c>
      <c r="H26" s="9">
        <v>154</v>
      </c>
      <c r="I26" s="9">
        <v>10</v>
      </c>
      <c r="J26" s="9">
        <v>143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204</v>
      </c>
      <c r="D27" s="9">
        <v>16</v>
      </c>
      <c r="E27" s="9">
        <v>8</v>
      </c>
      <c r="F27" s="9">
        <v>7</v>
      </c>
      <c r="G27" s="9">
        <v>1</v>
      </c>
      <c r="H27" s="9">
        <v>188</v>
      </c>
      <c r="I27" s="9">
        <v>33</v>
      </c>
      <c r="J27" s="9">
        <v>155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164</v>
      </c>
      <c r="D28" s="9">
        <v>13</v>
      </c>
      <c r="E28" s="9">
        <v>10</v>
      </c>
      <c r="F28" s="9">
        <v>3</v>
      </c>
      <c r="G28" s="9" t="s">
        <v>37</v>
      </c>
      <c r="H28" s="9">
        <v>151</v>
      </c>
      <c r="I28" s="9">
        <v>21</v>
      </c>
      <c r="J28" s="9">
        <v>125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146</v>
      </c>
      <c r="D29" s="9">
        <v>11</v>
      </c>
      <c r="E29" s="9">
        <v>5</v>
      </c>
      <c r="F29" s="9">
        <v>6</v>
      </c>
      <c r="G29" s="9" t="s">
        <v>37</v>
      </c>
      <c r="H29" s="9">
        <v>135</v>
      </c>
      <c r="I29" s="9">
        <v>27</v>
      </c>
      <c r="J29" s="9">
        <v>106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141</v>
      </c>
      <c r="D30" s="9">
        <v>15</v>
      </c>
      <c r="E30" s="9">
        <v>12</v>
      </c>
      <c r="F30" s="9">
        <v>3</v>
      </c>
      <c r="G30" s="9" t="s">
        <v>37</v>
      </c>
      <c r="H30" s="9">
        <v>126</v>
      </c>
      <c r="I30" s="9">
        <v>29</v>
      </c>
      <c r="J30" s="9">
        <v>92</v>
      </c>
      <c r="K30" s="9">
        <v>5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139</v>
      </c>
      <c r="D31" s="9">
        <v>8</v>
      </c>
      <c r="E31" s="9">
        <v>8</v>
      </c>
      <c r="F31" s="9" t="s">
        <v>37</v>
      </c>
      <c r="G31" s="9" t="s">
        <v>37</v>
      </c>
      <c r="H31" s="9">
        <v>131</v>
      </c>
      <c r="I31" s="9">
        <v>30</v>
      </c>
      <c r="J31" s="9">
        <v>100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90</v>
      </c>
      <c r="D32" s="9">
        <v>9</v>
      </c>
      <c r="E32" s="9">
        <v>6</v>
      </c>
      <c r="F32" s="9">
        <v>3</v>
      </c>
      <c r="G32" s="9" t="s">
        <v>37</v>
      </c>
      <c r="H32" s="9">
        <v>81</v>
      </c>
      <c r="I32" s="9">
        <v>15</v>
      </c>
      <c r="J32" s="9">
        <v>64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96</v>
      </c>
      <c r="D33" s="9">
        <v>7</v>
      </c>
      <c r="E33" s="9">
        <v>5</v>
      </c>
      <c r="F33" s="9">
        <v>2</v>
      </c>
      <c r="G33" s="9" t="s">
        <v>37</v>
      </c>
      <c r="H33" s="9">
        <v>89</v>
      </c>
      <c r="I33" s="9">
        <v>15</v>
      </c>
      <c r="J33" s="9">
        <v>72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70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70</v>
      </c>
      <c r="I34" s="9">
        <v>4</v>
      </c>
      <c r="J34" s="9">
        <v>66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31</v>
      </c>
      <c r="D35" s="9">
        <v>4</v>
      </c>
      <c r="E35" s="9">
        <v>1</v>
      </c>
      <c r="F35" s="9">
        <v>3</v>
      </c>
      <c r="G35" s="9" t="s">
        <v>37</v>
      </c>
      <c r="H35" s="9">
        <v>27</v>
      </c>
      <c r="I35" s="9" t="s">
        <v>37</v>
      </c>
      <c r="J35" s="9">
        <v>25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26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26</v>
      </c>
      <c r="I36" s="9">
        <v>3</v>
      </c>
      <c r="J36" s="9">
        <v>23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18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18</v>
      </c>
      <c r="I37" s="9">
        <v>1</v>
      </c>
      <c r="J37" s="9">
        <v>17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2503</v>
      </c>
      <c r="D38" s="3">
        <v>183</v>
      </c>
      <c r="E38" s="3">
        <v>107</v>
      </c>
      <c r="F38" s="3">
        <v>66</v>
      </c>
      <c r="G38" s="3">
        <v>10</v>
      </c>
      <c r="H38" s="3">
        <v>2320</v>
      </c>
      <c r="I38" s="3">
        <v>285</v>
      </c>
      <c r="J38" s="3">
        <v>2013</v>
      </c>
      <c r="K38" s="3">
        <v>22</v>
      </c>
    </row>
    <row r="39" spans="1:16" ht="12" customHeight="1">
      <c r="A39" s="25" t="s">
        <v>26</v>
      </c>
      <c r="B39" s="1" t="s">
        <v>9</v>
      </c>
      <c r="C39" s="9">
        <v>11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11</v>
      </c>
      <c r="I39" s="9" t="s">
        <v>37</v>
      </c>
      <c r="J39" s="9">
        <v>11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132</v>
      </c>
      <c r="D40" s="9">
        <v>5</v>
      </c>
      <c r="E40" s="9" t="s">
        <v>37</v>
      </c>
      <c r="F40" s="9">
        <v>5</v>
      </c>
      <c r="G40" s="9" t="s">
        <v>37</v>
      </c>
      <c r="H40" s="9">
        <v>127</v>
      </c>
      <c r="I40" s="9" t="s">
        <v>37</v>
      </c>
      <c r="J40" s="9">
        <v>126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264</v>
      </c>
      <c r="D41" s="9">
        <v>11</v>
      </c>
      <c r="E41" s="9">
        <v>1</v>
      </c>
      <c r="F41" s="9">
        <v>9</v>
      </c>
      <c r="G41" s="9">
        <v>1</v>
      </c>
      <c r="H41" s="9">
        <v>253</v>
      </c>
      <c r="I41" s="9">
        <v>8</v>
      </c>
      <c r="J41" s="9">
        <v>243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280</v>
      </c>
      <c r="D42" s="9">
        <v>21</v>
      </c>
      <c r="E42" s="9">
        <v>7</v>
      </c>
      <c r="F42" s="9">
        <v>13</v>
      </c>
      <c r="G42" s="9">
        <v>1</v>
      </c>
      <c r="H42" s="9">
        <v>259</v>
      </c>
      <c r="I42" s="9">
        <v>17</v>
      </c>
      <c r="J42" s="9">
        <v>239</v>
      </c>
      <c r="K42" s="9">
        <v>3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278</v>
      </c>
      <c r="D43" s="9">
        <v>39</v>
      </c>
      <c r="E43" s="9">
        <v>23</v>
      </c>
      <c r="F43" s="9">
        <v>13</v>
      </c>
      <c r="G43" s="9">
        <v>3</v>
      </c>
      <c r="H43" s="9">
        <v>239</v>
      </c>
      <c r="I43" s="9">
        <v>31</v>
      </c>
      <c r="J43" s="9">
        <v>206</v>
      </c>
      <c r="K43" s="9">
        <v>2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253</v>
      </c>
      <c r="D44" s="9">
        <v>25</v>
      </c>
      <c r="E44" s="9">
        <v>16</v>
      </c>
      <c r="F44" s="9">
        <v>9</v>
      </c>
      <c r="G44" s="9" t="s">
        <v>37</v>
      </c>
      <c r="H44" s="9">
        <v>228</v>
      </c>
      <c r="I44" s="9">
        <v>45</v>
      </c>
      <c r="J44" s="9">
        <v>181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267</v>
      </c>
      <c r="D45" s="9">
        <v>17</v>
      </c>
      <c r="E45" s="9">
        <v>12</v>
      </c>
      <c r="F45" s="9">
        <v>5</v>
      </c>
      <c r="G45" s="9" t="s">
        <v>37</v>
      </c>
      <c r="H45" s="9">
        <v>250</v>
      </c>
      <c r="I45" s="9">
        <v>51</v>
      </c>
      <c r="J45" s="9">
        <v>195</v>
      </c>
      <c r="K45" s="9">
        <v>4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254</v>
      </c>
      <c r="D46" s="9">
        <v>27</v>
      </c>
      <c r="E46" s="9">
        <v>21</v>
      </c>
      <c r="F46" s="9">
        <v>4</v>
      </c>
      <c r="G46" s="9">
        <v>2</v>
      </c>
      <c r="H46" s="9">
        <v>227</v>
      </c>
      <c r="I46" s="9">
        <v>36</v>
      </c>
      <c r="J46" s="9">
        <v>190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213</v>
      </c>
      <c r="D47" s="9">
        <v>12</v>
      </c>
      <c r="E47" s="9">
        <v>9</v>
      </c>
      <c r="F47" s="9">
        <v>3</v>
      </c>
      <c r="G47" s="9" t="s">
        <v>37</v>
      </c>
      <c r="H47" s="9">
        <v>201</v>
      </c>
      <c r="I47" s="9">
        <v>34</v>
      </c>
      <c r="J47" s="9">
        <v>164</v>
      </c>
      <c r="K47" s="9">
        <v>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147</v>
      </c>
      <c r="D48" s="9">
        <v>9</v>
      </c>
      <c r="E48" s="9">
        <v>9</v>
      </c>
      <c r="F48" s="9" t="s">
        <v>37</v>
      </c>
      <c r="G48" s="9" t="s">
        <v>37</v>
      </c>
      <c r="H48" s="9">
        <v>138</v>
      </c>
      <c r="I48" s="9">
        <v>17</v>
      </c>
      <c r="J48" s="9">
        <v>120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139</v>
      </c>
      <c r="D49" s="9">
        <v>7</v>
      </c>
      <c r="E49" s="9">
        <v>6</v>
      </c>
      <c r="F49" s="9">
        <v>1</v>
      </c>
      <c r="G49" s="9" t="s">
        <v>37</v>
      </c>
      <c r="H49" s="9">
        <v>132</v>
      </c>
      <c r="I49" s="9">
        <v>27</v>
      </c>
      <c r="J49" s="9">
        <v>104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122</v>
      </c>
      <c r="D50" s="9">
        <v>4</v>
      </c>
      <c r="E50" s="9">
        <v>1</v>
      </c>
      <c r="F50" s="9">
        <v>2</v>
      </c>
      <c r="G50" s="9">
        <v>1</v>
      </c>
      <c r="H50" s="9">
        <v>118</v>
      </c>
      <c r="I50" s="9">
        <v>12</v>
      </c>
      <c r="J50" s="9">
        <v>106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76</v>
      </c>
      <c r="D51" s="9">
        <v>4</v>
      </c>
      <c r="E51" s="9">
        <v>1</v>
      </c>
      <c r="F51" s="9">
        <v>2</v>
      </c>
      <c r="G51" s="9">
        <v>1</v>
      </c>
      <c r="H51" s="9">
        <v>72</v>
      </c>
      <c r="I51" s="9">
        <v>3</v>
      </c>
      <c r="J51" s="9">
        <v>67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46</v>
      </c>
      <c r="D52" s="9">
        <v>2</v>
      </c>
      <c r="E52" s="9">
        <v>1</v>
      </c>
      <c r="F52" s="9" t="s">
        <v>37</v>
      </c>
      <c r="G52" s="9">
        <v>1</v>
      </c>
      <c r="H52" s="9">
        <v>44</v>
      </c>
      <c r="I52" s="9">
        <v>2</v>
      </c>
      <c r="J52" s="9">
        <v>42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21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21</v>
      </c>
      <c r="I53" s="5">
        <v>2</v>
      </c>
      <c r="J53" s="5">
        <v>19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66406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3" t="s">
        <v>49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2658</v>
      </c>
      <c r="D6" s="3">
        <v>201</v>
      </c>
      <c r="E6" s="3">
        <v>106</v>
      </c>
      <c r="F6" s="3">
        <v>91</v>
      </c>
      <c r="G6" s="3">
        <v>4</v>
      </c>
      <c r="H6" s="3">
        <v>2457</v>
      </c>
      <c r="I6" s="3">
        <v>256</v>
      </c>
      <c r="J6" s="3">
        <v>2167</v>
      </c>
      <c r="K6" s="3">
        <v>34</v>
      </c>
    </row>
    <row r="7" spans="1:31" ht="12" customHeight="1">
      <c r="A7" s="25" t="s">
        <v>26</v>
      </c>
      <c r="B7" s="1" t="s">
        <v>9</v>
      </c>
      <c r="C7" s="9">
        <v>6</v>
      </c>
      <c r="D7" s="9">
        <v>1</v>
      </c>
      <c r="E7" s="9">
        <v>1</v>
      </c>
      <c r="F7" s="9" t="s">
        <v>37</v>
      </c>
      <c r="G7" s="9" t="s">
        <v>37</v>
      </c>
      <c r="H7" s="9">
        <v>5</v>
      </c>
      <c r="I7" s="9" t="s">
        <v>37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183</v>
      </c>
      <c r="D8" s="9">
        <v>6</v>
      </c>
      <c r="E8" s="9">
        <v>1</v>
      </c>
      <c r="F8" s="9">
        <v>5</v>
      </c>
      <c r="G8" s="9" t="s">
        <v>37</v>
      </c>
      <c r="H8" s="9">
        <v>177</v>
      </c>
      <c r="I8" s="9">
        <v>3</v>
      </c>
      <c r="J8" s="9">
        <v>173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341</v>
      </c>
      <c r="D9" s="9">
        <v>18</v>
      </c>
      <c r="E9" s="9">
        <v>3</v>
      </c>
      <c r="F9" s="9">
        <v>14</v>
      </c>
      <c r="G9" s="9">
        <v>1</v>
      </c>
      <c r="H9" s="9">
        <v>323</v>
      </c>
      <c r="I9" s="9">
        <v>14</v>
      </c>
      <c r="J9" s="9">
        <v>307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322</v>
      </c>
      <c r="D10" s="9">
        <v>27</v>
      </c>
      <c r="E10" s="9">
        <v>13</v>
      </c>
      <c r="F10" s="9">
        <v>14</v>
      </c>
      <c r="G10" s="9" t="s">
        <v>37</v>
      </c>
      <c r="H10" s="9">
        <v>295</v>
      </c>
      <c r="I10" s="9">
        <v>14</v>
      </c>
      <c r="J10" s="9">
        <v>276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299</v>
      </c>
      <c r="D11" s="9">
        <v>15</v>
      </c>
      <c r="E11" s="9">
        <v>10</v>
      </c>
      <c r="F11" s="9">
        <v>5</v>
      </c>
      <c r="G11" s="9" t="s">
        <v>37</v>
      </c>
      <c r="H11" s="9">
        <v>284</v>
      </c>
      <c r="I11" s="9">
        <v>31</v>
      </c>
      <c r="J11" s="9">
        <v>247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289</v>
      </c>
      <c r="D12" s="9">
        <v>29</v>
      </c>
      <c r="E12" s="9">
        <v>16</v>
      </c>
      <c r="F12" s="9">
        <v>13</v>
      </c>
      <c r="G12" s="9" t="s">
        <v>37</v>
      </c>
      <c r="H12" s="9">
        <v>260</v>
      </c>
      <c r="I12" s="9">
        <v>34</v>
      </c>
      <c r="J12" s="9">
        <v>224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299</v>
      </c>
      <c r="D13" s="9">
        <v>28</v>
      </c>
      <c r="E13" s="9">
        <v>17</v>
      </c>
      <c r="F13" s="9">
        <v>11</v>
      </c>
      <c r="G13" s="9" t="s">
        <v>37</v>
      </c>
      <c r="H13" s="9">
        <v>271</v>
      </c>
      <c r="I13" s="9">
        <v>45</v>
      </c>
      <c r="J13" s="9">
        <v>223</v>
      </c>
      <c r="K13" s="9">
        <v>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228</v>
      </c>
      <c r="D14" s="9">
        <v>24</v>
      </c>
      <c r="E14" s="9">
        <v>14</v>
      </c>
      <c r="F14" s="9">
        <v>10</v>
      </c>
      <c r="G14" s="9" t="s">
        <v>37</v>
      </c>
      <c r="H14" s="9">
        <v>204</v>
      </c>
      <c r="I14" s="9">
        <v>27</v>
      </c>
      <c r="J14" s="9">
        <v>176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170</v>
      </c>
      <c r="D15" s="9">
        <v>14</v>
      </c>
      <c r="E15" s="9">
        <v>6</v>
      </c>
      <c r="F15" s="9">
        <v>7</v>
      </c>
      <c r="G15" s="9">
        <v>1</v>
      </c>
      <c r="H15" s="9">
        <v>156</v>
      </c>
      <c r="I15" s="9">
        <v>20</v>
      </c>
      <c r="J15" s="9">
        <v>134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148</v>
      </c>
      <c r="D16" s="9">
        <v>13</v>
      </c>
      <c r="E16" s="9">
        <v>8</v>
      </c>
      <c r="F16" s="9">
        <v>5</v>
      </c>
      <c r="G16" s="9" t="s">
        <v>37</v>
      </c>
      <c r="H16" s="9">
        <v>135</v>
      </c>
      <c r="I16" s="9">
        <v>22</v>
      </c>
      <c r="J16" s="9">
        <v>111</v>
      </c>
      <c r="K16" s="9">
        <v>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144</v>
      </c>
      <c r="D17" s="9">
        <v>10</v>
      </c>
      <c r="E17" s="9">
        <v>6</v>
      </c>
      <c r="F17" s="9">
        <v>4</v>
      </c>
      <c r="G17" s="9" t="s">
        <v>37</v>
      </c>
      <c r="H17" s="9">
        <v>134</v>
      </c>
      <c r="I17" s="9">
        <v>25</v>
      </c>
      <c r="J17" s="9">
        <v>106</v>
      </c>
      <c r="K17" s="9">
        <v>3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123</v>
      </c>
      <c r="D18" s="9">
        <v>9</v>
      </c>
      <c r="E18" s="9">
        <v>5</v>
      </c>
      <c r="F18" s="9">
        <v>2</v>
      </c>
      <c r="G18" s="9">
        <v>2</v>
      </c>
      <c r="H18" s="9">
        <v>114</v>
      </c>
      <c r="I18" s="9">
        <v>15</v>
      </c>
      <c r="J18" s="9">
        <v>96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62</v>
      </c>
      <c r="D19" s="9">
        <v>4</v>
      </c>
      <c r="E19" s="9">
        <v>3</v>
      </c>
      <c r="F19" s="9">
        <v>1</v>
      </c>
      <c r="G19" s="9" t="s">
        <v>37</v>
      </c>
      <c r="H19" s="9">
        <v>58</v>
      </c>
      <c r="I19" s="9">
        <v>5</v>
      </c>
      <c r="J19" s="9">
        <v>50</v>
      </c>
      <c r="K19" s="9">
        <v>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30</v>
      </c>
      <c r="D20" s="9">
        <v>3</v>
      </c>
      <c r="E20" s="9">
        <v>3</v>
      </c>
      <c r="F20" s="9" t="s">
        <v>37</v>
      </c>
      <c r="G20" s="9" t="s">
        <v>37</v>
      </c>
      <c r="H20" s="9">
        <v>27</v>
      </c>
      <c r="I20" s="9" t="s">
        <v>37</v>
      </c>
      <c r="J20" s="9">
        <v>26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14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14</v>
      </c>
      <c r="I21" s="9">
        <v>1</v>
      </c>
      <c r="J21" s="9">
        <v>13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942</v>
      </c>
      <c r="D22" s="3">
        <v>61</v>
      </c>
      <c r="E22" s="3">
        <v>34</v>
      </c>
      <c r="F22" s="3">
        <v>25</v>
      </c>
      <c r="G22" s="3">
        <v>2</v>
      </c>
      <c r="H22" s="3">
        <v>881</v>
      </c>
      <c r="I22" s="3">
        <v>98</v>
      </c>
      <c r="J22" s="3">
        <v>768</v>
      </c>
      <c r="K22" s="3">
        <v>15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45</v>
      </c>
      <c r="D24" s="9">
        <v>1</v>
      </c>
      <c r="E24" s="9" t="s">
        <v>37</v>
      </c>
      <c r="F24" s="9">
        <v>1</v>
      </c>
      <c r="G24" s="9" t="s">
        <v>37</v>
      </c>
      <c r="H24" s="9">
        <v>44</v>
      </c>
      <c r="I24" s="9">
        <v>1</v>
      </c>
      <c r="J24" s="9">
        <v>42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110</v>
      </c>
      <c r="D25" s="9">
        <v>3</v>
      </c>
      <c r="E25" s="9">
        <v>1</v>
      </c>
      <c r="F25" s="9">
        <v>2</v>
      </c>
      <c r="G25" s="9" t="s">
        <v>37</v>
      </c>
      <c r="H25" s="9">
        <v>107</v>
      </c>
      <c r="I25" s="9">
        <v>3</v>
      </c>
      <c r="J25" s="9">
        <v>102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127</v>
      </c>
      <c r="D26" s="9">
        <v>14</v>
      </c>
      <c r="E26" s="9">
        <v>8</v>
      </c>
      <c r="F26" s="9">
        <v>6</v>
      </c>
      <c r="G26" s="9" t="s">
        <v>37</v>
      </c>
      <c r="H26" s="9">
        <v>113</v>
      </c>
      <c r="I26" s="9">
        <v>7</v>
      </c>
      <c r="J26" s="9">
        <v>103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116</v>
      </c>
      <c r="D27" s="9">
        <v>6</v>
      </c>
      <c r="E27" s="9">
        <v>4</v>
      </c>
      <c r="F27" s="9">
        <v>2</v>
      </c>
      <c r="G27" s="9" t="s">
        <v>37</v>
      </c>
      <c r="H27" s="9">
        <v>110</v>
      </c>
      <c r="I27" s="9">
        <v>15</v>
      </c>
      <c r="J27" s="9">
        <v>94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133</v>
      </c>
      <c r="D28" s="9">
        <v>9</v>
      </c>
      <c r="E28" s="9">
        <v>5</v>
      </c>
      <c r="F28" s="9">
        <v>4</v>
      </c>
      <c r="G28" s="9" t="s">
        <v>37</v>
      </c>
      <c r="H28" s="9">
        <v>124</v>
      </c>
      <c r="I28" s="9">
        <v>18</v>
      </c>
      <c r="J28" s="9">
        <v>105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115</v>
      </c>
      <c r="D29" s="9">
        <v>3</v>
      </c>
      <c r="E29" s="9">
        <v>1</v>
      </c>
      <c r="F29" s="9">
        <v>2</v>
      </c>
      <c r="G29" s="9" t="s">
        <v>37</v>
      </c>
      <c r="H29" s="9">
        <v>112</v>
      </c>
      <c r="I29" s="9">
        <v>22</v>
      </c>
      <c r="J29" s="9">
        <v>88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67</v>
      </c>
      <c r="D30" s="9">
        <v>8</v>
      </c>
      <c r="E30" s="9">
        <v>5</v>
      </c>
      <c r="F30" s="9">
        <v>3</v>
      </c>
      <c r="G30" s="9" t="s">
        <v>37</v>
      </c>
      <c r="H30" s="9">
        <v>59</v>
      </c>
      <c r="I30" s="9">
        <v>7</v>
      </c>
      <c r="J30" s="9">
        <v>52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65</v>
      </c>
      <c r="D31" s="9">
        <v>8</v>
      </c>
      <c r="E31" s="9">
        <v>3</v>
      </c>
      <c r="F31" s="9">
        <v>4</v>
      </c>
      <c r="G31" s="9">
        <v>1</v>
      </c>
      <c r="H31" s="9">
        <v>57</v>
      </c>
      <c r="I31" s="9">
        <v>6</v>
      </c>
      <c r="J31" s="9">
        <v>49</v>
      </c>
      <c r="K31" s="9">
        <v>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56</v>
      </c>
      <c r="D32" s="9">
        <v>5</v>
      </c>
      <c r="E32" s="9">
        <v>4</v>
      </c>
      <c r="F32" s="9">
        <v>1</v>
      </c>
      <c r="G32" s="9" t="s">
        <v>37</v>
      </c>
      <c r="H32" s="9">
        <v>51</v>
      </c>
      <c r="I32" s="9">
        <v>6</v>
      </c>
      <c r="J32" s="9">
        <v>45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49</v>
      </c>
      <c r="D33" s="9">
        <v>2</v>
      </c>
      <c r="E33" s="9">
        <v>2</v>
      </c>
      <c r="F33" s="9" t="s">
        <v>37</v>
      </c>
      <c r="G33" s="9" t="s">
        <v>37</v>
      </c>
      <c r="H33" s="9">
        <v>47</v>
      </c>
      <c r="I33" s="9">
        <v>8</v>
      </c>
      <c r="J33" s="9">
        <v>38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28</v>
      </c>
      <c r="D34" s="9">
        <v>2</v>
      </c>
      <c r="E34" s="9">
        <v>1</v>
      </c>
      <c r="F34" s="9" t="s">
        <v>37</v>
      </c>
      <c r="G34" s="9">
        <v>1</v>
      </c>
      <c r="H34" s="9">
        <v>26</v>
      </c>
      <c r="I34" s="9">
        <v>3</v>
      </c>
      <c r="J34" s="9">
        <v>21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19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19</v>
      </c>
      <c r="I35" s="9">
        <v>1</v>
      </c>
      <c r="J35" s="9">
        <v>18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8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8</v>
      </c>
      <c r="I36" s="9" t="s">
        <v>37</v>
      </c>
      <c r="J36" s="9">
        <v>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2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2</v>
      </c>
      <c r="I37" s="9">
        <v>1</v>
      </c>
      <c r="J37" s="9">
        <v>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1716</v>
      </c>
      <c r="D38" s="3">
        <v>140</v>
      </c>
      <c r="E38" s="3">
        <v>72</v>
      </c>
      <c r="F38" s="3">
        <v>66</v>
      </c>
      <c r="G38" s="3">
        <v>2</v>
      </c>
      <c r="H38" s="3">
        <v>1576</v>
      </c>
      <c r="I38" s="3">
        <v>158</v>
      </c>
      <c r="J38" s="3">
        <v>1399</v>
      </c>
      <c r="K38" s="3">
        <v>19</v>
      </c>
    </row>
    <row r="39" spans="1:16" ht="12" customHeight="1">
      <c r="A39" s="25" t="s">
        <v>26</v>
      </c>
      <c r="B39" s="1" t="s">
        <v>9</v>
      </c>
      <c r="C39" s="9">
        <v>4</v>
      </c>
      <c r="D39" s="9">
        <v>1</v>
      </c>
      <c r="E39" s="9">
        <v>1</v>
      </c>
      <c r="F39" s="9" t="s">
        <v>37</v>
      </c>
      <c r="G39" s="9" t="s">
        <v>37</v>
      </c>
      <c r="H39" s="9">
        <v>3</v>
      </c>
      <c r="I39" s="9" t="s">
        <v>37</v>
      </c>
      <c r="J39" s="9">
        <v>3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138</v>
      </c>
      <c r="D40" s="9">
        <v>5</v>
      </c>
      <c r="E40" s="9">
        <v>1</v>
      </c>
      <c r="F40" s="9">
        <v>4</v>
      </c>
      <c r="G40" s="9" t="s">
        <v>37</v>
      </c>
      <c r="H40" s="9">
        <v>133</v>
      </c>
      <c r="I40" s="9">
        <v>2</v>
      </c>
      <c r="J40" s="9">
        <v>131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231</v>
      </c>
      <c r="D41" s="9">
        <v>15</v>
      </c>
      <c r="E41" s="9">
        <v>2</v>
      </c>
      <c r="F41" s="9">
        <v>12</v>
      </c>
      <c r="G41" s="9">
        <v>1</v>
      </c>
      <c r="H41" s="9">
        <v>216</v>
      </c>
      <c r="I41" s="9">
        <v>11</v>
      </c>
      <c r="J41" s="9">
        <v>205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195</v>
      </c>
      <c r="D42" s="9">
        <v>13</v>
      </c>
      <c r="E42" s="9">
        <v>5</v>
      </c>
      <c r="F42" s="9">
        <v>8</v>
      </c>
      <c r="G42" s="9" t="s">
        <v>37</v>
      </c>
      <c r="H42" s="9">
        <v>182</v>
      </c>
      <c r="I42" s="9">
        <v>7</v>
      </c>
      <c r="J42" s="9">
        <v>173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183</v>
      </c>
      <c r="D43" s="9">
        <v>9</v>
      </c>
      <c r="E43" s="9">
        <v>6</v>
      </c>
      <c r="F43" s="9">
        <v>3</v>
      </c>
      <c r="G43" s="9" t="s">
        <v>37</v>
      </c>
      <c r="H43" s="9">
        <v>174</v>
      </c>
      <c r="I43" s="9">
        <v>16</v>
      </c>
      <c r="J43" s="9">
        <v>153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156</v>
      </c>
      <c r="D44" s="9">
        <v>20</v>
      </c>
      <c r="E44" s="9">
        <v>11</v>
      </c>
      <c r="F44" s="9">
        <v>9</v>
      </c>
      <c r="G44" s="9" t="s">
        <v>37</v>
      </c>
      <c r="H44" s="9">
        <v>136</v>
      </c>
      <c r="I44" s="9">
        <v>16</v>
      </c>
      <c r="J44" s="9">
        <v>119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184</v>
      </c>
      <c r="D45" s="9">
        <v>25</v>
      </c>
      <c r="E45" s="9">
        <v>16</v>
      </c>
      <c r="F45" s="9">
        <v>9</v>
      </c>
      <c r="G45" s="9" t="s">
        <v>37</v>
      </c>
      <c r="H45" s="9">
        <v>159</v>
      </c>
      <c r="I45" s="9">
        <v>23</v>
      </c>
      <c r="J45" s="9">
        <v>135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161</v>
      </c>
      <c r="D46" s="9">
        <v>16</v>
      </c>
      <c r="E46" s="9">
        <v>9</v>
      </c>
      <c r="F46" s="9">
        <v>7</v>
      </c>
      <c r="G46" s="9" t="s">
        <v>37</v>
      </c>
      <c r="H46" s="9">
        <v>145</v>
      </c>
      <c r="I46" s="9">
        <v>20</v>
      </c>
      <c r="J46" s="9">
        <v>124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105</v>
      </c>
      <c r="D47" s="9">
        <v>6</v>
      </c>
      <c r="E47" s="9">
        <v>3</v>
      </c>
      <c r="F47" s="9">
        <v>3</v>
      </c>
      <c r="G47" s="9" t="s">
        <v>37</v>
      </c>
      <c r="H47" s="9">
        <v>99</v>
      </c>
      <c r="I47" s="9">
        <v>14</v>
      </c>
      <c r="J47" s="9">
        <v>85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92</v>
      </c>
      <c r="D48" s="9">
        <v>8</v>
      </c>
      <c r="E48" s="9">
        <v>4</v>
      </c>
      <c r="F48" s="9">
        <v>4</v>
      </c>
      <c r="G48" s="9" t="s">
        <v>37</v>
      </c>
      <c r="H48" s="9">
        <v>84</v>
      </c>
      <c r="I48" s="9">
        <v>16</v>
      </c>
      <c r="J48" s="9">
        <v>66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95</v>
      </c>
      <c r="D49" s="9">
        <v>8</v>
      </c>
      <c r="E49" s="9">
        <v>4</v>
      </c>
      <c r="F49" s="9">
        <v>4</v>
      </c>
      <c r="G49" s="9" t="s">
        <v>37</v>
      </c>
      <c r="H49" s="9">
        <v>87</v>
      </c>
      <c r="I49" s="9">
        <v>17</v>
      </c>
      <c r="J49" s="9">
        <v>68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95</v>
      </c>
      <c r="D50" s="9">
        <v>7</v>
      </c>
      <c r="E50" s="9">
        <v>4</v>
      </c>
      <c r="F50" s="9">
        <v>2</v>
      </c>
      <c r="G50" s="9">
        <v>1</v>
      </c>
      <c r="H50" s="9">
        <v>88</v>
      </c>
      <c r="I50" s="9">
        <v>12</v>
      </c>
      <c r="J50" s="9">
        <v>75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43</v>
      </c>
      <c r="D51" s="9">
        <v>4</v>
      </c>
      <c r="E51" s="9">
        <v>3</v>
      </c>
      <c r="F51" s="9">
        <v>1</v>
      </c>
      <c r="G51" s="9" t="s">
        <v>37</v>
      </c>
      <c r="H51" s="9">
        <v>39</v>
      </c>
      <c r="I51" s="9">
        <v>4</v>
      </c>
      <c r="J51" s="9">
        <v>32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22</v>
      </c>
      <c r="D52" s="9">
        <v>3</v>
      </c>
      <c r="E52" s="9">
        <v>3</v>
      </c>
      <c r="F52" s="9" t="s">
        <v>37</v>
      </c>
      <c r="G52" s="9" t="s">
        <v>37</v>
      </c>
      <c r="H52" s="9">
        <v>19</v>
      </c>
      <c r="I52" s="9" t="s">
        <v>37</v>
      </c>
      <c r="J52" s="9">
        <v>18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12</v>
      </c>
      <c r="I53" s="5" t="s">
        <v>37</v>
      </c>
      <c r="J53" s="5">
        <v>12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50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25610</v>
      </c>
      <c r="D6" s="3">
        <v>3288</v>
      </c>
      <c r="E6" s="3">
        <v>2068</v>
      </c>
      <c r="F6" s="3">
        <v>1136</v>
      </c>
      <c r="G6" s="3">
        <v>84</v>
      </c>
      <c r="H6" s="3">
        <v>22322</v>
      </c>
      <c r="I6" s="3">
        <v>5097</v>
      </c>
      <c r="J6" s="3">
        <v>16758</v>
      </c>
      <c r="K6" s="3">
        <v>467</v>
      </c>
    </row>
    <row r="7" spans="1:31" ht="12" customHeight="1">
      <c r="A7" s="25" t="s">
        <v>26</v>
      </c>
      <c r="B7" s="1" t="s">
        <v>9</v>
      </c>
      <c r="C7" s="9">
        <v>31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31</v>
      </c>
      <c r="I7" s="9">
        <v>2</v>
      </c>
      <c r="J7" s="9">
        <v>29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816</v>
      </c>
      <c r="D8" s="9">
        <v>38</v>
      </c>
      <c r="E8" s="9">
        <v>9</v>
      </c>
      <c r="F8" s="9">
        <v>27</v>
      </c>
      <c r="G8" s="9">
        <v>2</v>
      </c>
      <c r="H8" s="9">
        <v>778</v>
      </c>
      <c r="I8" s="9">
        <v>25</v>
      </c>
      <c r="J8" s="9">
        <v>743</v>
      </c>
      <c r="K8" s="9">
        <v>10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2570</v>
      </c>
      <c r="D9" s="9">
        <v>179</v>
      </c>
      <c r="E9" s="9">
        <v>53</v>
      </c>
      <c r="F9" s="9">
        <v>120</v>
      </c>
      <c r="G9" s="9">
        <v>6</v>
      </c>
      <c r="H9" s="9">
        <v>2391</v>
      </c>
      <c r="I9" s="9">
        <v>157</v>
      </c>
      <c r="J9" s="9">
        <v>2190</v>
      </c>
      <c r="K9" s="9">
        <v>44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3221</v>
      </c>
      <c r="D10" s="9">
        <v>379</v>
      </c>
      <c r="E10" s="9">
        <v>171</v>
      </c>
      <c r="F10" s="9">
        <v>199</v>
      </c>
      <c r="G10" s="9">
        <v>9</v>
      </c>
      <c r="H10" s="9">
        <v>2842</v>
      </c>
      <c r="I10" s="9">
        <v>451</v>
      </c>
      <c r="J10" s="9">
        <v>2340</v>
      </c>
      <c r="K10" s="9">
        <v>51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3271</v>
      </c>
      <c r="D11" s="9">
        <v>472</v>
      </c>
      <c r="E11" s="9">
        <v>293</v>
      </c>
      <c r="F11" s="9">
        <v>166</v>
      </c>
      <c r="G11" s="9">
        <v>13</v>
      </c>
      <c r="H11" s="9">
        <v>2799</v>
      </c>
      <c r="I11" s="9">
        <v>660</v>
      </c>
      <c r="J11" s="9">
        <v>2086</v>
      </c>
      <c r="K11" s="9">
        <v>53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3099</v>
      </c>
      <c r="D12" s="9">
        <v>505</v>
      </c>
      <c r="E12" s="9">
        <v>352</v>
      </c>
      <c r="F12" s="9">
        <v>144</v>
      </c>
      <c r="G12" s="9">
        <v>9</v>
      </c>
      <c r="H12" s="9">
        <v>2594</v>
      </c>
      <c r="I12" s="9">
        <v>760</v>
      </c>
      <c r="J12" s="9">
        <v>1790</v>
      </c>
      <c r="K12" s="9">
        <v>44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3065</v>
      </c>
      <c r="D13" s="9">
        <v>483</v>
      </c>
      <c r="E13" s="9">
        <v>324</v>
      </c>
      <c r="F13" s="9">
        <v>148</v>
      </c>
      <c r="G13" s="9">
        <v>11</v>
      </c>
      <c r="H13" s="9">
        <v>2582</v>
      </c>
      <c r="I13" s="9">
        <v>782</v>
      </c>
      <c r="J13" s="9">
        <v>1749</v>
      </c>
      <c r="K13" s="9">
        <v>51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2583</v>
      </c>
      <c r="D14" s="9">
        <v>361</v>
      </c>
      <c r="E14" s="9">
        <v>252</v>
      </c>
      <c r="F14" s="9">
        <v>97</v>
      </c>
      <c r="G14" s="9">
        <v>12</v>
      </c>
      <c r="H14" s="9">
        <v>2222</v>
      </c>
      <c r="I14" s="9">
        <v>633</v>
      </c>
      <c r="J14" s="9">
        <v>1549</v>
      </c>
      <c r="K14" s="9">
        <v>40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1979</v>
      </c>
      <c r="D15" s="9">
        <v>290</v>
      </c>
      <c r="E15" s="9">
        <v>217</v>
      </c>
      <c r="F15" s="9">
        <v>68</v>
      </c>
      <c r="G15" s="9">
        <v>5</v>
      </c>
      <c r="H15" s="9">
        <v>1689</v>
      </c>
      <c r="I15" s="9">
        <v>557</v>
      </c>
      <c r="J15" s="9">
        <v>1097</v>
      </c>
      <c r="K15" s="9">
        <v>35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1622</v>
      </c>
      <c r="D16" s="9">
        <v>218</v>
      </c>
      <c r="E16" s="9">
        <v>153</v>
      </c>
      <c r="F16" s="9">
        <v>61</v>
      </c>
      <c r="G16" s="9">
        <v>4</v>
      </c>
      <c r="H16" s="9">
        <v>1404</v>
      </c>
      <c r="I16" s="9">
        <v>427</v>
      </c>
      <c r="J16" s="9">
        <v>945</v>
      </c>
      <c r="K16" s="9">
        <v>32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1371</v>
      </c>
      <c r="D17" s="9">
        <v>174</v>
      </c>
      <c r="E17" s="9">
        <v>128</v>
      </c>
      <c r="F17" s="9">
        <v>44</v>
      </c>
      <c r="G17" s="9">
        <v>2</v>
      </c>
      <c r="H17" s="9">
        <v>1197</v>
      </c>
      <c r="I17" s="9">
        <v>322</v>
      </c>
      <c r="J17" s="9">
        <v>846</v>
      </c>
      <c r="K17" s="9">
        <v>29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1045</v>
      </c>
      <c r="D18" s="9">
        <v>107</v>
      </c>
      <c r="E18" s="9">
        <v>69</v>
      </c>
      <c r="F18" s="9">
        <v>33</v>
      </c>
      <c r="G18" s="9">
        <v>5</v>
      </c>
      <c r="H18" s="9">
        <v>938</v>
      </c>
      <c r="I18" s="9">
        <v>187</v>
      </c>
      <c r="J18" s="9">
        <v>708</v>
      </c>
      <c r="K18" s="9">
        <v>43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570</v>
      </c>
      <c r="D19" s="9">
        <v>49</v>
      </c>
      <c r="E19" s="9">
        <v>31</v>
      </c>
      <c r="F19" s="9">
        <v>14</v>
      </c>
      <c r="G19" s="9">
        <v>4</v>
      </c>
      <c r="H19" s="9">
        <v>521</v>
      </c>
      <c r="I19" s="9">
        <v>82</v>
      </c>
      <c r="J19" s="9">
        <v>416</v>
      </c>
      <c r="K19" s="9">
        <v>23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241</v>
      </c>
      <c r="D20" s="9">
        <v>23</v>
      </c>
      <c r="E20" s="9">
        <v>9</v>
      </c>
      <c r="F20" s="9">
        <v>12</v>
      </c>
      <c r="G20" s="9">
        <v>2</v>
      </c>
      <c r="H20" s="9">
        <v>218</v>
      </c>
      <c r="I20" s="9">
        <v>32</v>
      </c>
      <c r="J20" s="9">
        <v>176</v>
      </c>
      <c r="K20" s="9">
        <v>10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126</v>
      </c>
      <c r="D21" s="9">
        <v>10</v>
      </c>
      <c r="E21" s="9">
        <v>7</v>
      </c>
      <c r="F21" s="9">
        <v>3</v>
      </c>
      <c r="G21" s="9" t="s">
        <v>37</v>
      </c>
      <c r="H21" s="9">
        <v>116</v>
      </c>
      <c r="I21" s="9">
        <v>20</v>
      </c>
      <c r="J21" s="9">
        <v>94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10179</v>
      </c>
      <c r="D22" s="3">
        <v>1252</v>
      </c>
      <c r="E22" s="3">
        <v>800</v>
      </c>
      <c r="F22" s="3">
        <v>421</v>
      </c>
      <c r="G22" s="3">
        <v>31</v>
      </c>
      <c r="H22" s="3">
        <v>8927</v>
      </c>
      <c r="I22" s="3">
        <v>2189</v>
      </c>
      <c r="J22" s="3">
        <v>6557</v>
      </c>
      <c r="K22" s="3">
        <v>181</v>
      </c>
    </row>
    <row r="23" spans="1:16" ht="12" customHeight="1">
      <c r="A23" s="25" t="s">
        <v>26</v>
      </c>
      <c r="B23" s="1" t="s">
        <v>9</v>
      </c>
      <c r="C23" s="9">
        <v>14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14</v>
      </c>
      <c r="I23" s="9">
        <v>1</v>
      </c>
      <c r="J23" s="9">
        <v>13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272</v>
      </c>
      <c r="D24" s="9">
        <v>13</v>
      </c>
      <c r="E24" s="9">
        <v>2</v>
      </c>
      <c r="F24" s="9">
        <v>10</v>
      </c>
      <c r="G24" s="9">
        <v>1</v>
      </c>
      <c r="H24" s="9">
        <v>259</v>
      </c>
      <c r="I24" s="9">
        <v>5</v>
      </c>
      <c r="J24" s="9">
        <v>248</v>
      </c>
      <c r="K24" s="9">
        <v>6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989</v>
      </c>
      <c r="D25" s="9">
        <v>65</v>
      </c>
      <c r="E25" s="9">
        <v>23</v>
      </c>
      <c r="F25" s="9">
        <v>41</v>
      </c>
      <c r="G25" s="9">
        <v>1</v>
      </c>
      <c r="H25" s="9">
        <v>924</v>
      </c>
      <c r="I25" s="9">
        <v>67</v>
      </c>
      <c r="J25" s="9">
        <v>835</v>
      </c>
      <c r="K25" s="9">
        <v>22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1431</v>
      </c>
      <c r="D26" s="9">
        <v>149</v>
      </c>
      <c r="E26" s="9">
        <v>70</v>
      </c>
      <c r="F26" s="9">
        <v>76</v>
      </c>
      <c r="G26" s="9">
        <v>3</v>
      </c>
      <c r="H26" s="9">
        <v>1282</v>
      </c>
      <c r="I26" s="9">
        <v>239</v>
      </c>
      <c r="J26" s="9">
        <v>1018</v>
      </c>
      <c r="K26" s="9">
        <v>25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1417</v>
      </c>
      <c r="D27" s="9">
        <v>190</v>
      </c>
      <c r="E27" s="9">
        <v>123</v>
      </c>
      <c r="F27" s="9">
        <v>61</v>
      </c>
      <c r="G27" s="9">
        <v>6</v>
      </c>
      <c r="H27" s="9">
        <v>1227</v>
      </c>
      <c r="I27" s="9">
        <v>310</v>
      </c>
      <c r="J27" s="9">
        <v>898</v>
      </c>
      <c r="K27" s="9">
        <v>19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1300</v>
      </c>
      <c r="D28" s="9">
        <v>207</v>
      </c>
      <c r="E28" s="9">
        <v>156</v>
      </c>
      <c r="F28" s="9">
        <v>47</v>
      </c>
      <c r="G28" s="9">
        <v>4</v>
      </c>
      <c r="H28" s="9">
        <v>1093</v>
      </c>
      <c r="I28" s="9">
        <v>349</v>
      </c>
      <c r="J28" s="9">
        <v>727</v>
      </c>
      <c r="K28" s="9">
        <v>17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1258</v>
      </c>
      <c r="D29" s="9">
        <v>217</v>
      </c>
      <c r="E29" s="9">
        <v>143</v>
      </c>
      <c r="F29" s="9">
        <v>67</v>
      </c>
      <c r="G29" s="9">
        <v>7</v>
      </c>
      <c r="H29" s="9">
        <v>1041</v>
      </c>
      <c r="I29" s="9">
        <v>361</v>
      </c>
      <c r="J29" s="9">
        <v>659</v>
      </c>
      <c r="K29" s="9">
        <v>21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989</v>
      </c>
      <c r="D30" s="9">
        <v>126</v>
      </c>
      <c r="E30" s="9">
        <v>90</v>
      </c>
      <c r="F30" s="9">
        <v>34</v>
      </c>
      <c r="G30" s="9">
        <v>2</v>
      </c>
      <c r="H30" s="9">
        <v>863</v>
      </c>
      <c r="I30" s="9">
        <v>263</v>
      </c>
      <c r="J30" s="9">
        <v>591</v>
      </c>
      <c r="K30" s="9">
        <v>9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700</v>
      </c>
      <c r="D31" s="9">
        <v>97</v>
      </c>
      <c r="E31" s="9">
        <v>69</v>
      </c>
      <c r="F31" s="9">
        <v>28</v>
      </c>
      <c r="G31" s="9" t="s">
        <v>37</v>
      </c>
      <c r="H31" s="9">
        <v>603</v>
      </c>
      <c r="I31" s="9">
        <v>223</v>
      </c>
      <c r="J31" s="9">
        <v>368</v>
      </c>
      <c r="K31" s="9">
        <v>12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605</v>
      </c>
      <c r="D32" s="9">
        <v>86</v>
      </c>
      <c r="E32" s="9">
        <v>63</v>
      </c>
      <c r="F32" s="9">
        <v>21</v>
      </c>
      <c r="G32" s="9">
        <v>2</v>
      </c>
      <c r="H32" s="9">
        <v>519</v>
      </c>
      <c r="I32" s="9">
        <v>161</v>
      </c>
      <c r="J32" s="9">
        <v>343</v>
      </c>
      <c r="K32" s="9">
        <v>15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493</v>
      </c>
      <c r="D33" s="9">
        <v>44</v>
      </c>
      <c r="E33" s="9">
        <v>33</v>
      </c>
      <c r="F33" s="9">
        <v>11</v>
      </c>
      <c r="G33" s="9" t="s">
        <v>37</v>
      </c>
      <c r="H33" s="9">
        <v>449</v>
      </c>
      <c r="I33" s="9">
        <v>107</v>
      </c>
      <c r="J33" s="9">
        <v>332</v>
      </c>
      <c r="K33" s="9">
        <v>10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362</v>
      </c>
      <c r="D34" s="9">
        <v>26</v>
      </c>
      <c r="E34" s="9">
        <v>11</v>
      </c>
      <c r="F34" s="9">
        <v>13</v>
      </c>
      <c r="G34" s="9">
        <v>2</v>
      </c>
      <c r="H34" s="9">
        <v>336</v>
      </c>
      <c r="I34" s="9">
        <v>60</v>
      </c>
      <c r="J34" s="9">
        <v>261</v>
      </c>
      <c r="K34" s="9">
        <v>15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207</v>
      </c>
      <c r="D35" s="9">
        <v>19</v>
      </c>
      <c r="E35" s="9">
        <v>10</v>
      </c>
      <c r="F35" s="9">
        <v>7</v>
      </c>
      <c r="G35" s="9">
        <v>2</v>
      </c>
      <c r="H35" s="9">
        <v>188</v>
      </c>
      <c r="I35" s="9">
        <v>28</v>
      </c>
      <c r="J35" s="9">
        <v>154</v>
      </c>
      <c r="K35" s="9">
        <v>6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94</v>
      </c>
      <c r="D36" s="9">
        <v>8</v>
      </c>
      <c r="E36" s="9">
        <v>4</v>
      </c>
      <c r="F36" s="9">
        <v>3</v>
      </c>
      <c r="G36" s="9">
        <v>1</v>
      </c>
      <c r="H36" s="9">
        <v>86</v>
      </c>
      <c r="I36" s="9">
        <v>7</v>
      </c>
      <c r="J36" s="9">
        <v>76</v>
      </c>
      <c r="K36" s="9">
        <v>3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48</v>
      </c>
      <c r="D37" s="9">
        <v>5</v>
      </c>
      <c r="E37" s="9">
        <v>3</v>
      </c>
      <c r="F37" s="9">
        <v>2</v>
      </c>
      <c r="G37" s="9" t="s">
        <v>37</v>
      </c>
      <c r="H37" s="9">
        <v>43</v>
      </c>
      <c r="I37" s="9">
        <v>8</v>
      </c>
      <c r="J37" s="9">
        <v>34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15431</v>
      </c>
      <c r="D38" s="3">
        <v>2036</v>
      </c>
      <c r="E38" s="3">
        <v>1268</v>
      </c>
      <c r="F38" s="3">
        <v>715</v>
      </c>
      <c r="G38" s="3">
        <v>53</v>
      </c>
      <c r="H38" s="3">
        <v>13395</v>
      </c>
      <c r="I38" s="3">
        <v>2908</v>
      </c>
      <c r="J38" s="3">
        <v>10201</v>
      </c>
      <c r="K38" s="3">
        <v>286</v>
      </c>
    </row>
    <row r="39" spans="1:16" ht="12" customHeight="1">
      <c r="A39" s="25" t="s">
        <v>26</v>
      </c>
      <c r="B39" s="1" t="s">
        <v>9</v>
      </c>
      <c r="C39" s="9">
        <v>17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17</v>
      </c>
      <c r="I39" s="9">
        <v>1</v>
      </c>
      <c r="J39" s="9">
        <v>16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544</v>
      </c>
      <c r="D40" s="9">
        <v>25</v>
      </c>
      <c r="E40" s="9">
        <v>7</v>
      </c>
      <c r="F40" s="9">
        <v>17</v>
      </c>
      <c r="G40" s="9">
        <v>1</v>
      </c>
      <c r="H40" s="9">
        <v>519</v>
      </c>
      <c r="I40" s="9">
        <v>20</v>
      </c>
      <c r="J40" s="9">
        <v>495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1581</v>
      </c>
      <c r="D41" s="9">
        <v>114</v>
      </c>
      <c r="E41" s="9">
        <v>30</v>
      </c>
      <c r="F41" s="9">
        <v>79</v>
      </c>
      <c r="G41" s="9">
        <v>5</v>
      </c>
      <c r="H41" s="9">
        <v>1467</v>
      </c>
      <c r="I41" s="9">
        <v>90</v>
      </c>
      <c r="J41" s="9">
        <v>1355</v>
      </c>
      <c r="K41" s="9">
        <v>22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1790</v>
      </c>
      <c r="D42" s="9">
        <v>230</v>
      </c>
      <c r="E42" s="9">
        <v>101</v>
      </c>
      <c r="F42" s="9">
        <v>123</v>
      </c>
      <c r="G42" s="9">
        <v>6</v>
      </c>
      <c r="H42" s="9">
        <v>1560</v>
      </c>
      <c r="I42" s="9">
        <v>212</v>
      </c>
      <c r="J42" s="9">
        <v>1322</v>
      </c>
      <c r="K42" s="9">
        <v>26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1854</v>
      </c>
      <c r="D43" s="9">
        <v>282</v>
      </c>
      <c r="E43" s="9">
        <v>170</v>
      </c>
      <c r="F43" s="9">
        <v>105</v>
      </c>
      <c r="G43" s="9">
        <v>7</v>
      </c>
      <c r="H43" s="9">
        <v>1572</v>
      </c>
      <c r="I43" s="9">
        <v>350</v>
      </c>
      <c r="J43" s="9">
        <v>1188</v>
      </c>
      <c r="K43" s="9">
        <v>34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1799</v>
      </c>
      <c r="D44" s="9">
        <v>298</v>
      </c>
      <c r="E44" s="9">
        <v>196</v>
      </c>
      <c r="F44" s="9">
        <v>97</v>
      </c>
      <c r="G44" s="9">
        <v>5</v>
      </c>
      <c r="H44" s="9">
        <v>1501</v>
      </c>
      <c r="I44" s="9">
        <v>411</v>
      </c>
      <c r="J44" s="9">
        <v>1063</v>
      </c>
      <c r="K44" s="9">
        <v>27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1807</v>
      </c>
      <c r="D45" s="9">
        <v>266</v>
      </c>
      <c r="E45" s="9">
        <v>181</v>
      </c>
      <c r="F45" s="9">
        <v>81</v>
      </c>
      <c r="G45" s="9">
        <v>4</v>
      </c>
      <c r="H45" s="9">
        <v>1541</v>
      </c>
      <c r="I45" s="9">
        <v>421</v>
      </c>
      <c r="J45" s="9">
        <v>1090</v>
      </c>
      <c r="K45" s="9">
        <v>30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1594</v>
      </c>
      <c r="D46" s="9">
        <v>235</v>
      </c>
      <c r="E46" s="9">
        <v>162</v>
      </c>
      <c r="F46" s="9">
        <v>63</v>
      </c>
      <c r="G46" s="9">
        <v>10</v>
      </c>
      <c r="H46" s="9">
        <v>1359</v>
      </c>
      <c r="I46" s="9">
        <v>370</v>
      </c>
      <c r="J46" s="9">
        <v>958</v>
      </c>
      <c r="K46" s="9">
        <v>31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1279</v>
      </c>
      <c r="D47" s="9">
        <v>193</v>
      </c>
      <c r="E47" s="9">
        <v>148</v>
      </c>
      <c r="F47" s="9">
        <v>40</v>
      </c>
      <c r="G47" s="9">
        <v>5</v>
      </c>
      <c r="H47" s="9">
        <v>1086</v>
      </c>
      <c r="I47" s="9">
        <v>334</v>
      </c>
      <c r="J47" s="9">
        <v>729</v>
      </c>
      <c r="K47" s="9">
        <v>23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1017</v>
      </c>
      <c r="D48" s="9">
        <v>132</v>
      </c>
      <c r="E48" s="9">
        <v>90</v>
      </c>
      <c r="F48" s="9">
        <v>40</v>
      </c>
      <c r="G48" s="9">
        <v>2</v>
      </c>
      <c r="H48" s="9">
        <v>885</v>
      </c>
      <c r="I48" s="9">
        <v>266</v>
      </c>
      <c r="J48" s="9">
        <v>602</v>
      </c>
      <c r="K48" s="9">
        <v>17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878</v>
      </c>
      <c r="D49" s="9">
        <v>130</v>
      </c>
      <c r="E49" s="9">
        <v>95</v>
      </c>
      <c r="F49" s="9">
        <v>33</v>
      </c>
      <c r="G49" s="9">
        <v>2</v>
      </c>
      <c r="H49" s="9">
        <v>748</v>
      </c>
      <c r="I49" s="9">
        <v>215</v>
      </c>
      <c r="J49" s="9">
        <v>514</v>
      </c>
      <c r="K49" s="9">
        <v>19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683</v>
      </c>
      <c r="D50" s="9">
        <v>81</v>
      </c>
      <c r="E50" s="9">
        <v>58</v>
      </c>
      <c r="F50" s="9">
        <v>20</v>
      </c>
      <c r="G50" s="9">
        <v>3</v>
      </c>
      <c r="H50" s="9">
        <v>602</v>
      </c>
      <c r="I50" s="9">
        <v>127</v>
      </c>
      <c r="J50" s="9">
        <v>447</v>
      </c>
      <c r="K50" s="9">
        <v>28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363</v>
      </c>
      <c r="D51" s="9">
        <v>30</v>
      </c>
      <c r="E51" s="9">
        <v>21</v>
      </c>
      <c r="F51" s="9">
        <v>7</v>
      </c>
      <c r="G51" s="9">
        <v>2</v>
      </c>
      <c r="H51" s="9">
        <v>333</v>
      </c>
      <c r="I51" s="9">
        <v>54</v>
      </c>
      <c r="J51" s="9">
        <v>262</v>
      </c>
      <c r="K51" s="9">
        <v>17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147</v>
      </c>
      <c r="D52" s="9">
        <v>15</v>
      </c>
      <c r="E52" s="9">
        <v>5</v>
      </c>
      <c r="F52" s="9">
        <v>9</v>
      </c>
      <c r="G52" s="9">
        <v>1</v>
      </c>
      <c r="H52" s="9">
        <v>132</v>
      </c>
      <c r="I52" s="9">
        <v>25</v>
      </c>
      <c r="J52" s="9">
        <v>100</v>
      </c>
      <c r="K52" s="9">
        <v>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78</v>
      </c>
      <c r="D53" s="5">
        <v>5</v>
      </c>
      <c r="E53" s="5">
        <v>4</v>
      </c>
      <c r="F53" s="5">
        <v>1</v>
      </c>
      <c r="G53" s="5" t="s">
        <v>37</v>
      </c>
      <c r="H53" s="5">
        <v>73</v>
      </c>
      <c r="I53" s="5">
        <v>12</v>
      </c>
      <c r="J53" s="5">
        <v>60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36.75" customHeight="1">
      <c r="A2" s="33" t="s">
        <v>51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521</v>
      </c>
      <c r="D6" s="3">
        <v>23</v>
      </c>
      <c r="E6" s="3">
        <v>12</v>
      </c>
      <c r="F6" s="3">
        <v>11</v>
      </c>
      <c r="G6" s="3" t="s">
        <v>37</v>
      </c>
      <c r="H6" s="3">
        <v>498</v>
      </c>
      <c r="I6" s="3">
        <v>31</v>
      </c>
      <c r="J6" s="3">
        <v>456</v>
      </c>
      <c r="K6" s="3">
        <v>11</v>
      </c>
    </row>
    <row r="7" spans="1:31" ht="12" customHeight="1">
      <c r="A7" s="25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 t="s">
        <v>37</v>
      </c>
      <c r="J7" s="9">
        <v>3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40</v>
      </c>
      <c r="D8" s="9">
        <v>2</v>
      </c>
      <c r="E8" s="9" t="s">
        <v>37</v>
      </c>
      <c r="F8" s="9">
        <v>2</v>
      </c>
      <c r="G8" s="9" t="s">
        <v>37</v>
      </c>
      <c r="H8" s="9">
        <v>38</v>
      </c>
      <c r="I8" s="9" t="s">
        <v>37</v>
      </c>
      <c r="J8" s="9">
        <v>38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56</v>
      </c>
      <c r="D9" s="9" t="s">
        <v>37</v>
      </c>
      <c r="E9" s="9" t="s">
        <v>37</v>
      </c>
      <c r="F9" s="9" t="s">
        <v>37</v>
      </c>
      <c r="G9" s="9" t="s">
        <v>37</v>
      </c>
      <c r="H9" s="9">
        <v>56</v>
      </c>
      <c r="I9" s="9" t="s">
        <v>37</v>
      </c>
      <c r="J9" s="9">
        <v>54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70</v>
      </c>
      <c r="D10" s="9">
        <v>1</v>
      </c>
      <c r="E10" s="9">
        <v>1</v>
      </c>
      <c r="F10" s="9" t="s">
        <v>37</v>
      </c>
      <c r="G10" s="9" t="s">
        <v>37</v>
      </c>
      <c r="H10" s="9">
        <v>69</v>
      </c>
      <c r="I10" s="9" t="s">
        <v>37</v>
      </c>
      <c r="J10" s="9">
        <v>68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55</v>
      </c>
      <c r="D11" s="9">
        <v>5</v>
      </c>
      <c r="E11" s="9">
        <v>3</v>
      </c>
      <c r="F11" s="9">
        <v>2</v>
      </c>
      <c r="G11" s="9" t="s">
        <v>37</v>
      </c>
      <c r="H11" s="9">
        <v>50</v>
      </c>
      <c r="I11" s="9">
        <v>5</v>
      </c>
      <c r="J11" s="9">
        <v>45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64</v>
      </c>
      <c r="D12" s="9">
        <v>6</v>
      </c>
      <c r="E12" s="9">
        <v>3</v>
      </c>
      <c r="F12" s="9">
        <v>3</v>
      </c>
      <c r="G12" s="9" t="s">
        <v>37</v>
      </c>
      <c r="H12" s="9">
        <v>58</v>
      </c>
      <c r="I12" s="9">
        <v>7</v>
      </c>
      <c r="J12" s="9">
        <v>49</v>
      </c>
      <c r="K12" s="9">
        <v>2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37</v>
      </c>
      <c r="D13" s="9">
        <v>1</v>
      </c>
      <c r="E13" s="9">
        <v>1</v>
      </c>
      <c r="F13" s="9" t="s">
        <v>37</v>
      </c>
      <c r="G13" s="9" t="s">
        <v>37</v>
      </c>
      <c r="H13" s="9">
        <v>36</v>
      </c>
      <c r="I13" s="9">
        <v>2</v>
      </c>
      <c r="J13" s="9">
        <v>34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37</v>
      </c>
      <c r="D14" s="9">
        <v>2</v>
      </c>
      <c r="E14" s="9">
        <v>2</v>
      </c>
      <c r="F14" s="9" t="s">
        <v>37</v>
      </c>
      <c r="G14" s="9" t="s">
        <v>37</v>
      </c>
      <c r="H14" s="9">
        <v>35</v>
      </c>
      <c r="I14" s="9">
        <v>6</v>
      </c>
      <c r="J14" s="9">
        <v>27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31</v>
      </c>
      <c r="D15" s="9">
        <v>2</v>
      </c>
      <c r="E15" s="9" t="s">
        <v>37</v>
      </c>
      <c r="F15" s="9">
        <v>2</v>
      </c>
      <c r="G15" s="9" t="s">
        <v>37</v>
      </c>
      <c r="H15" s="9">
        <v>29</v>
      </c>
      <c r="I15" s="9">
        <v>6</v>
      </c>
      <c r="J15" s="9">
        <v>22</v>
      </c>
      <c r="K15" s="9">
        <v>1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35</v>
      </c>
      <c r="D16" s="9">
        <v>2</v>
      </c>
      <c r="E16" s="9">
        <v>2</v>
      </c>
      <c r="F16" s="9" t="s">
        <v>37</v>
      </c>
      <c r="G16" s="9" t="s">
        <v>37</v>
      </c>
      <c r="H16" s="9">
        <v>33</v>
      </c>
      <c r="I16" s="9" t="s">
        <v>37</v>
      </c>
      <c r="J16" s="9">
        <v>32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37</v>
      </c>
      <c r="D17" s="9">
        <v>2</v>
      </c>
      <c r="E17" s="9" t="s">
        <v>37</v>
      </c>
      <c r="F17" s="9">
        <v>2</v>
      </c>
      <c r="G17" s="9" t="s">
        <v>37</v>
      </c>
      <c r="H17" s="9">
        <v>35</v>
      </c>
      <c r="I17" s="9">
        <v>2</v>
      </c>
      <c r="J17" s="9">
        <v>33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24</v>
      </c>
      <c r="D18" s="9" t="s">
        <v>37</v>
      </c>
      <c r="E18" s="9" t="s">
        <v>37</v>
      </c>
      <c r="F18" s="9" t="s">
        <v>37</v>
      </c>
      <c r="G18" s="9" t="s">
        <v>37</v>
      </c>
      <c r="H18" s="9">
        <v>24</v>
      </c>
      <c r="I18" s="9">
        <v>1</v>
      </c>
      <c r="J18" s="9">
        <v>23</v>
      </c>
      <c r="K18" s="9" t="s">
        <v>37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16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16</v>
      </c>
      <c r="I19" s="9" t="s">
        <v>37</v>
      </c>
      <c r="J19" s="9">
        <v>14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11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11</v>
      </c>
      <c r="I20" s="9">
        <v>2</v>
      </c>
      <c r="J20" s="9">
        <v>9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5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145</v>
      </c>
      <c r="D22" s="3">
        <v>4</v>
      </c>
      <c r="E22" s="3">
        <v>2</v>
      </c>
      <c r="F22" s="3">
        <v>2</v>
      </c>
      <c r="G22" s="3" t="s">
        <v>37</v>
      </c>
      <c r="H22" s="3">
        <v>141</v>
      </c>
      <c r="I22" s="3">
        <v>11</v>
      </c>
      <c r="J22" s="3">
        <v>125</v>
      </c>
      <c r="K22" s="3">
        <v>5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6</v>
      </c>
      <c r="I24" s="9" t="s">
        <v>37</v>
      </c>
      <c r="J24" s="9">
        <v>6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11</v>
      </c>
      <c r="D25" s="9" t="s">
        <v>37</v>
      </c>
      <c r="E25" s="9" t="s">
        <v>37</v>
      </c>
      <c r="F25" s="9" t="s">
        <v>37</v>
      </c>
      <c r="G25" s="9" t="s">
        <v>37</v>
      </c>
      <c r="H25" s="9">
        <v>11</v>
      </c>
      <c r="I25" s="9" t="s">
        <v>37</v>
      </c>
      <c r="J25" s="9">
        <v>11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24</v>
      </c>
      <c r="D26" s="9" t="s">
        <v>37</v>
      </c>
      <c r="E26" s="9" t="s">
        <v>37</v>
      </c>
      <c r="F26" s="9" t="s">
        <v>37</v>
      </c>
      <c r="G26" s="9" t="s">
        <v>37</v>
      </c>
      <c r="H26" s="9">
        <v>24</v>
      </c>
      <c r="I26" s="9" t="s">
        <v>37</v>
      </c>
      <c r="J26" s="9">
        <v>23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18</v>
      </c>
      <c r="D27" s="9">
        <v>2</v>
      </c>
      <c r="E27" s="9">
        <v>1</v>
      </c>
      <c r="F27" s="9">
        <v>1</v>
      </c>
      <c r="G27" s="9" t="s">
        <v>37</v>
      </c>
      <c r="H27" s="9">
        <v>16</v>
      </c>
      <c r="I27" s="9">
        <v>2</v>
      </c>
      <c r="J27" s="9">
        <v>14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20</v>
      </c>
      <c r="D28" s="9">
        <v>1</v>
      </c>
      <c r="E28" s="9">
        <v>1</v>
      </c>
      <c r="F28" s="9" t="s">
        <v>37</v>
      </c>
      <c r="G28" s="9" t="s">
        <v>37</v>
      </c>
      <c r="H28" s="9">
        <v>19</v>
      </c>
      <c r="I28" s="9">
        <v>4</v>
      </c>
      <c r="J28" s="9">
        <v>15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11</v>
      </c>
      <c r="D29" s="9" t="s">
        <v>37</v>
      </c>
      <c r="E29" s="9" t="s">
        <v>37</v>
      </c>
      <c r="F29" s="9" t="s">
        <v>37</v>
      </c>
      <c r="G29" s="9" t="s">
        <v>37</v>
      </c>
      <c r="H29" s="9">
        <v>11</v>
      </c>
      <c r="I29" s="9">
        <v>1</v>
      </c>
      <c r="J29" s="9">
        <v>10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11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11</v>
      </c>
      <c r="I30" s="9">
        <v>1</v>
      </c>
      <c r="J30" s="9">
        <v>8</v>
      </c>
      <c r="K30" s="9">
        <v>2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</v>
      </c>
      <c r="D31" s="9" t="s">
        <v>37</v>
      </c>
      <c r="E31" s="9" t="s">
        <v>37</v>
      </c>
      <c r="F31" s="9" t="s">
        <v>37</v>
      </c>
      <c r="G31" s="9" t="s">
        <v>37</v>
      </c>
      <c r="H31" s="9">
        <v>8</v>
      </c>
      <c r="I31" s="9">
        <v>2</v>
      </c>
      <c r="J31" s="9">
        <v>6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10</v>
      </c>
      <c r="D32" s="9" t="s">
        <v>37</v>
      </c>
      <c r="E32" s="9" t="s">
        <v>37</v>
      </c>
      <c r="F32" s="9" t="s">
        <v>37</v>
      </c>
      <c r="G32" s="9" t="s">
        <v>37</v>
      </c>
      <c r="H32" s="9">
        <v>10</v>
      </c>
      <c r="I32" s="9" t="s">
        <v>37</v>
      </c>
      <c r="J32" s="9">
        <v>9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15</v>
      </c>
      <c r="D33" s="9">
        <v>1</v>
      </c>
      <c r="E33" s="9" t="s">
        <v>37</v>
      </c>
      <c r="F33" s="9">
        <v>1</v>
      </c>
      <c r="G33" s="9" t="s">
        <v>37</v>
      </c>
      <c r="H33" s="9">
        <v>14</v>
      </c>
      <c r="I33" s="9">
        <v>1</v>
      </c>
      <c r="J33" s="9">
        <v>13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7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7</v>
      </c>
      <c r="I34" s="9" t="s">
        <v>37</v>
      </c>
      <c r="J34" s="9">
        <v>7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3</v>
      </c>
      <c r="I35" s="9" t="s">
        <v>37</v>
      </c>
      <c r="J35" s="9">
        <v>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 t="s">
        <v>37</v>
      </c>
      <c r="D36" s="9" t="s">
        <v>37</v>
      </c>
      <c r="E36" s="9" t="s">
        <v>37</v>
      </c>
      <c r="F36" s="9" t="s">
        <v>37</v>
      </c>
      <c r="G36" s="9" t="s">
        <v>37</v>
      </c>
      <c r="H36" s="9" t="s">
        <v>37</v>
      </c>
      <c r="I36" s="9" t="s">
        <v>37</v>
      </c>
      <c r="J36" s="9" t="s">
        <v>37</v>
      </c>
      <c r="K36" s="9" t="s">
        <v>37</v>
      </c>
      <c r="L36" t="s">
        <v>26</v>
      </c>
      <c r="M36" t="s">
        <v>26</v>
      </c>
      <c r="N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 t="s">
        <v>37</v>
      </c>
      <c r="D37" s="9" t="s">
        <v>37</v>
      </c>
      <c r="E37" s="9" t="s">
        <v>37</v>
      </c>
      <c r="F37" s="9" t="s">
        <v>37</v>
      </c>
      <c r="G37" s="9" t="s">
        <v>37</v>
      </c>
      <c r="H37" s="9" t="s">
        <v>37</v>
      </c>
      <c r="I37" s="9" t="s">
        <v>37</v>
      </c>
      <c r="J37" s="9" t="s">
        <v>37</v>
      </c>
      <c r="K37" s="9" t="s">
        <v>37</v>
      </c>
      <c r="L37" t="s">
        <v>26</v>
      </c>
      <c r="M37" t="s">
        <v>26</v>
      </c>
      <c r="N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376</v>
      </c>
      <c r="D38" s="3">
        <v>19</v>
      </c>
      <c r="E38" s="3">
        <v>10</v>
      </c>
      <c r="F38" s="3">
        <v>9</v>
      </c>
      <c r="G38" s="3" t="s">
        <v>37</v>
      </c>
      <c r="H38" s="3">
        <v>357</v>
      </c>
      <c r="I38" s="3">
        <v>20</v>
      </c>
      <c r="J38" s="3">
        <v>331</v>
      </c>
      <c r="K38" s="3">
        <v>6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 t="s">
        <v>37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34</v>
      </c>
      <c r="D40" s="9">
        <v>2</v>
      </c>
      <c r="E40" s="9" t="s">
        <v>37</v>
      </c>
      <c r="F40" s="9">
        <v>2</v>
      </c>
      <c r="G40" s="9" t="s">
        <v>37</v>
      </c>
      <c r="H40" s="9">
        <v>32</v>
      </c>
      <c r="I40" s="9" t="s">
        <v>37</v>
      </c>
      <c r="J40" s="9">
        <v>32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45</v>
      </c>
      <c r="D41" s="9" t="s">
        <v>37</v>
      </c>
      <c r="E41" s="9" t="s">
        <v>37</v>
      </c>
      <c r="F41" s="9" t="s">
        <v>37</v>
      </c>
      <c r="G41" s="9" t="s">
        <v>37</v>
      </c>
      <c r="H41" s="9">
        <v>45</v>
      </c>
      <c r="I41" s="9" t="s">
        <v>37</v>
      </c>
      <c r="J41" s="9">
        <v>43</v>
      </c>
      <c r="K41" s="9">
        <v>2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46</v>
      </c>
      <c r="D42" s="9">
        <v>1</v>
      </c>
      <c r="E42" s="9">
        <v>1</v>
      </c>
      <c r="F42" s="9" t="s">
        <v>37</v>
      </c>
      <c r="G42" s="9" t="s">
        <v>37</v>
      </c>
      <c r="H42" s="9">
        <v>45</v>
      </c>
      <c r="I42" s="9" t="s">
        <v>37</v>
      </c>
      <c r="J42" s="9">
        <v>45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37</v>
      </c>
      <c r="D43" s="9">
        <v>3</v>
      </c>
      <c r="E43" s="9">
        <v>2</v>
      </c>
      <c r="F43" s="9">
        <v>1</v>
      </c>
      <c r="G43" s="9" t="s">
        <v>37</v>
      </c>
      <c r="H43" s="9">
        <v>34</v>
      </c>
      <c r="I43" s="9">
        <v>3</v>
      </c>
      <c r="J43" s="9">
        <v>31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44</v>
      </c>
      <c r="D44" s="9">
        <v>5</v>
      </c>
      <c r="E44" s="9">
        <v>2</v>
      </c>
      <c r="F44" s="9">
        <v>3</v>
      </c>
      <c r="G44" s="9" t="s">
        <v>37</v>
      </c>
      <c r="H44" s="9">
        <v>39</v>
      </c>
      <c r="I44" s="9">
        <v>3</v>
      </c>
      <c r="J44" s="9">
        <v>34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26</v>
      </c>
      <c r="D45" s="9">
        <v>1</v>
      </c>
      <c r="E45" s="9">
        <v>1</v>
      </c>
      <c r="F45" s="9" t="s">
        <v>37</v>
      </c>
      <c r="G45" s="9" t="s">
        <v>37</v>
      </c>
      <c r="H45" s="9">
        <v>25</v>
      </c>
      <c r="I45" s="9">
        <v>1</v>
      </c>
      <c r="J45" s="9">
        <v>24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26</v>
      </c>
      <c r="D46" s="9">
        <v>2</v>
      </c>
      <c r="E46" s="9">
        <v>2</v>
      </c>
      <c r="F46" s="9" t="s">
        <v>37</v>
      </c>
      <c r="G46" s="9" t="s">
        <v>37</v>
      </c>
      <c r="H46" s="9">
        <v>24</v>
      </c>
      <c r="I46" s="9">
        <v>5</v>
      </c>
      <c r="J46" s="9">
        <v>19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23</v>
      </c>
      <c r="D47" s="9">
        <v>2</v>
      </c>
      <c r="E47" s="9" t="s">
        <v>37</v>
      </c>
      <c r="F47" s="9">
        <v>2</v>
      </c>
      <c r="G47" s="9" t="s">
        <v>37</v>
      </c>
      <c r="H47" s="9">
        <v>21</v>
      </c>
      <c r="I47" s="9">
        <v>4</v>
      </c>
      <c r="J47" s="9">
        <v>16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25</v>
      </c>
      <c r="D48" s="9">
        <v>2</v>
      </c>
      <c r="E48" s="9">
        <v>2</v>
      </c>
      <c r="F48" s="9" t="s">
        <v>37</v>
      </c>
      <c r="G48" s="9" t="s">
        <v>37</v>
      </c>
      <c r="H48" s="9">
        <v>23</v>
      </c>
      <c r="I48" s="9" t="s">
        <v>37</v>
      </c>
      <c r="J48" s="9">
        <v>23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22</v>
      </c>
      <c r="D49" s="9">
        <v>1</v>
      </c>
      <c r="E49" s="9" t="s">
        <v>37</v>
      </c>
      <c r="F49" s="9">
        <v>1</v>
      </c>
      <c r="G49" s="9" t="s">
        <v>37</v>
      </c>
      <c r="H49" s="9">
        <v>21</v>
      </c>
      <c r="I49" s="9">
        <v>1</v>
      </c>
      <c r="J49" s="9">
        <v>20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17</v>
      </c>
      <c r="D50" s="9" t="s">
        <v>37</v>
      </c>
      <c r="E50" s="9" t="s">
        <v>37</v>
      </c>
      <c r="F50" s="9" t="s">
        <v>37</v>
      </c>
      <c r="G50" s="9" t="s">
        <v>37</v>
      </c>
      <c r="H50" s="9">
        <v>17</v>
      </c>
      <c r="I50" s="9">
        <v>1</v>
      </c>
      <c r="J50" s="9">
        <v>16</v>
      </c>
      <c r="K50" s="9" t="s">
        <v>37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13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13</v>
      </c>
      <c r="I51" s="9" t="s">
        <v>37</v>
      </c>
      <c r="J51" s="9">
        <v>12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11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11</v>
      </c>
      <c r="I52" s="9">
        <v>2</v>
      </c>
      <c r="J52" s="9">
        <v>9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5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5</v>
      </c>
      <c r="I53" s="5" t="s">
        <v>37</v>
      </c>
      <c r="J53" s="5">
        <v>5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20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1933</v>
      </c>
      <c r="D6" s="3">
        <v>188</v>
      </c>
      <c r="E6" s="3">
        <v>98</v>
      </c>
      <c r="F6" s="3">
        <v>89</v>
      </c>
      <c r="G6" s="3">
        <v>1</v>
      </c>
      <c r="H6" s="3">
        <v>1745</v>
      </c>
      <c r="I6" s="3">
        <v>327</v>
      </c>
      <c r="J6" s="3">
        <v>1387</v>
      </c>
      <c r="K6" s="3">
        <v>31</v>
      </c>
    </row>
    <row r="7" spans="1:31" ht="12" customHeight="1">
      <c r="A7" s="25" t="s">
        <v>26</v>
      </c>
      <c r="B7" s="1" t="s">
        <v>9</v>
      </c>
      <c r="C7" s="9">
        <v>3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3</v>
      </c>
      <c r="I7" s="9">
        <v>1</v>
      </c>
      <c r="J7" s="9">
        <v>2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86</v>
      </c>
      <c r="D8" s="9">
        <v>2</v>
      </c>
      <c r="E8" s="9">
        <v>1</v>
      </c>
      <c r="F8" s="9">
        <v>1</v>
      </c>
      <c r="G8" s="9" t="s">
        <v>37</v>
      </c>
      <c r="H8" s="9">
        <v>84</v>
      </c>
      <c r="I8" s="9">
        <v>2</v>
      </c>
      <c r="J8" s="9">
        <v>82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248</v>
      </c>
      <c r="D9" s="9">
        <v>21</v>
      </c>
      <c r="E9" s="9">
        <v>7</v>
      </c>
      <c r="F9" s="9">
        <v>14</v>
      </c>
      <c r="G9" s="9" t="s">
        <v>37</v>
      </c>
      <c r="H9" s="9">
        <v>227</v>
      </c>
      <c r="I9" s="9">
        <v>4</v>
      </c>
      <c r="J9" s="9">
        <v>218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234</v>
      </c>
      <c r="D10" s="9">
        <v>20</v>
      </c>
      <c r="E10" s="9">
        <v>10</v>
      </c>
      <c r="F10" s="9">
        <v>10</v>
      </c>
      <c r="G10" s="9" t="s">
        <v>37</v>
      </c>
      <c r="H10" s="9">
        <v>214</v>
      </c>
      <c r="I10" s="9">
        <v>26</v>
      </c>
      <c r="J10" s="9">
        <v>186</v>
      </c>
      <c r="K10" s="9">
        <v>2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216</v>
      </c>
      <c r="D11" s="9">
        <v>20</v>
      </c>
      <c r="E11" s="9">
        <v>9</v>
      </c>
      <c r="F11" s="9">
        <v>11</v>
      </c>
      <c r="G11" s="9" t="s">
        <v>37</v>
      </c>
      <c r="H11" s="9">
        <v>196</v>
      </c>
      <c r="I11" s="9">
        <v>38</v>
      </c>
      <c r="J11" s="9">
        <v>157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184</v>
      </c>
      <c r="D12" s="9">
        <v>20</v>
      </c>
      <c r="E12" s="9">
        <v>12</v>
      </c>
      <c r="F12" s="9">
        <v>8</v>
      </c>
      <c r="G12" s="9" t="s">
        <v>37</v>
      </c>
      <c r="H12" s="9">
        <v>164</v>
      </c>
      <c r="I12" s="9">
        <v>53</v>
      </c>
      <c r="J12" s="9">
        <v>110</v>
      </c>
      <c r="K12" s="9">
        <v>1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223</v>
      </c>
      <c r="D13" s="9">
        <v>31</v>
      </c>
      <c r="E13" s="9">
        <v>18</v>
      </c>
      <c r="F13" s="9">
        <v>13</v>
      </c>
      <c r="G13" s="9" t="s">
        <v>37</v>
      </c>
      <c r="H13" s="9">
        <v>192</v>
      </c>
      <c r="I13" s="9">
        <v>66</v>
      </c>
      <c r="J13" s="9">
        <v>122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201</v>
      </c>
      <c r="D14" s="9">
        <v>28</v>
      </c>
      <c r="E14" s="9">
        <v>16</v>
      </c>
      <c r="F14" s="9">
        <v>12</v>
      </c>
      <c r="G14" s="9" t="s">
        <v>37</v>
      </c>
      <c r="H14" s="9">
        <v>173</v>
      </c>
      <c r="I14" s="9">
        <v>45</v>
      </c>
      <c r="J14" s="9">
        <v>126</v>
      </c>
      <c r="K14" s="9">
        <v>2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147</v>
      </c>
      <c r="D15" s="9">
        <v>13</v>
      </c>
      <c r="E15" s="9">
        <v>8</v>
      </c>
      <c r="F15" s="9">
        <v>5</v>
      </c>
      <c r="G15" s="9" t="s">
        <v>37</v>
      </c>
      <c r="H15" s="9">
        <v>134</v>
      </c>
      <c r="I15" s="9">
        <v>28</v>
      </c>
      <c r="J15" s="9">
        <v>104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125</v>
      </c>
      <c r="D16" s="9">
        <v>12</v>
      </c>
      <c r="E16" s="9">
        <v>9</v>
      </c>
      <c r="F16" s="9">
        <v>2</v>
      </c>
      <c r="G16" s="9">
        <v>1</v>
      </c>
      <c r="H16" s="9">
        <v>113</v>
      </c>
      <c r="I16" s="9">
        <v>32</v>
      </c>
      <c r="J16" s="9">
        <v>76</v>
      </c>
      <c r="K16" s="9">
        <v>5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95</v>
      </c>
      <c r="D17" s="9">
        <v>7</v>
      </c>
      <c r="E17" s="9">
        <v>4</v>
      </c>
      <c r="F17" s="9">
        <v>3</v>
      </c>
      <c r="G17" s="9" t="s">
        <v>37</v>
      </c>
      <c r="H17" s="9">
        <v>88</v>
      </c>
      <c r="I17" s="9">
        <v>15</v>
      </c>
      <c r="J17" s="9">
        <v>73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92</v>
      </c>
      <c r="D18" s="9">
        <v>7</v>
      </c>
      <c r="E18" s="9">
        <v>1</v>
      </c>
      <c r="F18" s="9">
        <v>6</v>
      </c>
      <c r="G18" s="9" t="s">
        <v>37</v>
      </c>
      <c r="H18" s="9">
        <v>85</v>
      </c>
      <c r="I18" s="9">
        <v>10</v>
      </c>
      <c r="J18" s="9">
        <v>73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53</v>
      </c>
      <c r="D19" s="9">
        <v>2</v>
      </c>
      <c r="E19" s="9">
        <v>1</v>
      </c>
      <c r="F19" s="9">
        <v>1</v>
      </c>
      <c r="G19" s="9" t="s">
        <v>37</v>
      </c>
      <c r="H19" s="9">
        <v>51</v>
      </c>
      <c r="I19" s="9">
        <v>5</v>
      </c>
      <c r="J19" s="9">
        <v>42</v>
      </c>
      <c r="K19" s="9">
        <v>4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14</v>
      </c>
      <c r="D20" s="9">
        <v>1</v>
      </c>
      <c r="E20" s="9" t="s">
        <v>37</v>
      </c>
      <c r="F20" s="9">
        <v>1</v>
      </c>
      <c r="G20" s="9" t="s">
        <v>37</v>
      </c>
      <c r="H20" s="9">
        <v>13</v>
      </c>
      <c r="I20" s="9">
        <v>1</v>
      </c>
      <c r="J20" s="9">
        <v>10</v>
      </c>
      <c r="K20" s="9">
        <v>2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12</v>
      </c>
      <c r="D21" s="9">
        <v>4</v>
      </c>
      <c r="E21" s="9">
        <v>2</v>
      </c>
      <c r="F21" s="9">
        <v>2</v>
      </c>
      <c r="G21" s="9" t="s">
        <v>37</v>
      </c>
      <c r="H21" s="9">
        <v>8</v>
      </c>
      <c r="I21" s="9">
        <v>1</v>
      </c>
      <c r="J21" s="9">
        <v>6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747</v>
      </c>
      <c r="D22" s="3">
        <v>58</v>
      </c>
      <c r="E22" s="3">
        <v>29</v>
      </c>
      <c r="F22" s="3">
        <v>29</v>
      </c>
      <c r="G22" s="3" t="s">
        <v>37</v>
      </c>
      <c r="H22" s="3">
        <v>689</v>
      </c>
      <c r="I22" s="3">
        <v>136</v>
      </c>
      <c r="J22" s="3">
        <v>544</v>
      </c>
      <c r="K22" s="3">
        <v>9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29</v>
      </c>
      <c r="D24" s="9">
        <v>1</v>
      </c>
      <c r="E24" s="9">
        <v>1</v>
      </c>
      <c r="F24" s="9" t="s">
        <v>37</v>
      </c>
      <c r="G24" s="9" t="s">
        <v>37</v>
      </c>
      <c r="H24" s="9">
        <v>28</v>
      </c>
      <c r="I24" s="9" t="s">
        <v>37</v>
      </c>
      <c r="J24" s="9">
        <v>28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90</v>
      </c>
      <c r="D25" s="9">
        <v>6</v>
      </c>
      <c r="E25" s="9">
        <v>1</v>
      </c>
      <c r="F25" s="9">
        <v>5</v>
      </c>
      <c r="G25" s="9" t="s">
        <v>37</v>
      </c>
      <c r="H25" s="9">
        <v>84</v>
      </c>
      <c r="I25" s="9">
        <v>1</v>
      </c>
      <c r="J25" s="9">
        <v>81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93</v>
      </c>
      <c r="D26" s="9">
        <v>7</v>
      </c>
      <c r="E26" s="9">
        <v>1</v>
      </c>
      <c r="F26" s="9">
        <v>6</v>
      </c>
      <c r="G26" s="9" t="s">
        <v>37</v>
      </c>
      <c r="H26" s="9">
        <v>86</v>
      </c>
      <c r="I26" s="9">
        <v>14</v>
      </c>
      <c r="J26" s="9">
        <v>71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100</v>
      </c>
      <c r="D27" s="9">
        <v>8</v>
      </c>
      <c r="E27" s="9">
        <v>4</v>
      </c>
      <c r="F27" s="9">
        <v>4</v>
      </c>
      <c r="G27" s="9" t="s">
        <v>37</v>
      </c>
      <c r="H27" s="9">
        <v>92</v>
      </c>
      <c r="I27" s="9">
        <v>22</v>
      </c>
      <c r="J27" s="9">
        <v>70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74</v>
      </c>
      <c r="D28" s="9">
        <v>5</v>
      </c>
      <c r="E28" s="9">
        <v>3</v>
      </c>
      <c r="F28" s="9">
        <v>2</v>
      </c>
      <c r="G28" s="9" t="s">
        <v>37</v>
      </c>
      <c r="H28" s="9">
        <v>69</v>
      </c>
      <c r="I28" s="9">
        <v>22</v>
      </c>
      <c r="J28" s="9">
        <v>47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79</v>
      </c>
      <c r="D29" s="9">
        <v>9</v>
      </c>
      <c r="E29" s="9">
        <v>7</v>
      </c>
      <c r="F29" s="9">
        <v>2</v>
      </c>
      <c r="G29" s="9" t="s">
        <v>37</v>
      </c>
      <c r="H29" s="9">
        <v>70</v>
      </c>
      <c r="I29" s="9">
        <v>28</v>
      </c>
      <c r="J29" s="9">
        <v>40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71</v>
      </c>
      <c r="D30" s="9">
        <v>8</v>
      </c>
      <c r="E30" s="9">
        <v>6</v>
      </c>
      <c r="F30" s="9">
        <v>2</v>
      </c>
      <c r="G30" s="9" t="s">
        <v>37</v>
      </c>
      <c r="H30" s="9">
        <v>63</v>
      </c>
      <c r="I30" s="9">
        <v>20</v>
      </c>
      <c r="J30" s="9">
        <v>43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61</v>
      </c>
      <c r="D31" s="9">
        <v>4</v>
      </c>
      <c r="E31" s="9">
        <v>3</v>
      </c>
      <c r="F31" s="9">
        <v>1</v>
      </c>
      <c r="G31" s="9" t="s">
        <v>37</v>
      </c>
      <c r="H31" s="9">
        <v>57</v>
      </c>
      <c r="I31" s="9">
        <v>12</v>
      </c>
      <c r="J31" s="9">
        <v>44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56</v>
      </c>
      <c r="D32" s="9">
        <v>2</v>
      </c>
      <c r="E32" s="9">
        <v>1</v>
      </c>
      <c r="F32" s="9">
        <v>1</v>
      </c>
      <c r="G32" s="9" t="s">
        <v>37</v>
      </c>
      <c r="H32" s="9">
        <v>54</v>
      </c>
      <c r="I32" s="9">
        <v>12</v>
      </c>
      <c r="J32" s="9">
        <v>41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38</v>
      </c>
      <c r="D33" s="9">
        <v>3</v>
      </c>
      <c r="E33" s="9">
        <v>2</v>
      </c>
      <c r="F33" s="9">
        <v>1</v>
      </c>
      <c r="G33" s="9" t="s">
        <v>37</v>
      </c>
      <c r="H33" s="9">
        <v>35</v>
      </c>
      <c r="I33" s="9">
        <v>2</v>
      </c>
      <c r="J33" s="9">
        <v>33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35</v>
      </c>
      <c r="D34" s="9">
        <v>4</v>
      </c>
      <c r="E34" s="9" t="s">
        <v>37</v>
      </c>
      <c r="F34" s="9">
        <v>4</v>
      </c>
      <c r="G34" s="9" t="s">
        <v>37</v>
      </c>
      <c r="H34" s="9">
        <v>31</v>
      </c>
      <c r="I34" s="9">
        <v>2</v>
      </c>
      <c r="J34" s="9">
        <v>29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13</v>
      </c>
      <c r="I35" s="9">
        <v>1</v>
      </c>
      <c r="J35" s="9">
        <v>11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4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4</v>
      </c>
      <c r="I36" s="9" t="s">
        <v>37</v>
      </c>
      <c r="J36" s="9">
        <v>3</v>
      </c>
      <c r="K36" s="9">
        <v>1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>
        <v>1</v>
      </c>
      <c r="E37" s="9" t="s">
        <v>37</v>
      </c>
      <c r="F37" s="9">
        <v>1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1186</v>
      </c>
      <c r="D38" s="3">
        <v>130</v>
      </c>
      <c r="E38" s="3">
        <v>69</v>
      </c>
      <c r="F38" s="3">
        <v>60</v>
      </c>
      <c r="G38" s="3">
        <v>1</v>
      </c>
      <c r="H38" s="3">
        <v>1056</v>
      </c>
      <c r="I38" s="3">
        <v>191</v>
      </c>
      <c r="J38" s="3">
        <v>843</v>
      </c>
      <c r="K38" s="3">
        <v>22</v>
      </c>
    </row>
    <row r="39" spans="1:16" ht="12" customHeight="1">
      <c r="A39" s="25" t="s">
        <v>26</v>
      </c>
      <c r="B39" s="1" t="s">
        <v>9</v>
      </c>
      <c r="C39" s="9">
        <v>3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3</v>
      </c>
      <c r="I39" s="9">
        <v>1</v>
      </c>
      <c r="J39" s="9">
        <v>2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57</v>
      </c>
      <c r="D40" s="9">
        <v>1</v>
      </c>
      <c r="E40" s="9" t="s">
        <v>37</v>
      </c>
      <c r="F40" s="9">
        <v>1</v>
      </c>
      <c r="G40" s="9" t="s">
        <v>37</v>
      </c>
      <c r="H40" s="9">
        <v>56</v>
      </c>
      <c r="I40" s="9">
        <v>2</v>
      </c>
      <c r="J40" s="9">
        <v>54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158</v>
      </c>
      <c r="D41" s="9">
        <v>15</v>
      </c>
      <c r="E41" s="9">
        <v>6</v>
      </c>
      <c r="F41" s="9">
        <v>9</v>
      </c>
      <c r="G41" s="9" t="s">
        <v>37</v>
      </c>
      <c r="H41" s="9">
        <v>143</v>
      </c>
      <c r="I41" s="9">
        <v>3</v>
      </c>
      <c r="J41" s="9">
        <v>137</v>
      </c>
      <c r="K41" s="9">
        <v>3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141</v>
      </c>
      <c r="D42" s="9">
        <v>13</v>
      </c>
      <c r="E42" s="9">
        <v>9</v>
      </c>
      <c r="F42" s="9">
        <v>4</v>
      </c>
      <c r="G42" s="9" t="s">
        <v>37</v>
      </c>
      <c r="H42" s="9">
        <v>128</v>
      </c>
      <c r="I42" s="9">
        <v>12</v>
      </c>
      <c r="J42" s="9">
        <v>115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116</v>
      </c>
      <c r="D43" s="9">
        <v>12</v>
      </c>
      <c r="E43" s="9">
        <v>5</v>
      </c>
      <c r="F43" s="9">
        <v>7</v>
      </c>
      <c r="G43" s="9" t="s">
        <v>37</v>
      </c>
      <c r="H43" s="9">
        <v>104</v>
      </c>
      <c r="I43" s="9">
        <v>16</v>
      </c>
      <c r="J43" s="9">
        <v>87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110</v>
      </c>
      <c r="D44" s="9">
        <v>15</v>
      </c>
      <c r="E44" s="9">
        <v>9</v>
      </c>
      <c r="F44" s="9">
        <v>6</v>
      </c>
      <c r="G44" s="9" t="s">
        <v>37</v>
      </c>
      <c r="H44" s="9">
        <v>95</v>
      </c>
      <c r="I44" s="9">
        <v>31</v>
      </c>
      <c r="J44" s="9">
        <v>63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144</v>
      </c>
      <c r="D45" s="9">
        <v>22</v>
      </c>
      <c r="E45" s="9">
        <v>11</v>
      </c>
      <c r="F45" s="9">
        <v>11</v>
      </c>
      <c r="G45" s="9" t="s">
        <v>37</v>
      </c>
      <c r="H45" s="9">
        <v>122</v>
      </c>
      <c r="I45" s="9">
        <v>38</v>
      </c>
      <c r="J45" s="9">
        <v>82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130</v>
      </c>
      <c r="D46" s="9">
        <v>20</v>
      </c>
      <c r="E46" s="9">
        <v>10</v>
      </c>
      <c r="F46" s="9">
        <v>10</v>
      </c>
      <c r="G46" s="9" t="s">
        <v>37</v>
      </c>
      <c r="H46" s="9">
        <v>110</v>
      </c>
      <c r="I46" s="9">
        <v>25</v>
      </c>
      <c r="J46" s="9">
        <v>83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86</v>
      </c>
      <c r="D47" s="9">
        <v>9</v>
      </c>
      <c r="E47" s="9">
        <v>5</v>
      </c>
      <c r="F47" s="9">
        <v>4</v>
      </c>
      <c r="G47" s="9" t="s">
        <v>37</v>
      </c>
      <c r="H47" s="9">
        <v>77</v>
      </c>
      <c r="I47" s="9">
        <v>16</v>
      </c>
      <c r="J47" s="9">
        <v>60</v>
      </c>
      <c r="K47" s="9">
        <v>1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69</v>
      </c>
      <c r="D48" s="9">
        <v>10</v>
      </c>
      <c r="E48" s="9">
        <v>8</v>
      </c>
      <c r="F48" s="9">
        <v>1</v>
      </c>
      <c r="G48" s="9">
        <v>1</v>
      </c>
      <c r="H48" s="9">
        <v>59</v>
      </c>
      <c r="I48" s="9">
        <v>20</v>
      </c>
      <c r="J48" s="9">
        <v>35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57</v>
      </c>
      <c r="D49" s="9">
        <v>4</v>
      </c>
      <c r="E49" s="9">
        <v>2</v>
      </c>
      <c r="F49" s="9">
        <v>2</v>
      </c>
      <c r="G49" s="9" t="s">
        <v>37</v>
      </c>
      <c r="H49" s="9">
        <v>53</v>
      </c>
      <c r="I49" s="9">
        <v>13</v>
      </c>
      <c r="J49" s="9">
        <v>40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57</v>
      </c>
      <c r="D50" s="9">
        <v>3</v>
      </c>
      <c r="E50" s="9">
        <v>1</v>
      </c>
      <c r="F50" s="9">
        <v>2</v>
      </c>
      <c r="G50" s="9" t="s">
        <v>37</v>
      </c>
      <c r="H50" s="9">
        <v>54</v>
      </c>
      <c r="I50" s="9">
        <v>8</v>
      </c>
      <c r="J50" s="9">
        <v>44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40</v>
      </c>
      <c r="D51" s="9">
        <v>2</v>
      </c>
      <c r="E51" s="9">
        <v>1</v>
      </c>
      <c r="F51" s="9">
        <v>1</v>
      </c>
      <c r="G51" s="9" t="s">
        <v>37</v>
      </c>
      <c r="H51" s="9">
        <v>38</v>
      </c>
      <c r="I51" s="9">
        <v>4</v>
      </c>
      <c r="J51" s="9">
        <v>31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10</v>
      </c>
      <c r="D52" s="9">
        <v>1</v>
      </c>
      <c r="E52" s="9" t="s">
        <v>37</v>
      </c>
      <c r="F52" s="9">
        <v>1</v>
      </c>
      <c r="G52" s="9" t="s">
        <v>37</v>
      </c>
      <c r="H52" s="9">
        <v>9</v>
      </c>
      <c r="I52" s="9">
        <v>1</v>
      </c>
      <c r="J52" s="9">
        <v>7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</v>
      </c>
      <c r="D53" s="5">
        <v>3</v>
      </c>
      <c r="E53" s="5">
        <v>2</v>
      </c>
      <c r="F53" s="5">
        <v>1</v>
      </c>
      <c r="G53" s="5" t="s">
        <v>37</v>
      </c>
      <c r="H53" s="5">
        <v>5</v>
      </c>
      <c r="I53" s="5">
        <v>1</v>
      </c>
      <c r="J53" s="5">
        <v>3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20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53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3405</v>
      </c>
      <c r="D6" s="3">
        <v>232</v>
      </c>
      <c r="E6" s="3">
        <v>112</v>
      </c>
      <c r="F6" s="3">
        <v>116</v>
      </c>
      <c r="G6" s="3">
        <v>4</v>
      </c>
      <c r="H6" s="3">
        <v>3173</v>
      </c>
      <c r="I6" s="3">
        <v>276</v>
      </c>
      <c r="J6" s="3">
        <v>2842</v>
      </c>
      <c r="K6" s="3">
        <v>55</v>
      </c>
    </row>
    <row r="7" spans="1:31" ht="12" customHeight="1">
      <c r="A7" s="25" t="s">
        <v>26</v>
      </c>
      <c r="B7" s="1" t="s">
        <v>9</v>
      </c>
      <c r="C7" s="9">
        <v>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6</v>
      </c>
      <c r="I7" s="9">
        <v>1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189</v>
      </c>
      <c r="D8" s="9">
        <v>10</v>
      </c>
      <c r="E8" s="9">
        <v>1</v>
      </c>
      <c r="F8" s="9">
        <v>8</v>
      </c>
      <c r="G8" s="9">
        <v>1</v>
      </c>
      <c r="H8" s="9">
        <v>179</v>
      </c>
      <c r="I8" s="9">
        <v>2</v>
      </c>
      <c r="J8" s="9">
        <v>176</v>
      </c>
      <c r="K8" s="9">
        <v>1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454</v>
      </c>
      <c r="D9" s="9">
        <v>20</v>
      </c>
      <c r="E9" s="9">
        <v>4</v>
      </c>
      <c r="F9" s="9">
        <v>16</v>
      </c>
      <c r="G9" s="9" t="s">
        <v>37</v>
      </c>
      <c r="H9" s="9">
        <v>434</v>
      </c>
      <c r="I9" s="9">
        <v>10</v>
      </c>
      <c r="J9" s="9">
        <v>414</v>
      </c>
      <c r="K9" s="9">
        <v>10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484</v>
      </c>
      <c r="D10" s="9">
        <v>35</v>
      </c>
      <c r="E10" s="9">
        <v>11</v>
      </c>
      <c r="F10" s="9">
        <v>24</v>
      </c>
      <c r="G10" s="9" t="s">
        <v>37</v>
      </c>
      <c r="H10" s="9">
        <v>449</v>
      </c>
      <c r="I10" s="9">
        <v>26</v>
      </c>
      <c r="J10" s="9">
        <v>415</v>
      </c>
      <c r="K10" s="9">
        <v>8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389</v>
      </c>
      <c r="D11" s="9">
        <v>31</v>
      </c>
      <c r="E11" s="9">
        <v>14</v>
      </c>
      <c r="F11" s="9">
        <v>17</v>
      </c>
      <c r="G11" s="9" t="s">
        <v>37</v>
      </c>
      <c r="H11" s="9">
        <v>358</v>
      </c>
      <c r="I11" s="9">
        <v>25</v>
      </c>
      <c r="J11" s="9">
        <v>327</v>
      </c>
      <c r="K11" s="9">
        <v>6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328</v>
      </c>
      <c r="D12" s="9">
        <v>21</v>
      </c>
      <c r="E12" s="9">
        <v>13</v>
      </c>
      <c r="F12" s="9">
        <v>6</v>
      </c>
      <c r="G12" s="9">
        <v>2</v>
      </c>
      <c r="H12" s="9">
        <v>307</v>
      </c>
      <c r="I12" s="9">
        <v>28</v>
      </c>
      <c r="J12" s="9">
        <v>273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365</v>
      </c>
      <c r="D13" s="9">
        <v>26</v>
      </c>
      <c r="E13" s="9">
        <v>15</v>
      </c>
      <c r="F13" s="9">
        <v>11</v>
      </c>
      <c r="G13" s="9" t="s">
        <v>37</v>
      </c>
      <c r="H13" s="9">
        <v>339</v>
      </c>
      <c r="I13" s="9">
        <v>44</v>
      </c>
      <c r="J13" s="9">
        <v>295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326</v>
      </c>
      <c r="D14" s="9">
        <v>30</v>
      </c>
      <c r="E14" s="9">
        <v>20</v>
      </c>
      <c r="F14" s="9">
        <v>10</v>
      </c>
      <c r="G14" s="9" t="s">
        <v>37</v>
      </c>
      <c r="H14" s="9">
        <v>296</v>
      </c>
      <c r="I14" s="9">
        <v>46</v>
      </c>
      <c r="J14" s="9">
        <v>245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240</v>
      </c>
      <c r="D15" s="9">
        <v>22</v>
      </c>
      <c r="E15" s="9">
        <v>13</v>
      </c>
      <c r="F15" s="9">
        <v>8</v>
      </c>
      <c r="G15" s="9">
        <v>1</v>
      </c>
      <c r="H15" s="9">
        <v>218</v>
      </c>
      <c r="I15" s="9">
        <v>30</v>
      </c>
      <c r="J15" s="9">
        <v>184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208</v>
      </c>
      <c r="D16" s="9">
        <v>14</v>
      </c>
      <c r="E16" s="9">
        <v>10</v>
      </c>
      <c r="F16" s="9">
        <v>4</v>
      </c>
      <c r="G16" s="9" t="s">
        <v>37</v>
      </c>
      <c r="H16" s="9">
        <v>194</v>
      </c>
      <c r="I16" s="9">
        <v>21</v>
      </c>
      <c r="J16" s="9">
        <v>170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172</v>
      </c>
      <c r="D17" s="9">
        <v>11</v>
      </c>
      <c r="E17" s="9">
        <v>5</v>
      </c>
      <c r="F17" s="9">
        <v>6</v>
      </c>
      <c r="G17" s="9" t="s">
        <v>37</v>
      </c>
      <c r="H17" s="9">
        <v>161</v>
      </c>
      <c r="I17" s="9">
        <v>27</v>
      </c>
      <c r="J17" s="9">
        <v>129</v>
      </c>
      <c r="K17" s="9">
        <v>5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125</v>
      </c>
      <c r="D18" s="9">
        <v>7</v>
      </c>
      <c r="E18" s="9">
        <v>5</v>
      </c>
      <c r="F18" s="9">
        <v>2</v>
      </c>
      <c r="G18" s="9" t="s">
        <v>37</v>
      </c>
      <c r="H18" s="9">
        <v>118</v>
      </c>
      <c r="I18" s="9">
        <v>11</v>
      </c>
      <c r="J18" s="9">
        <v>103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73</v>
      </c>
      <c r="D19" s="9">
        <v>4</v>
      </c>
      <c r="E19" s="9">
        <v>1</v>
      </c>
      <c r="F19" s="9">
        <v>3</v>
      </c>
      <c r="G19" s="9" t="s">
        <v>37</v>
      </c>
      <c r="H19" s="9">
        <v>69</v>
      </c>
      <c r="I19" s="9">
        <v>4</v>
      </c>
      <c r="J19" s="9">
        <v>63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35</v>
      </c>
      <c r="D20" s="9">
        <v>1</v>
      </c>
      <c r="E20" s="9" t="s">
        <v>37</v>
      </c>
      <c r="F20" s="9">
        <v>1</v>
      </c>
      <c r="G20" s="9" t="s">
        <v>37</v>
      </c>
      <c r="H20" s="9">
        <v>34</v>
      </c>
      <c r="I20" s="9">
        <v>1</v>
      </c>
      <c r="J20" s="9">
        <v>33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11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11</v>
      </c>
      <c r="I21" s="9" t="s">
        <v>37</v>
      </c>
      <c r="J21" s="9">
        <v>10</v>
      </c>
      <c r="K21" s="9">
        <v>1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1200</v>
      </c>
      <c r="D22" s="3">
        <v>87</v>
      </c>
      <c r="E22" s="3">
        <v>39</v>
      </c>
      <c r="F22" s="3">
        <v>47</v>
      </c>
      <c r="G22" s="3">
        <v>1</v>
      </c>
      <c r="H22" s="3">
        <v>1113</v>
      </c>
      <c r="I22" s="3">
        <v>102</v>
      </c>
      <c r="J22" s="3">
        <v>998</v>
      </c>
      <c r="K22" s="3">
        <v>13</v>
      </c>
    </row>
    <row r="23" spans="1:16" ht="12" customHeight="1">
      <c r="A23" s="25" t="s">
        <v>26</v>
      </c>
      <c r="B23" s="1" t="s">
        <v>9</v>
      </c>
      <c r="C23" s="9">
        <v>1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1</v>
      </c>
      <c r="I23" s="9">
        <v>1</v>
      </c>
      <c r="J23" s="9" t="s">
        <v>37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45</v>
      </c>
      <c r="D24" s="9">
        <v>4</v>
      </c>
      <c r="E24" s="9">
        <v>1</v>
      </c>
      <c r="F24" s="9">
        <v>3</v>
      </c>
      <c r="G24" s="9" t="s">
        <v>37</v>
      </c>
      <c r="H24" s="9">
        <v>41</v>
      </c>
      <c r="I24" s="9" t="s">
        <v>37</v>
      </c>
      <c r="J24" s="9">
        <v>41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161</v>
      </c>
      <c r="D25" s="9">
        <v>9</v>
      </c>
      <c r="E25" s="9" t="s">
        <v>37</v>
      </c>
      <c r="F25" s="9">
        <v>9</v>
      </c>
      <c r="G25" s="9" t="s">
        <v>37</v>
      </c>
      <c r="H25" s="9">
        <v>152</v>
      </c>
      <c r="I25" s="9">
        <v>6</v>
      </c>
      <c r="J25" s="9">
        <v>143</v>
      </c>
      <c r="K25" s="9">
        <v>3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190</v>
      </c>
      <c r="D26" s="9">
        <v>18</v>
      </c>
      <c r="E26" s="9">
        <v>6</v>
      </c>
      <c r="F26" s="9">
        <v>12</v>
      </c>
      <c r="G26" s="9" t="s">
        <v>37</v>
      </c>
      <c r="H26" s="9">
        <v>172</v>
      </c>
      <c r="I26" s="9">
        <v>10</v>
      </c>
      <c r="J26" s="9">
        <v>160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172</v>
      </c>
      <c r="D27" s="9">
        <v>13</v>
      </c>
      <c r="E27" s="9">
        <v>7</v>
      </c>
      <c r="F27" s="9">
        <v>6</v>
      </c>
      <c r="G27" s="9" t="s">
        <v>37</v>
      </c>
      <c r="H27" s="9">
        <v>159</v>
      </c>
      <c r="I27" s="9">
        <v>12</v>
      </c>
      <c r="J27" s="9">
        <v>146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138</v>
      </c>
      <c r="D28" s="9">
        <v>6</v>
      </c>
      <c r="E28" s="9">
        <v>4</v>
      </c>
      <c r="F28" s="9">
        <v>2</v>
      </c>
      <c r="G28" s="9" t="s">
        <v>37</v>
      </c>
      <c r="H28" s="9">
        <v>132</v>
      </c>
      <c r="I28" s="9">
        <v>17</v>
      </c>
      <c r="J28" s="9">
        <v>111</v>
      </c>
      <c r="K28" s="9">
        <v>4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131</v>
      </c>
      <c r="D29" s="9">
        <v>8</v>
      </c>
      <c r="E29" s="9">
        <v>4</v>
      </c>
      <c r="F29" s="9">
        <v>4</v>
      </c>
      <c r="G29" s="9" t="s">
        <v>37</v>
      </c>
      <c r="H29" s="9">
        <v>123</v>
      </c>
      <c r="I29" s="9">
        <v>14</v>
      </c>
      <c r="J29" s="9">
        <v>109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108</v>
      </c>
      <c r="D30" s="9">
        <v>12</v>
      </c>
      <c r="E30" s="9">
        <v>7</v>
      </c>
      <c r="F30" s="9">
        <v>5</v>
      </c>
      <c r="G30" s="9" t="s">
        <v>37</v>
      </c>
      <c r="H30" s="9">
        <v>96</v>
      </c>
      <c r="I30" s="9">
        <v>13</v>
      </c>
      <c r="J30" s="9">
        <v>82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81</v>
      </c>
      <c r="D31" s="9">
        <v>8</v>
      </c>
      <c r="E31" s="9">
        <v>6</v>
      </c>
      <c r="F31" s="9">
        <v>1</v>
      </c>
      <c r="G31" s="9">
        <v>1</v>
      </c>
      <c r="H31" s="9">
        <v>73</v>
      </c>
      <c r="I31" s="9">
        <v>8</v>
      </c>
      <c r="J31" s="9">
        <v>65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61</v>
      </c>
      <c r="D32" s="9">
        <v>4</v>
      </c>
      <c r="E32" s="9">
        <v>3</v>
      </c>
      <c r="F32" s="9">
        <v>1</v>
      </c>
      <c r="G32" s="9" t="s">
        <v>37</v>
      </c>
      <c r="H32" s="9">
        <v>57</v>
      </c>
      <c r="I32" s="9">
        <v>8</v>
      </c>
      <c r="J32" s="9">
        <v>49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45</v>
      </c>
      <c r="D33" s="9">
        <v>2</v>
      </c>
      <c r="E33" s="9" t="s">
        <v>37</v>
      </c>
      <c r="F33" s="9">
        <v>2</v>
      </c>
      <c r="G33" s="9" t="s">
        <v>37</v>
      </c>
      <c r="H33" s="9">
        <v>43</v>
      </c>
      <c r="I33" s="9">
        <v>9</v>
      </c>
      <c r="J33" s="9">
        <v>33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28</v>
      </c>
      <c r="D34" s="9">
        <v>1</v>
      </c>
      <c r="E34" s="9">
        <v>1</v>
      </c>
      <c r="F34" s="9" t="s">
        <v>37</v>
      </c>
      <c r="G34" s="9" t="s">
        <v>37</v>
      </c>
      <c r="H34" s="9">
        <v>27</v>
      </c>
      <c r="I34" s="9">
        <v>2</v>
      </c>
      <c r="J34" s="9">
        <v>24</v>
      </c>
      <c r="K34" s="9">
        <v>1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23</v>
      </c>
      <c r="D35" s="9">
        <v>2</v>
      </c>
      <c r="E35" s="9" t="s">
        <v>37</v>
      </c>
      <c r="F35" s="9">
        <v>2</v>
      </c>
      <c r="G35" s="9" t="s">
        <v>37</v>
      </c>
      <c r="H35" s="9">
        <v>21</v>
      </c>
      <c r="I35" s="9">
        <v>2</v>
      </c>
      <c r="J35" s="9">
        <v>19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12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12</v>
      </c>
      <c r="I36" s="9" t="s">
        <v>37</v>
      </c>
      <c r="J36" s="9">
        <v>12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4</v>
      </c>
      <c r="I37" s="9" t="s">
        <v>37</v>
      </c>
      <c r="J37" s="9">
        <v>4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2205</v>
      </c>
      <c r="D38" s="3">
        <v>145</v>
      </c>
      <c r="E38" s="3">
        <v>73</v>
      </c>
      <c r="F38" s="3">
        <v>69</v>
      </c>
      <c r="G38" s="3">
        <v>3</v>
      </c>
      <c r="H38" s="3">
        <v>2060</v>
      </c>
      <c r="I38" s="3">
        <v>174</v>
      </c>
      <c r="J38" s="3">
        <v>1844</v>
      </c>
      <c r="K38" s="3">
        <v>42</v>
      </c>
    </row>
    <row r="39" spans="1:16" ht="12" customHeight="1">
      <c r="A39" s="25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144</v>
      </c>
      <c r="D40" s="9">
        <v>6</v>
      </c>
      <c r="E40" s="9" t="s">
        <v>37</v>
      </c>
      <c r="F40" s="9">
        <v>5</v>
      </c>
      <c r="G40" s="9">
        <v>1</v>
      </c>
      <c r="H40" s="9">
        <v>138</v>
      </c>
      <c r="I40" s="9">
        <v>2</v>
      </c>
      <c r="J40" s="9">
        <v>135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293</v>
      </c>
      <c r="D41" s="9">
        <v>11</v>
      </c>
      <c r="E41" s="9">
        <v>4</v>
      </c>
      <c r="F41" s="9">
        <v>7</v>
      </c>
      <c r="G41" s="9" t="s">
        <v>37</v>
      </c>
      <c r="H41" s="9">
        <v>282</v>
      </c>
      <c r="I41" s="9">
        <v>4</v>
      </c>
      <c r="J41" s="9">
        <v>271</v>
      </c>
      <c r="K41" s="9">
        <v>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294</v>
      </c>
      <c r="D42" s="9">
        <v>17</v>
      </c>
      <c r="E42" s="9">
        <v>5</v>
      </c>
      <c r="F42" s="9">
        <v>12</v>
      </c>
      <c r="G42" s="9" t="s">
        <v>37</v>
      </c>
      <c r="H42" s="9">
        <v>277</v>
      </c>
      <c r="I42" s="9">
        <v>16</v>
      </c>
      <c r="J42" s="9">
        <v>255</v>
      </c>
      <c r="K42" s="9">
        <v>6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217</v>
      </c>
      <c r="D43" s="9">
        <v>18</v>
      </c>
      <c r="E43" s="9">
        <v>7</v>
      </c>
      <c r="F43" s="9">
        <v>11</v>
      </c>
      <c r="G43" s="9" t="s">
        <v>37</v>
      </c>
      <c r="H43" s="9">
        <v>199</v>
      </c>
      <c r="I43" s="9">
        <v>13</v>
      </c>
      <c r="J43" s="9">
        <v>181</v>
      </c>
      <c r="K43" s="9">
        <v>5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190</v>
      </c>
      <c r="D44" s="9">
        <v>15</v>
      </c>
      <c r="E44" s="9">
        <v>9</v>
      </c>
      <c r="F44" s="9">
        <v>4</v>
      </c>
      <c r="G44" s="9">
        <v>2</v>
      </c>
      <c r="H44" s="9">
        <v>175</v>
      </c>
      <c r="I44" s="9">
        <v>11</v>
      </c>
      <c r="J44" s="9">
        <v>162</v>
      </c>
      <c r="K44" s="9">
        <v>2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234</v>
      </c>
      <c r="D45" s="9">
        <v>18</v>
      </c>
      <c r="E45" s="9">
        <v>11</v>
      </c>
      <c r="F45" s="9">
        <v>7</v>
      </c>
      <c r="G45" s="9" t="s">
        <v>37</v>
      </c>
      <c r="H45" s="9">
        <v>216</v>
      </c>
      <c r="I45" s="9">
        <v>30</v>
      </c>
      <c r="J45" s="9">
        <v>186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218</v>
      </c>
      <c r="D46" s="9">
        <v>18</v>
      </c>
      <c r="E46" s="9">
        <v>13</v>
      </c>
      <c r="F46" s="9">
        <v>5</v>
      </c>
      <c r="G46" s="9" t="s">
        <v>37</v>
      </c>
      <c r="H46" s="9">
        <v>200</v>
      </c>
      <c r="I46" s="9">
        <v>33</v>
      </c>
      <c r="J46" s="9">
        <v>163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159</v>
      </c>
      <c r="D47" s="9">
        <v>14</v>
      </c>
      <c r="E47" s="9">
        <v>7</v>
      </c>
      <c r="F47" s="9">
        <v>7</v>
      </c>
      <c r="G47" s="9" t="s">
        <v>37</v>
      </c>
      <c r="H47" s="9">
        <v>145</v>
      </c>
      <c r="I47" s="9">
        <v>22</v>
      </c>
      <c r="J47" s="9">
        <v>119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147</v>
      </c>
      <c r="D48" s="9">
        <v>10</v>
      </c>
      <c r="E48" s="9">
        <v>7</v>
      </c>
      <c r="F48" s="9">
        <v>3</v>
      </c>
      <c r="G48" s="9" t="s">
        <v>37</v>
      </c>
      <c r="H48" s="9">
        <v>137</v>
      </c>
      <c r="I48" s="9">
        <v>13</v>
      </c>
      <c r="J48" s="9">
        <v>121</v>
      </c>
      <c r="K48" s="9">
        <v>3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127</v>
      </c>
      <c r="D49" s="9">
        <v>9</v>
      </c>
      <c r="E49" s="9">
        <v>5</v>
      </c>
      <c r="F49" s="9">
        <v>4</v>
      </c>
      <c r="G49" s="9" t="s">
        <v>37</v>
      </c>
      <c r="H49" s="9">
        <v>118</v>
      </c>
      <c r="I49" s="9">
        <v>18</v>
      </c>
      <c r="J49" s="9">
        <v>96</v>
      </c>
      <c r="K49" s="9">
        <v>4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97</v>
      </c>
      <c r="D50" s="9">
        <v>6</v>
      </c>
      <c r="E50" s="9">
        <v>4</v>
      </c>
      <c r="F50" s="9">
        <v>2</v>
      </c>
      <c r="G50" s="9" t="s">
        <v>37</v>
      </c>
      <c r="H50" s="9">
        <v>91</v>
      </c>
      <c r="I50" s="9">
        <v>9</v>
      </c>
      <c r="J50" s="9">
        <v>79</v>
      </c>
      <c r="K50" s="9">
        <v>3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50</v>
      </c>
      <c r="D51" s="9">
        <v>2</v>
      </c>
      <c r="E51" s="9">
        <v>1</v>
      </c>
      <c r="F51" s="9">
        <v>1</v>
      </c>
      <c r="G51" s="9" t="s">
        <v>37</v>
      </c>
      <c r="H51" s="9">
        <v>48</v>
      </c>
      <c r="I51" s="9">
        <v>2</v>
      </c>
      <c r="J51" s="9">
        <v>44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23</v>
      </c>
      <c r="D52" s="9">
        <v>1</v>
      </c>
      <c r="E52" s="9" t="s">
        <v>37</v>
      </c>
      <c r="F52" s="9">
        <v>1</v>
      </c>
      <c r="G52" s="9" t="s">
        <v>37</v>
      </c>
      <c r="H52" s="9">
        <v>22</v>
      </c>
      <c r="I52" s="9">
        <v>1</v>
      </c>
      <c r="J52" s="9">
        <v>21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7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7</v>
      </c>
      <c r="I53" s="5" t="s">
        <v>37</v>
      </c>
      <c r="J53" s="5">
        <v>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54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593</v>
      </c>
      <c r="D6" s="3">
        <v>45</v>
      </c>
      <c r="E6" s="3">
        <v>24</v>
      </c>
      <c r="F6" s="3">
        <v>21</v>
      </c>
      <c r="G6" s="3" t="s">
        <v>37</v>
      </c>
      <c r="H6" s="3">
        <v>548</v>
      </c>
      <c r="I6" s="3">
        <v>56</v>
      </c>
      <c r="J6" s="3">
        <v>482</v>
      </c>
      <c r="K6" s="3">
        <v>10</v>
      </c>
    </row>
    <row r="7" spans="1:31" ht="12" customHeight="1">
      <c r="A7" s="25" t="s">
        <v>26</v>
      </c>
      <c r="B7" s="1" t="s">
        <v>9</v>
      </c>
      <c r="C7" s="9">
        <v>2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2</v>
      </c>
      <c r="I7" s="9">
        <v>1</v>
      </c>
      <c r="J7" s="9">
        <v>1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26</v>
      </c>
      <c r="D8" s="9" t="s">
        <v>37</v>
      </c>
      <c r="E8" s="9" t="s">
        <v>37</v>
      </c>
      <c r="F8" s="9" t="s">
        <v>37</v>
      </c>
      <c r="G8" s="9" t="s">
        <v>37</v>
      </c>
      <c r="H8" s="9">
        <v>26</v>
      </c>
      <c r="I8" s="9" t="s">
        <v>37</v>
      </c>
      <c r="J8" s="9">
        <v>24</v>
      </c>
      <c r="K8" s="9">
        <v>2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76</v>
      </c>
      <c r="D9" s="9">
        <v>4</v>
      </c>
      <c r="E9" s="9">
        <v>1</v>
      </c>
      <c r="F9" s="9">
        <v>3</v>
      </c>
      <c r="G9" s="9" t="s">
        <v>37</v>
      </c>
      <c r="H9" s="9">
        <v>72</v>
      </c>
      <c r="I9" s="9">
        <v>3</v>
      </c>
      <c r="J9" s="9">
        <v>67</v>
      </c>
      <c r="K9" s="9">
        <v>2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49</v>
      </c>
      <c r="D10" s="9">
        <v>3</v>
      </c>
      <c r="E10" s="9" t="s">
        <v>37</v>
      </c>
      <c r="F10" s="9">
        <v>3</v>
      </c>
      <c r="G10" s="9" t="s">
        <v>37</v>
      </c>
      <c r="H10" s="9">
        <v>46</v>
      </c>
      <c r="I10" s="9">
        <v>3</v>
      </c>
      <c r="J10" s="9">
        <v>42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55</v>
      </c>
      <c r="D11" s="9">
        <v>3</v>
      </c>
      <c r="E11" s="9">
        <v>2</v>
      </c>
      <c r="F11" s="9">
        <v>1</v>
      </c>
      <c r="G11" s="9" t="s">
        <v>37</v>
      </c>
      <c r="H11" s="9">
        <v>52</v>
      </c>
      <c r="I11" s="9">
        <v>7</v>
      </c>
      <c r="J11" s="9">
        <v>44</v>
      </c>
      <c r="K11" s="9">
        <v>1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50</v>
      </c>
      <c r="D12" s="9">
        <v>6</v>
      </c>
      <c r="E12" s="9">
        <v>2</v>
      </c>
      <c r="F12" s="9">
        <v>4</v>
      </c>
      <c r="G12" s="9" t="s">
        <v>37</v>
      </c>
      <c r="H12" s="9">
        <v>44</v>
      </c>
      <c r="I12" s="9">
        <v>6</v>
      </c>
      <c r="J12" s="9">
        <v>38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71</v>
      </c>
      <c r="D13" s="9">
        <v>9</v>
      </c>
      <c r="E13" s="9">
        <v>7</v>
      </c>
      <c r="F13" s="9">
        <v>2</v>
      </c>
      <c r="G13" s="9" t="s">
        <v>37</v>
      </c>
      <c r="H13" s="9">
        <v>62</v>
      </c>
      <c r="I13" s="9">
        <v>11</v>
      </c>
      <c r="J13" s="9">
        <v>51</v>
      </c>
      <c r="K13" s="9" t="s">
        <v>37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60</v>
      </c>
      <c r="D14" s="9">
        <v>2</v>
      </c>
      <c r="E14" s="9">
        <v>1</v>
      </c>
      <c r="F14" s="9">
        <v>1</v>
      </c>
      <c r="G14" s="9" t="s">
        <v>37</v>
      </c>
      <c r="H14" s="9">
        <v>58</v>
      </c>
      <c r="I14" s="9">
        <v>7</v>
      </c>
      <c r="J14" s="9">
        <v>51</v>
      </c>
      <c r="K14" s="9" t="s">
        <v>37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40</v>
      </c>
      <c r="D15" s="9">
        <v>4</v>
      </c>
      <c r="E15" s="9">
        <v>3</v>
      </c>
      <c r="F15" s="9">
        <v>1</v>
      </c>
      <c r="G15" s="9" t="s">
        <v>37</v>
      </c>
      <c r="H15" s="9">
        <v>36</v>
      </c>
      <c r="I15" s="9">
        <v>6</v>
      </c>
      <c r="J15" s="9">
        <v>30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63</v>
      </c>
      <c r="D16" s="9">
        <v>5</v>
      </c>
      <c r="E16" s="9">
        <v>4</v>
      </c>
      <c r="F16" s="9">
        <v>1</v>
      </c>
      <c r="G16" s="9" t="s">
        <v>37</v>
      </c>
      <c r="H16" s="9">
        <v>58</v>
      </c>
      <c r="I16" s="9">
        <v>7</v>
      </c>
      <c r="J16" s="9">
        <v>51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35</v>
      </c>
      <c r="D17" s="9">
        <v>5</v>
      </c>
      <c r="E17" s="9">
        <v>3</v>
      </c>
      <c r="F17" s="9">
        <v>2</v>
      </c>
      <c r="G17" s="9" t="s">
        <v>37</v>
      </c>
      <c r="H17" s="9">
        <v>30</v>
      </c>
      <c r="I17" s="9">
        <v>3</v>
      </c>
      <c r="J17" s="9">
        <v>27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29</v>
      </c>
      <c r="D18" s="9">
        <v>3</v>
      </c>
      <c r="E18" s="9">
        <v>1</v>
      </c>
      <c r="F18" s="9">
        <v>2</v>
      </c>
      <c r="G18" s="9" t="s">
        <v>37</v>
      </c>
      <c r="H18" s="9">
        <v>26</v>
      </c>
      <c r="I18" s="9" t="s">
        <v>37</v>
      </c>
      <c r="J18" s="9">
        <v>24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24</v>
      </c>
      <c r="D19" s="9" t="s">
        <v>37</v>
      </c>
      <c r="E19" s="9" t="s">
        <v>37</v>
      </c>
      <c r="F19" s="9" t="s">
        <v>37</v>
      </c>
      <c r="G19" s="9" t="s">
        <v>37</v>
      </c>
      <c r="H19" s="9">
        <v>24</v>
      </c>
      <c r="I19" s="9">
        <v>2</v>
      </c>
      <c r="J19" s="9">
        <v>20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7</v>
      </c>
      <c r="I20" s="9" t="s">
        <v>37</v>
      </c>
      <c r="J20" s="9">
        <v>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6</v>
      </c>
      <c r="D21" s="9">
        <v>1</v>
      </c>
      <c r="E21" s="9" t="s">
        <v>37</v>
      </c>
      <c r="F21" s="9">
        <v>1</v>
      </c>
      <c r="G21" s="9" t="s">
        <v>37</v>
      </c>
      <c r="H21" s="9">
        <v>5</v>
      </c>
      <c r="I21" s="9" t="s">
        <v>37</v>
      </c>
      <c r="J21" s="9">
        <v>5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190</v>
      </c>
      <c r="D22" s="3">
        <v>20</v>
      </c>
      <c r="E22" s="3">
        <v>13</v>
      </c>
      <c r="F22" s="3">
        <v>7</v>
      </c>
      <c r="G22" s="3" t="s">
        <v>37</v>
      </c>
      <c r="H22" s="3">
        <v>170</v>
      </c>
      <c r="I22" s="3">
        <v>19</v>
      </c>
      <c r="J22" s="3">
        <v>147</v>
      </c>
      <c r="K22" s="3">
        <v>4</v>
      </c>
    </row>
    <row r="23" spans="1:16" ht="12" customHeight="1">
      <c r="A23" s="25" t="s">
        <v>26</v>
      </c>
      <c r="B23" s="1" t="s">
        <v>9</v>
      </c>
      <c r="C23" s="9" t="s">
        <v>37</v>
      </c>
      <c r="D23" s="9" t="s">
        <v>37</v>
      </c>
      <c r="E23" s="9" t="s">
        <v>37</v>
      </c>
      <c r="F23" s="9" t="s">
        <v>37</v>
      </c>
      <c r="G23" s="9" t="s">
        <v>37</v>
      </c>
      <c r="H23" s="9" t="s">
        <v>37</v>
      </c>
      <c r="I23" s="9" t="s">
        <v>37</v>
      </c>
      <c r="J23" s="9" t="s">
        <v>37</v>
      </c>
      <c r="K23" s="9" t="s">
        <v>37</v>
      </c>
      <c r="L23" t="s">
        <v>26</v>
      </c>
      <c r="M23" t="s">
        <v>26</v>
      </c>
      <c r="N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10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10</v>
      </c>
      <c r="I24" s="9" t="s">
        <v>37</v>
      </c>
      <c r="J24" s="9">
        <v>9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20</v>
      </c>
      <c r="D25" s="9">
        <v>1</v>
      </c>
      <c r="E25" s="9" t="s">
        <v>37</v>
      </c>
      <c r="F25" s="9">
        <v>1</v>
      </c>
      <c r="G25" s="9" t="s">
        <v>37</v>
      </c>
      <c r="H25" s="9">
        <v>19</v>
      </c>
      <c r="I25" s="9" t="s">
        <v>37</v>
      </c>
      <c r="J25" s="9">
        <v>17</v>
      </c>
      <c r="K25" s="9">
        <v>2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16</v>
      </c>
      <c r="D26" s="9">
        <v>1</v>
      </c>
      <c r="E26" s="9" t="s">
        <v>37</v>
      </c>
      <c r="F26" s="9">
        <v>1</v>
      </c>
      <c r="G26" s="9" t="s">
        <v>37</v>
      </c>
      <c r="H26" s="9">
        <v>15</v>
      </c>
      <c r="I26" s="9">
        <v>2</v>
      </c>
      <c r="J26" s="9">
        <v>12</v>
      </c>
      <c r="K26" s="9">
        <v>1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24</v>
      </c>
      <c r="D27" s="9">
        <v>3</v>
      </c>
      <c r="E27" s="9">
        <v>2</v>
      </c>
      <c r="F27" s="9">
        <v>1</v>
      </c>
      <c r="G27" s="9" t="s">
        <v>37</v>
      </c>
      <c r="H27" s="9">
        <v>21</v>
      </c>
      <c r="I27" s="9">
        <v>6</v>
      </c>
      <c r="J27" s="9">
        <v>15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20</v>
      </c>
      <c r="D28" s="9">
        <v>3</v>
      </c>
      <c r="E28" s="9">
        <v>1</v>
      </c>
      <c r="F28" s="9">
        <v>2</v>
      </c>
      <c r="G28" s="9" t="s">
        <v>37</v>
      </c>
      <c r="H28" s="9">
        <v>17</v>
      </c>
      <c r="I28" s="9">
        <v>3</v>
      </c>
      <c r="J28" s="9">
        <v>14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25</v>
      </c>
      <c r="D29" s="9">
        <v>7</v>
      </c>
      <c r="E29" s="9">
        <v>6</v>
      </c>
      <c r="F29" s="9">
        <v>1</v>
      </c>
      <c r="G29" s="9" t="s">
        <v>37</v>
      </c>
      <c r="H29" s="9">
        <v>18</v>
      </c>
      <c r="I29" s="9">
        <v>2</v>
      </c>
      <c r="J29" s="9">
        <v>16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15</v>
      </c>
      <c r="D30" s="9" t="s">
        <v>37</v>
      </c>
      <c r="E30" s="9" t="s">
        <v>37</v>
      </c>
      <c r="F30" s="9" t="s">
        <v>37</v>
      </c>
      <c r="G30" s="9" t="s">
        <v>37</v>
      </c>
      <c r="H30" s="9">
        <v>15</v>
      </c>
      <c r="I30" s="9">
        <v>3</v>
      </c>
      <c r="J30" s="9">
        <v>12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14</v>
      </c>
      <c r="D31" s="9">
        <v>1</v>
      </c>
      <c r="E31" s="9">
        <v>1</v>
      </c>
      <c r="F31" s="9" t="s">
        <v>37</v>
      </c>
      <c r="G31" s="9" t="s">
        <v>37</v>
      </c>
      <c r="H31" s="9">
        <v>13</v>
      </c>
      <c r="I31" s="9">
        <v>2</v>
      </c>
      <c r="J31" s="9">
        <v>11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20</v>
      </c>
      <c r="D32" s="9">
        <v>2</v>
      </c>
      <c r="E32" s="9">
        <v>2</v>
      </c>
      <c r="F32" s="9" t="s">
        <v>37</v>
      </c>
      <c r="G32" s="9" t="s">
        <v>37</v>
      </c>
      <c r="H32" s="9">
        <v>18</v>
      </c>
      <c r="I32" s="9">
        <v>1</v>
      </c>
      <c r="J32" s="9">
        <v>17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9</v>
      </c>
      <c r="D33" s="9" t="s">
        <v>37</v>
      </c>
      <c r="E33" s="9" t="s">
        <v>37</v>
      </c>
      <c r="F33" s="9" t="s">
        <v>37</v>
      </c>
      <c r="G33" s="9" t="s">
        <v>37</v>
      </c>
      <c r="H33" s="9">
        <v>9</v>
      </c>
      <c r="I33" s="9" t="s">
        <v>37</v>
      </c>
      <c r="J33" s="9">
        <v>9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6</v>
      </c>
      <c r="D34" s="9">
        <v>1</v>
      </c>
      <c r="E34" s="9">
        <v>1</v>
      </c>
      <c r="F34" s="9" t="s">
        <v>37</v>
      </c>
      <c r="G34" s="9" t="s">
        <v>37</v>
      </c>
      <c r="H34" s="9">
        <v>5</v>
      </c>
      <c r="I34" s="9" t="s">
        <v>37</v>
      </c>
      <c r="J34" s="9">
        <v>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6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6</v>
      </c>
      <c r="I35" s="9" t="s">
        <v>37</v>
      </c>
      <c r="J35" s="9">
        <v>6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4</v>
      </c>
      <c r="D37" s="9">
        <v>1</v>
      </c>
      <c r="E37" s="9" t="s">
        <v>37</v>
      </c>
      <c r="F37" s="9">
        <v>1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403</v>
      </c>
      <c r="D38" s="3">
        <v>25</v>
      </c>
      <c r="E38" s="3">
        <v>11</v>
      </c>
      <c r="F38" s="3">
        <v>14</v>
      </c>
      <c r="G38" s="3" t="s">
        <v>37</v>
      </c>
      <c r="H38" s="3">
        <v>378</v>
      </c>
      <c r="I38" s="3">
        <v>37</v>
      </c>
      <c r="J38" s="3">
        <v>335</v>
      </c>
      <c r="K38" s="3">
        <v>6</v>
      </c>
    </row>
    <row r="39" spans="1:16" ht="12" customHeight="1">
      <c r="A39" s="25" t="s">
        <v>26</v>
      </c>
      <c r="B39" s="1" t="s">
        <v>9</v>
      </c>
      <c r="C39" s="9">
        <v>2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2</v>
      </c>
      <c r="I39" s="9">
        <v>1</v>
      </c>
      <c r="J39" s="9">
        <v>1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16</v>
      </c>
      <c r="D40" s="9" t="s">
        <v>37</v>
      </c>
      <c r="E40" s="9" t="s">
        <v>37</v>
      </c>
      <c r="F40" s="9" t="s">
        <v>37</v>
      </c>
      <c r="G40" s="9" t="s">
        <v>37</v>
      </c>
      <c r="H40" s="9">
        <v>16</v>
      </c>
      <c r="I40" s="9" t="s">
        <v>37</v>
      </c>
      <c r="J40" s="9">
        <v>15</v>
      </c>
      <c r="K40" s="9">
        <v>1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56</v>
      </c>
      <c r="D41" s="9">
        <v>3</v>
      </c>
      <c r="E41" s="9">
        <v>1</v>
      </c>
      <c r="F41" s="9">
        <v>2</v>
      </c>
      <c r="G41" s="9" t="s">
        <v>37</v>
      </c>
      <c r="H41" s="9">
        <v>53</v>
      </c>
      <c r="I41" s="9">
        <v>3</v>
      </c>
      <c r="J41" s="9">
        <v>50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33</v>
      </c>
      <c r="D42" s="9">
        <v>2</v>
      </c>
      <c r="E42" s="9" t="s">
        <v>37</v>
      </c>
      <c r="F42" s="9">
        <v>2</v>
      </c>
      <c r="G42" s="9" t="s">
        <v>37</v>
      </c>
      <c r="H42" s="9">
        <v>31</v>
      </c>
      <c r="I42" s="9">
        <v>1</v>
      </c>
      <c r="J42" s="9">
        <v>30</v>
      </c>
      <c r="K42" s="9" t="s">
        <v>37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31</v>
      </c>
      <c r="D43" s="9" t="s">
        <v>37</v>
      </c>
      <c r="E43" s="9" t="s">
        <v>37</v>
      </c>
      <c r="F43" s="9" t="s">
        <v>37</v>
      </c>
      <c r="G43" s="9" t="s">
        <v>37</v>
      </c>
      <c r="H43" s="9">
        <v>31</v>
      </c>
      <c r="I43" s="9">
        <v>1</v>
      </c>
      <c r="J43" s="9">
        <v>29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30</v>
      </c>
      <c r="D44" s="9">
        <v>3</v>
      </c>
      <c r="E44" s="9">
        <v>1</v>
      </c>
      <c r="F44" s="9">
        <v>2</v>
      </c>
      <c r="G44" s="9" t="s">
        <v>37</v>
      </c>
      <c r="H44" s="9">
        <v>27</v>
      </c>
      <c r="I44" s="9">
        <v>3</v>
      </c>
      <c r="J44" s="9">
        <v>24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46</v>
      </c>
      <c r="D45" s="9">
        <v>2</v>
      </c>
      <c r="E45" s="9">
        <v>1</v>
      </c>
      <c r="F45" s="9">
        <v>1</v>
      </c>
      <c r="G45" s="9" t="s">
        <v>37</v>
      </c>
      <c r="H45" s="9">
        <v>44</v>
      </c>
      <c r="I45" s="9">
        <v>9</v>
      </c>
      <c r="J45" s="9">
        <v>35</v>
      </c>
      <c r="K45" s="9" t="s">
        <v>37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45</v>
      </c>
      <c r="D46" s="9">
        <v>2</v>
      </c>
      <c r="E46" s="9">
        <v>1</v>
      </c>
      <c r="F46" s="9">
        <v>1</v>
      </c>
      <c r="G46" s="9" t="s">
        <v>37</v>
      </c>
      <c r="H46" s="9">
        <v>43</v>
      </c>
      <c r="I46" s="9">
        <v>4</v>
      </c>
      <c r="J46" s="9">
        <v>39</v>
      </c>
      <c r="K46" s="9" t="s">
        <v>37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26</v>
      </c>
      <c r="D47" s="9">
        <v>3</v>
      </c>
      <c r="E47" s="9">
        <v>2</v>
      </c>
      <c r="F47" s="9">
        <v>1</v>
      </c>
      <c r="G47" s="9" t="s">
        <v>37</v>
      </c>
      <c r="H47" s="9">
        <v>23</v>
      </c>
      <c r="I47" s="9">
        <v>4</v>
      </c>
      <c r="J47" s="9">
        <v>19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43</v>
      </c>
      <c r="D48" s="9">
        <v>3</v>
      </c>
      <c r="E48" s="9">
        <v>2</v>
      </c>
      <c r="F48" s="9">
        <v>1</v>
      </c>
      <c r="G48" s="9" t="s">
        <v>37</v>
      </c>
      <c r="H48" s="9">
        <v>40</v>
      </c>
      <c r="I48" s="9">
        <v>6</v>
      </c>
      <c r="J48" s="9">
        <v>34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26</v>
      </c>
      <c r="D49" s="9">
        <v>5</v>
      </c>
      <c r="E49" s="9">
        <v>3</v>
      </c>
      <c r="F49" s="9">
        <v>2</v>
      </c>
      <c r="G49" s="9" t="s">
        <v>37</v>
      </c>
      <c r="H49" s="9">
        <v>21</v>
      </c>
      <c r="I49" s="9">
        <v>3</v>
      </c>
      <c r="J49" s="9">
        <v>18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23</v>
      </c>
      <c r="D50" s="9">
        <v>2</v>
      </c>
      <c r="E50" s="9" t="s">
        <v>37</v>
      </c>
      <c r="F50" s="9">
        <v>2</v>
      </c>
      <c r="G50" s="9" t="s">
        <v>37</v>
      </c>
      <c r="H50" s="9">
        <v>21</v>
      </c>
      <c r="I50" s="9" t="s">
        <v>37</v>
      </c>
      <c r="J50" s="9">
        <v>19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18</v>
      </c>
      <c r="D51" s="9" t="s">
        <v>37</v>
      </c>
      <c r="E51" s="9" t="s">
        <v>37</v>
      </c>
      <c r="F51" s="9" t="s">
        <v>37</v>
      </c>
      <c r="G51" s="9" t="s">
        <v>37</v>
      </c>
      <c r="H51" s="9">
        <v>18</v>
      </c>
      <c r="I51" s="9">
        <v>2</v>
      </c>
      <c r="J51" s="9">
        <v>14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6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6</v>
      </c>
      <c r="I52" s="9" t="s">
        <v>37</v>
      </c>
      <c r="J52" s="9">
        <v>6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2</v>
      </c>
      <c r="I53" s="5" t="s">
        <v>37</v>
      </c>
      <c r="J53" s="5">
        <v>2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8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55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1580</v>
      </c>
      <c r="D6" s="3">
        <v>112</v>
      </c>
      <c r="E6" s="3">
        <v>80</v>
      </c>
      <c r="F6" s="3">
        <v>28</v>
      </c>
      <c r="G6" s="3">
        <v>4</v>
      </c>
      <c r="H6" s="3">
        <v>1468</v>
      </c>
      <c r="I6" s="3">
        <v>151</v>
      </c>
      <c r="J6" s="3">
        <v>1297</v>
      </c>
      <c r="K6" s="3">
        <v>20</v>
      </c>
    </row>
    <row r="7" spans="1:31" ht="12" customHeight="1">
      <c r="A7" s="25" t="s">
        <v>26</v>
      </c>
      <c r="B7" s="1" t="s">
        <v>9</v>
      </c>
      <c r="C7" s="9">
        <v>10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10</v>
      </c>
      <c r="I7" s="9" t="s">
        <v>37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105</v>
      </c>
      <c r="D8" s="9">
        <v>2</v>
      </c>
      <c r="E8" s="9">
        <v>1</v>
      </c>
      <c r="F8" s="9">
        <v>1</v>
      </c>
      <c r="G8" s="9" t="s">
        <v>37</v>
      </c>
      <c r="H8" s="9">
        <v>103</v>
      </c>
      <c r="I8" s="9">
        <v>2</v>
      </c>
      <c r="J8" s="9">
        <v>101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170</v>
      </c>
      <c r="D9" s="9">
        <v>8</v>
      </c>
      <c r="E9" s="9">
        <v>2</v>
      </c>
      <c r="F9" s="9">
        <v>5</v>
      </c>
      <c r="G9" s="9">
        <v>1</v>
      </c>
      <c r="H9" s="9">
        <v>162</v>
      </c>
      <c r="I9" s="9">
        <v>4</v>
      </c>
      <c r="J9" s="9">
        <v>154</v>
      </c>
      <c r="K9" s="9">
        <v>4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221</v>
      </c>
      <c r="D10" s="9">
        <v>16</v>
      </c>
      <c r="E10" s="9">
        <v>13</v>
      </c>
      <c r="F10" s="9">
        <v>3</v>
      </c>
      <c r="G10" s="9" t="s">
        <v>37</v>
      </c>
      <c r="H10" s="9">
        <v>205</v>
      </c>
      <c r="I10" s="9">
        <v>14</v>
      </c>
      <c r="J10" s="9">
        <v>188</v>
      </c>
      <c r="K10" s="9">
        <v>3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148</v>
      </c>
      <c r="D11" s="9">
        <v>15</v>
      </c>
      <c r="E11" s="9">
        <v>11</v>
      </c>
      <c r="F11" s="9">
        <v>3</v>
      </c>
      <c r="G11" s="9">
        <v>1</v>
      </c>
      <c r="H11" s="9">
        <v>133</v>
      </c>
      <c r="I11" s="9">
        <v>18</v>
      </c>
      <c r="J11" s="9">
        <v>115</v>
      </c>
      <c r="K11" s="9" t="s">
        <v>37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165</v>
      </c>
      <c r="D12" s="9">
        <v>17</v>
      </c>
      <c r="E12" s="9">
        <v>10</v>
      </c>
      <c r="F12" s="9">
        <v>6</v>
      </c>
      <c r="G12" s="9">
        <v>1</v>
      </c>
      <c r="H12" s="9">
        <v>148</v>
      </c>
      <c r="I12" s="9">
        <v>26</v>
      </c>
      <c r="J12" s="9">
        <v>122</v>
      </c>
      <c r="K12" s="9" t="s">
        <v>37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161</v>
      </c>
      <c r="D13" s="9">
        <v>12</v>
      </c>
      <c r="E13" s="9">
        <v>9</v>
      </c>
      <c r="F13" s="9">
        <v>3</v>
      </c>
      <c r="G13" s="9" t="s">
        <v>37</v>
      </c>
      <c r="H13" s="9">
        <v>149</v>
      </c>
      <c r="I13" s="9">
        <v>24</v>
      </c>
      <c r="J13" s="9">
        <v>121</v>
      </c>
      <c r="K13" s="9">
        <v>4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128</v>
      </c>
      <c r="D14" s="9">
        <v>16</v>
      </c>
      <c r="E14" s="9">
        <v>15</v>
      </c>
      <c r="F14" s="9">
        <v>1</v>
      </c>
      <c r="G14" s="9" t="s">
        <v>37</v>
      </c>
      <c r="H14" s="9">
        <v>112</v>
      </c>
      <c r="I14" s="9">
        <v>17</v>
      </c>
      <c r="J14" s="9">
        <v>94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108</v>
      </c>
      <c r="D15" s="9">
        <v>6</v>
      </c>
      <c r="E15" s="9">
        <v>6</v>
      </c>
      <c r="F15" s="9" t="s">
        <v>37</v>
      </c>
      <c r="G15" s="9" t="s">
        <v>37</v>
      </c>
      <c r="H15" s="9">
        <v>102</v>
      </c>
      <c r="I15" s="9">
        <v>16</v>
      </c>
      <c r="J15" s="9">
        <v>82</v>
      </c>
      <c r="K15" s="9">
        <v>4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102</v>
      </c>
      <c r="D16" s="9">
        <v>7</v>
      </c>
      <c r="E16" s="9">
        <v>5</v>
      </c>
      <c r="F16" s="9">
        <v>2</v>
      </c>
      <c r="G16" s="9" t="s">
        <v>37</v>
      </c>
      <c r="H16" s="9">
        <v>95</v>
      </c>
      <c r="I16" s="9">
        <v>6</v>
      </c>
      <c r="J16" s="9">
        <v>89</v>
      </c>
      <c r="K16" s="9" t="s">
        <v>37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87</v>
      </c>
      <c r="D17" s="9">
        <v>6</v>
      </c>
      <c r="E17" s="9">
        <v>5</v>
      </c>
      <c r="F17" s="9">
        <v>1</v>
      </c>
      <c r="G17" s="9" t="s">
        <v>37</v>
      </c>
      <c r="H17" s="9">
        <v>81</v>
      </c>
      <c r="I17" s="9">
        <v>11</v>
      </c>
      <c r="J17" s="9">
        <v>70</v>
      </c>
      <c r="K17" s="9" t="s">
        <v>37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85</v>
      </c>
      <c r="D18" s="9">
        <v>4</v>
      </c>
      <c r="E18" s="9">
        <v>2</v>
      </c>
      <c r="F18" s="9">
        <v>2</v>
      </c>
      <c r="G18" s="9" t="s">
        <v>37</v>
      </c>
      <c r="H18" s="9">
        <v>81</v>
      </c>
      <c r="I18" s="9">
        <v>7</v>
      </c>
      <c r="J18" s="9">
        <v>72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51</v>
      </c>
      <c r="D19" s="9">
        <v>3</v>
      </c>
      <c r="E19" s="9">
        <v>1</v>
      </c>
      <c r="F19" s="9">
        <v>1</v>
      </c>
      <c r="G19" s="9">
        <v>1</v>
      </c>
      <c r="H19" s="9">
        <v>48</v>
      </c>
      <c r="I19" s="9">
        <v>3</v>
      </c>
      <c r="J19" s="9">
        <v>43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30</v>
      </c>
      <c r="D20" s="9" t="s">
        <v>37</v>
      </c>
      <c r="E20" s="9" t="s">
        <v>37</v>
      </c>
      <c r="F20" s="9" t="s">
        <v>37</v>
      </c>
      <c r="G20" s="9" t="s">
        <v>37</v>
      </c>
      <c r="H20" s="9">
        <v>30</v>
      </c>
      <c r="I20" s="9">
        <v>3</v>
      </c>
      <c r="J20" s="9">
        <v>27</v>
      </c>
      <c r="K20" s="9" t="s">
        <v>37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9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9</v>
      </c>
      <c r="I21" s="9" t="s">
        <v>37</v>
      </c>
      <c r="J21" s="9">
        <v>9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598</v>
      </c>
      <c r="D22" s="3">
        <v>47</v>
      </c>
      <c r="E22" s="3">
        <v>31</v>
      </c>
      <c r="F22" s="3">
        <v>14</v>
      </c>
      <c r="G22" s="3">
        <v>2</v>
      </c>
      <c r="H22" s="3">
        <v>551</v>
      </c>
      <c r="I22" s="3">
        <v>49</v>
      </c>
      <c r="J22" s="3">
        <v>497</v>
      </c>
      <c r="K22" s="3">
        <v>5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 t="s">
        <v>37</v>
      </c>
      <c r="J23" s="9">
        <v>2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29</v>
      </c>
      <c r="D24" s="9">
        <v>1</v>
      </c>
      <c r="E24" s="9" t="s">
        <v>37</v>
      </c>
      <c r="F24" s="9">
        <v>1</v>
      </c>
      <c r="G24" s="9" t="s">
        <v>37</v>
      </c>
      <c r="H24" s="9">
        <v>28</v>
      </c>
      <c r="I24" s="9" t="s">
        <v>37</v>
      </c>
      <c r="J24" s="9">
        <v>28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62</v>
      </c>
      <c r="D25" s="9">
        <v>2</v>
      </c>
      <c r="E25" s="9" t="s">
        <v>37</v>
      </c>
      <c r="F25" s="9">
        <v>2</v>
      </c>
      <c r="G25" s="9" t="s">
        <v>37</v>
      </c>
      <c r="H25" s="9">
        <v>60</v>
      </c>
      <c r="I25" s="9" t="s">
        <v>37</v>
      </c>
      <c r="J25" s="9">
        <v>60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99</v>
      </c>
      <c r="D26" s="9">
        <v>5</v>
      </c>
      <c r="E26" s="9">
        <v>2</v>
      </c>
      <c r="F26" s="9">
        <v>3</v>
      </c>
      <c r="G26" s="9" t="s">
        <v>37</v>
      </c>
      <c r="H26" s="9">
        <v>94</v>
      </c>
      <c r="I26" s="9">
        <v>8</v>
      </c>
      <c r="J26" s="9">
        <v>84</v>
      </c>
      <c r="K26" s="9">
        <v>2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68</v>
      </c>
      <c r="D27" s="9">
        <v>6</v>
      </c>
      <c r="E27" s="9">
        <v>5</v>
      </c>
      <c r="F27" s="9">
        <v>1</v>
      </c>
      <c r="G27" s="9" t="s">
        <v>37</v>
      </c>
      <c r="H27" s="9">
        <v>62</v>
      </c>
      <c r="I27" s="9">
        <v>5</v>
      </c>
      <c r="J27" s="9">
        <v>57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69</v>
      </c>
      <c r="D28" s="9">
        <v>10</v>
      </c>
      <c r="E28" s="9">
        <v>3</v>
      </c>
      <c r="F28" s="9">
        <v>6</v>
      </c>
      <c r="G28" s="9">
        <v>1</v>
      </c>
      <c r="H28" s="9">
        <v>59</v>
      </c>
      <c r="I28" s="9">
        <v>8</v>
      </c>
      <c r="J28" s="9">
        <v>51</v>
      </c>
      <c r="K28" s="9" t="s">
        <v>37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67</v>
      </c>
      <c r="D29" s="9">
        <v>6</v>
      </c>
      <c r="E29" s="9">
        <v>6</v>
      </c>
      <c r="F29" s="9" t="s">
        <v>37</v>
      </c>
      <c r="G29" s="9" t="s">
        <v>37</v>
      </c>
      <c r="H29" s="9">
        <v>61</v>
      </c>
      <c r="I29" s="9">
        <v>10</v>
      </c>
      <c r="J29" s="9">
        <v>49</v>
      </c>
      <c r="K29" s="9">
        <v>2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44</v>
      </c>
      <c r="D30" s="9">
        <v>7</v>
      </c>
      <c r="E30" s="9">
        <v>7</v>
      </c>
      <c r="F30" s="9" t="s">
        <v>37</v>
      </c>
      <c r="G30" s="9" t="s">
        <v>37</v>
      </c>
      <c r="H30" s="9">
        <v>37</v>
      </c>
      <c r="I30" s="9">
        <v>7</v>
      </c>
      <c r="J30" s="9">
        <v>30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38</v>
      </c>
      <c r="D31" s="9">
        <v>4</v>
      </c>
      <c r="E31" s="9">
        <v>4</v>
      </c>
      <c r="F31" s="9" t="s">
        <v>37</v>
      </c>
      <c r="G31" s="9" t="s">
        <v>37</v>
      </c>
      <c r="H31" s="9">
        <v>34</v>
      </c>
      <c r="I31" s="9">
        <v>2</v>
      </c>
      <c r="J31" s="9">
        <v>32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30</v>
      </c>
      <c r="D32" s="9">
        <v>1</v>
      </c>
      <c r="E32" s="9">
        <v>1</v>
      </c>
      <c r="F32" s="9" t="s">
        <v>37</v>
      </c>
      <c r="G32" s="9" t="s">
        <v>37</v>
      </c>
      <c r="H32" s="9">
        <v>29</v>
      </c>
      <c r="I32" s="9">
        <v>2</v>
      </c>
      <c r="J32" s="9">
        <v>27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39</v>
      </c>
      <c r="D33" s="9">
        <v>2</v>
      </c>
      <c r="E33" s="9">
        <v>2</v>
      </c>
      <c r="F33" s="9" t="s">
        <v>37</v>
      </c>
      <c r="G33" s="9" t="s">
        <v>37</v>
      </c>
      <c r="H33" s="9">
        <v>37</v>
      </c>
      <c r="I33" s="9">
        <v>4</v>
      </c>
      <c r="J33" s="9">
        <v>33</v>
      </c>
      <c r="K33" s="9" t="s">
        <v>37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29</v>
      </c>
      <c r="D34" s="9">
        <v>2</v>
      </c>
      <c r="E34" s="9">
        <v>1</v>
      </c>
      <c r="F34" s="9">
        <v>1</v>
      </c>
      <c r="G34" s="9" t="s">
        <v>37</v>
      </c>
      <c r="H34" s="9">
        <v>27</v>
      </c>
      <c r="I34" s="9">
        <v>3</v>
      </c>
      <c r="J34" s="9">
        <v>24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14</v>
      </c>
      <c r="D35" s="9">
        <v>1</v>
      </c>
      <c r="E35" s="9" t="s">
        <v>37</v>
      </c>
      <c r="F35" s="9" t="s">
        <v>37</v>
      </c>
      <c r="G35" s="9">
        <v>1</v>
      </c>
      <c r="H35" s="9">
        <v>13</v>
      </c>
      <c r="I35" s="9" t="s">
        <v>37</v>
      </c>
      <c r="J35" s="9">
        <v>12</v>
      </c>
      <c r="K35" s="9">
        <v>1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3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3</v>
      </c>
      <c r="I36" s="9" t="s">
        <v>37</v>
      </c>
      <c r="J36" s="9">
        <v>3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5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5</v>
      </c>
      <c r="I37" s="9" t="s">
        <v>37</v>
      </c>
      <c r="J37" s="9">
        <v>5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982</v>
      </c>
      <c r="D38" s="3">
        <v>65</v>
      </c>
      <c r="E38" s="3">
        <v>49</v>
      </c>
      <c r="F38" s="3">
        <v>14</v>
      </c>
      <c r="G38" s="3">
        <v>2</v>
      </c>
      <c r="H38" s="3">
        <v>917</v>
      </c>
      <c r="I38" s="3">
        <v>102</v>
      </c>
      <c r="J38" s="3">
        <v>800</v>
      </c>
      <c r="K38" s="3">
        <v>15</v>
      </c>
    </row>
    <row r="39" spans="1:16" ht="12" customHeight="1">
      <c r="A39" s="25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 t="s">
        <v>37</v>
      </c>
      <c r="J39" s="9">
        <v>8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76</v>
      </c>
      <c r="D40" s="9">
        <v>1</v>
      </c>
      <c r="E40" s="9">
        <v>1</v>
      </c>
      <c r="F40" s="9" t="s">
        <v>37</v>
      </c>
      <c r="G40" s="9" t="s">
        <v>37</v>
      </c>
      <c r="H40" s="9">
        <v>75</v>
      </c>
      <c r="I40" s="9">
        <v>2</v>
      </c>
      <c r="J40" s="9">
        <v>73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108</v>
      </c>
      <c r="D41" s="9">
        <v>6</v>
      </c>
      <c r="E41" s="9">
        <v>2</v>
      </c>
      <c r="F41" s="9">
        <v>3</v>
      </c>
      <c r="G41" s="9">
        <v>1</v>
      </c>
      <c r="H41" s="9">
        <v>102</v>
      </c>
      <c r="I41" s="9">
        <v>4</v>
      </c>
      <c r="J41" s="9">
        <v>94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122</v>
      </c>
      <c r="D42" s="9">
        <v>11</v>
      </c>
      <c r="E42" s="9">
        <v>11</v>
      </c>
      <c r="F42" s="9" t="s">
        <v>37</v>
      </c>
      <c r="G42" s="9" t="s">
        <v>37</v>
      </c>
      <c r="H42" s="9">
        <v>111</v>
      </c>
      <c r="I42" s="9">
        <v>6</v>
      </c>
      <c r="J42" s="9">
        <v>104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80</v>
      </c>
      <c r="D43" s="9">
        <v>9</v>
      </c>
      <c r="E43" s="9">
        <v>6</v>
      </c>
      <c r="F43" s="9">
        <v>2</v>
      </c>
      <c r="G43" s="9">
        <v>1</v>
      </c>
      <c r="H43" s="9">
        <v>71</v>
      </c>
      <c r="I43" s="9">
        <v>13</v>
      </c>
      <c r="J43" s="9">
        <v>58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96</v>
      </c>
      <c r="D44" s="9">
        <v>7</v>
      </c>
      <c r="E44" s="9">
        <v>7</v>
      </c>
      <c r="F44" s="9" t="s">
        <v>37</v>
      </c>
      <c r="G44" s="9" t="s">
        <v>37</v>
      </c>
      <c r="H44" s="9">
        <v>89</v>
      </c>
      <c r="I44" s="9">
        <v>18</v>
      </c>
      <c r="J44" s="9">
        <v>71</v>
      </c>
      <c r="K44" s="9" t="s">
        <v>37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94</v>
      </c>
      <c r="D45" s="9">
        <v>6</v>
      </c>
      <c r="E45" s="9">
        <v>3</v>
      </c>
      <c r="F45" s="9">
        <v>3</v>
      </c>
      <c r="G45" s="9" t="s">
        <v>37</v>
      </c>
      <c r="H45" s="9">
        <v>88</v>
      </c>
      <c r="I45" s="9">
        <v>14</v>
      </c>
      <c r="J45" s="9">
        <v>72</v>
      </c>
      <c r="K45" s="9">
        <v>2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84</v>
      </c>
      <c r="D46" s="9">
        <v>9</v>
      </c>
      <c r="E46" s="9">
        <v>8</v>
      </c>
      <c r="F46" s="9">
        <v>1</v>
      </c>
      <c r="G46" s="9" t="s">
        <v>37</v>
      </c>
      <c r="H46" s="9">
        <v>75</v>
      </c>
      <c r="I46" s="9">
        <v>10</v>
      </c>
      <c r="J46" s="9">
        <v>64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70</v>
      </c>
      <c r="D47" s="9">
        <v>2</v>
      </c>
      <c r="E47" s="9">
        <v>2</v>
      </c>
      <c r="F47" s="9" t="s">
        <v>37</v>
      </c>
      <c r="G47" s="9" t="s">
        <v>37</v>
      </c>
      <c r="H47" s="9">
        <v>68</v>
      </c>
      <c r="I47" s="9">
        <v>14</v>
      </c>
      <c r="J47" s="9">
        <v>50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72</v>
      </c>
      <c r="D48" s="9">
        <v>6</v>
      </c>
      <c r="E48" s="9">
        <v>4</v>
      </c>
      <c r="F48" s="9">
        <v>2</v>
      </c>
      <c r="G48" s="9" t="s">
        <v>37</v>
      </c>
      <c r="H48" s="9">
        <v>66</v>
      </c>
      <c r="I48" s="9">
        <v>4</v>
      </c>
      <c r="J48" s="9">
        <v>62</v>
      </c>
      <c r="K48" s="9" t="s">
        <v>37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48</v>
      </c>
      <c r="D49" s="9">
        <v>4</v>
      </c>
      <c r="E49" s="9">
        <v>3</v>
      </c>
      <c r="F49" s="9">
        <v>1</v>
      </c>
      <c r="G49" s="9" t="s">
        <v>37</v>
      </c>
      <c r="H49" s="9">
        <v>44</v>
      </c>
      <c r="I49" s="9">
        <v>7</v>
      </c>
      <c r="J49" s="9">
        <v>37</v>
      </c>
      <c r="K49" s="9" t="s">
        <v>37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56</v>
      </c>
      <c r="D50" s="9">
        <v>2</v>
      </c>
      <c r="E50" s="9">
        <v>1</v>
      </c>
      <c r="F50" s="9">
        <v>1</v>
      </c>
      <c r="G50" s="9" t="s">
        <v>37</v>
      </c>
      <c r="H50" s="9">
        <v>54</v>
      </c>
      <c r="I50" s="9">
        <v>4</v>
      </c>
      <c r="J50" s="9">
        <v>48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37</v>
      </c>
      <c r="D51" s="9">
        <v>2</v>
      </c>
      <c r="E51" s="9">
        <v>1</v>
      </c>
      <c r="F51" s="9">
        <v>1</v>
      </c>
      <c r="G51" s="9" t="s">
        <v>37</v>
      </c>
      <c r="H51" s="9">
        <v>35</v>
      </c>
      <c r="I51" s="9">
        <v>3</v>
      </c>
      <c r="J51" s="9">
        <v>31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27</v>
      </c>
      <c r="D52" s="9" t="s">
        <v>37</v>
      </c>
      <c r="E52" s="9" t="s">
        <v>37</v>
      </c>
      <c r="F52" s="9" t="s">
        <v>37</v>
      </c>
      <c r="G52" s="9" t="s">
        <v>37</v>
      </c>
      <c r="H52" s="9">
        <v>27</v>
      </c>
      <c r="I52" s="9">
        <v>3</v>
      </c>
      <c r="J52" s="9">
        <v>24</v>
      </c>
      <c r="K52" s="9" t="s">
        <v>37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4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4</v>
      </c>
      <c r="I53" s="5" t="s">
        <v>37</v>
      </c>
      <c r="J53" s="5">
        <v>4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E65"/>
  <sheetViews>
    <sheetView showGridLines="0" zoomScaleNormal="100" workbookViewId="0">
      <selection activeCell="C3" sqref="C3:C5"/>
    </sheetView>
  </sheetViews>
  <sheetFormatPr baseColWidth="10" defaultRowHeight="11.25"/>
  <cols>
    <col min="1" max="1" width="18.1640625" customWidth="1"/>
    <col min="2" max="2" width="15.33203125" customWidth="1"/>
    <col min="3" max="3" width="19.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4250</v>
      </c>
      <c r="D6" s="3">
        <v>293</v>
      </c>
      <c r="E6" s="3">
        <v>173</v>
      </c>
      <c r="F6" s="3">
        <v>114</v>
      </c>
      <c r="G6" s="3">
        <v>6</v>
      </c>
      <c r="H6" s="3">
        <v>3957</v>
      </c>
      <c r="I6" s="3">
        <v>607</v>
      </c>
      <c r="J6" s="3">
        <v>3284</v>
      </c>
      <c r="K6" s="3">
        <v>66</v>
      </c>
    </row>
    <row r="7" spans="1:31" ht="12" customHeight="1">
      <c r="A7" s="25" t="s">
        <v>26</v>
      </c>
      <c r="B7" s="1" t="s">
        <v>9</v>
      </c>
      <c r="C7" s="9">
        <v>12</v>
      </c>
      <c r="D7" s="9">
        <v>1</v>
      </c>
      <c r="E7" s="9" t="s">
        <v>37</v>
      </c>
      <c r="F7" s="9">
        <v>1</v>
      </c>
      <c r="G7" s="9" t="s">
        <v>37</v>
      </c>
      <c r="H7" s="9">
        <v>11</v>
      </c>
      <c r="I7" s="9">
        <v>1</v>
      </c>
      <c r="J7" s="9">
        <v>10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192</v>
      </c>
      <c r="D8" s="9">
        <v>6</v>
      </c>
      <c r="E8" s="9">
        <v>2</v>
      </c>
      <c r="F8" s="9">
        <v>4</v>
      </c>
      <c r="G8" s="9" t="s">
        <v>37</v>
      </c>
      <c r="H8" s="9">
        <v>186</v>
      </c>
      <c r="I8" s="9">
        <v>1</v>
      </c>
      <c r="J8" s="9">
        <v>181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405</v>
      </c>
      <c r="D9" s="9">
        <v>14</v>
      </c>
      <c r="E9" s="9">
        <v>1</v>
      </c>
      <c r="F9" s="9">
        <v>12</v>
      </c>
      <c r="G9" s="9">
        <v>1</v>
      </c>
      <c r="H9" s="9">
        <v>391</v>
      </c>
      <c r="I9" s="9">
        <v>15</v>
      </c>
      <c r="J9" s="9">
        <v>376</v>
      </c>
      <c r="K9" s="9" t="s">
        <v>37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518</v>
      </c>
      <c r="D10" s="9">
        <v>35</v>
      </c>
      <c r="E10" s="9">
        <v>16</v>
      </c>
      <c r="F10" s="9">
        <v>19</v>
      </c>
      <c r="G10" s="9" t="s">
        <v>37</v>
      </c>
      <c r="H10" s="9">
        <v>483</v>
      </c>
      <c r="I10" s="9">
        <v>46</v>
      </c>
      <c r="J10" s="9">
        <v>430</v>
      </c>
      <c r="K10" s="9">
        <v>7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478</v>
      </c>
      <c r="D11" s="9">
        <v>42</v>
      </c>
      <c r="E11" s="9">
        <v>21</v>
      </c>
      <c r="F11" s="9">
        <v>19</v>
      </c>
      <c r="G11" s="9">
        <v>2</v>
      </c>
      <c r="H11" s="9">
        <v>436</v>
      </c>
      <c r="I11" s="9">
        <v>61</v>
      </c>
      <c r="J11" s="9">
        <v>373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466</v>
      </c>
      <c r="D12" s="9">
        <v>29</v>
      </c>
      <c r="E12" s="9">
        <v>14</v>
      </c>
      <c r="F12" s="9">
        <v>14</v>
      </c>
      <c r="G12" s="9">
        <v>1</v>
      </c>
      <c r="H12" s="9">
        <v>437</v>
      </c>
      <c r="I12" s="9">
        <v>89</v>
      </c>
      <c r="J12" s="9">
        <v>342</v>
      </c>
      <c r="K12" s="9">
        <v>6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459</v>
      </c>
      <c r="D13" s="9">
        <v>38</v>
      </c>
      <c r="E13" s="9">
        <v>29</v>
      </c>
      <c r="F13" s="9">
        <v>9</v>
      </c>
      <c r="G13" s="9" t="s">
        <v>37</v>
      </c>
      <c r="H13" s="9">
        <v>421</v>
      </c>
      <c r="I13" s="9">
        <v>83</v>
      </c>
      <c r="J13" s="9">
        <v>325</v>
      </c>
      <c r="K13" s="9">
        <v>13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389</v>
      </c>
      <c r="D14" s="9">
        <v>36</v>
      </c>
      <c r="E14" s="9">
        <v>21</v>
      </c>
      <c r="F14" s="9">
        <v>13</v>
      </c>
      <c r="G14" s="9">
        <v>2</v>
      </c>
      <c r="H14" s="9">
        <v>353</v>
      </c>
      <c r="I14" s="9">
        <v>89</v>
      </c>
      <c r="J14" s="9">
        <v>258</v>
      </c>
      <c r="K14" s="9">
        <v>6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319</v>
      </c>
      <c r="D15" s="9">
        <v>28</v>
      </c>
      <c r="E15" s="9">
        <v>24</v>
      </c>
      <c r="F15" s="9">
        <v>4</v>
      </c>
      <c r="G15" s="9" t="s">
        <v>37</v>
      </c>
      <c r="H15" s="9">
        <v>291</v>
      </c>
      <c r="I15" s="9">
        <v>52</v>
      </c>
      <c r="J15" s="9">
        <v>231</v>
      </c>
      <c r="K15" s="9">
        <v>8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298</v>
      </c>
      <c r="D16" s="9">
        <v>20</v>
      </c>
      <c r="E16" s="9">
        <v>17</v>
      </c>
      <c r="F16" s="9">
        <v>3</v>
      </c>
      <c r="G16" s="9" t="s">
        <v>37</v>
      </c>
      <c r="H16" s="9">
        <v>278</v>
      </c>
      <c r="I16" s="9">
        <v>62</v>
      </c>
      <c r="J16" s="9">
        <v>210</v>
      </c>
      <c r="K16" s="9">
        <v>6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280</v>
      </c>
      <c r="D17" s="9">
        <v>25</v>
      </c>
      <c r="E17" s="9">
        <v>21</v>
      </c>
      <c r="F17" s="9">
        <v>4</v>
      </c>
      <c r="G17" s="9" t="s">
        <v>37</v>
      </c>
      <c r="H17" s="9">
        <v>255</v>
      </c>
      <c r="I17" s="9">
        <v>68</v>
      </c>
      <c r="J17" s="9">
        <v>183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209</v>
      </c>
      <c r="D18" s="9">
        <v>9</v>
      </c>
      <c r="E18" s="9">
        <v>4</v>
      </c>
      <c r="F18" s="9">
        <v>5</v>
      </c>
      <c r="G18" s="9" t="s">
        <v>37</v>
      </c>
      <c r="H18" s="9">
        <v>200</v>
      </c>
      <c r="I18" s="9">
        <v>21</v>
      </c>
      <c r="J18" s="9">
        <v>175</v>
      </c>
      <c r="K18" s="9">
        <v>4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121</v>
      </c>
      <c r="D19" s="9">
        <v>5</v>
      </c>
      <c r="E19" s="9">
        <v>1</v>
      </c>
      <c r="F19" s="9">
        <v>4</v>
      </c>
      <c r="G19" s="9" t="s">
        <v>37</v>
      </c>
      <c r="H19" s="9">
        <v>116</v>
      </c>
      <c r="I19" s="9">
        <v>9</v>
      </c>
      <c r="J19" s="9">
        <v>102</v>
      </c>
      <c r="K19" s="9">
        <v>5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71</v>
      </c>
      <c r="D20" s="9">
        <v>3</v>
      </c>
      <c r="E20" s="9">
        <v>1</v>
      </c>
      <c r="F20" s="9">
        <v>2</v>
      </c>
      <c r="G20" s="9" t="s">
        <v>37</v>
      </c>
      <c r="H20" s="9">
        <v>68</v>
      </c>
      <c r="I20" s="9">
        <v>6</v>
      </c>
      <c r="J20" s="9">
        <v>61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33</v>
      </c>
      <c r="D21" s="9">
        <v>2</v>
      </c>
      <c r="E21" s="9">
        <v>1</v>
      </c>
      <c r="F21" s="9">
        <v>1</v>
      </c>
      <c r="G21" s="9" t="s">
        <v>37</v>
      </c>
      <c r="H21" s="9">
        <v>31</v>
      </c>
      <c r="I21" s="9">
        <v>4</v>
      </c>
      <c r="J21" s="9">
        <v>27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1604</v>
      </c>
      <c r="D22" s="3">
        <v>106</v>
      </c>
      <c r="E22" s="3">
        <v>62</v>
      </c>
      <c r="F22" s="3">
        <v>42</v>
      </c>
      <c r="G22" s="3">
        <v>2</v>
      </c>
      <c r="H22" s="3">
        <v>1498</v>
      </c>
      <c r="I22" s="3">
        <v>234</v>
      </c>
      <c r="J22" s="3">
        <v>1232</v>
      </c>
      <c r="K22" s="3">
        <v>32</v>
      </c>
    </row>
    <row r="23" spans="1:16" ht="12" customHeight="1">
      <c r="A23" s="25" t="s">
        <v>26</v>
      </c>
      <c r="B23" s="1" t="s">
        <v>9</v>
      </c>
      <c r="C23" s="9">
        <v>4</v>
      </c>
      <c r="D23" s="9">
        <v>1</v>
      </c>
      <c r="E23" s="9" t="s">
        <v>37</v>
      </c>
      <c r="F23" s="9">
        <v>1</v>
      </c>
      <c r="G23" s="9" t="s">
        <v>37</v>
      </c>
      <c r="H23" s="9">
        <v>3</v>
      </c>
      <c r="I23" s="9" t="s">
        <v>37</v>
      </c>
      <c r="J23" s="9">
        <v>3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70</v>
      </c>
      <c r="D24" s="9">
        <v>4</v>
      </c>
      <c r="E24" s="9">
        <v>1</v>
      </c>
      <c r="F24" s="9">
        <v>3</v>
      </c>
      <c r="G24" s="9" t="s">
        <v>37</v>
      </c>
      <c r="H24" s="9">
        <v>66</v>
      </c>
      <c r="I24" s="9">
        <v>1</v>
      </c>
      <c r="J24" s="9">
        <v>63</v>
      </c>
      <c r="K24" s="9">
        <v>2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142</v>
      </c>
      <c r="D25" s="9">
        <v>6</v>
      </c>
      <c r="E25" s="9" t="s">
        <v>37</v>
      </c>
      <c r="F25" s="9">
        <v>6</v>
      </c>
      <c r="G25" s="9" t="s">
        <v>37</v>
      </c>
      <c r="H25" s="9">
        <v>136</v>
      </c>
      <c r="I25" s="9">
        <v>7</v>
      </c>
      <c r="J25" s="9">
        <v>129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219</v>
      </c>
      <c r="D26" s="9">
        <v>8</v>
      </c>
      <c r="E26" s="9">
        <v>2</v>
      </c>
      <c r="F26" s="9">
        <v>6</v>
      </c>
      <c r="G26" s="9" t="s">
        <v>37</v>
      </c>
      <c r="H26" s="9">
        <v>211</v>
      </c>
      <c r="I26" s="9">
        <v>15</v>
      </c>
      <c r="J26" s="9">
        <v>193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195</v>
      </c>
      <c r="D27" s="9">
        <v>14</v>
      </c>
      <c r="E27" s="9">
        <v>9</v>
      </c>
      <c r="F27" s="9">
        <v>4</v>
      </c>
      <c r="G27" s="9">
        <v>1</v>
      </c>
      <c r="H27" s="9">
        <v>181</v>
      </c>
      <c r="I27" s="9">
        <v>26</v>
      </c>
      <c r="J27" s="9">
        <v>153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216</v>
      </c>
      <c r="D28" s="9">
        <v>13</v>
      </c>
      <c r="E28" s="9">
        <v>8</v>
      </c>
      <c r="F28" s="9">
        <v>5</v>
      </c>
      <c r="G28" s="9" t="s">
        <v>37</v>
      </c>
      <c r="H28" s="9">
        <v>203</v>
      </c>
      <c r="I28" s="9">
        <v>42</v>
      </c>
      <c r="J28" s="9">
        <v>156</v>
      </c>
      <c r="K28" s="9">
        <v>5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178</v>
      </c>
      <c r="D29" s="9">
        <v>18</v>
      </c>
      <c r="E29" s="9">
        <v>12</v>
      </c>
      <c r="F29" s="9">
        <v>6</v>
      </c>
      <c r="G29" s="9" t="s">
        <v>37</v>
      </c>
      <c r="H29" s="9">
        <v>160</v>
      </c>
      <c r="I29" s="9">
        <v>28</v>
      </c>
      <c r="J29" s="9">
        <v>126</v>
      </c>
      <c r="K29" s="9">
        <v>6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141</v>
      </c>
      <c r="D30" s="9">
        <v>12</v>
      </c>
      <c r="E30" s="9">
        <v>8</v>
      </c>
      <c r="F30" s="9">
        <v>3</v>
      </c>
      <c r="G30" s="9">
        <v>1</v>
      </c>
      <c r="H30" s="9">
        <v>129</v>
      </c>
      <c r="I30" s="9">
        <v>36</v>
      </c>
      <c r="J30" s="9">
        <v>89</v>
      </c>
      <c r="K30" s="9">
        <v>4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127</v>
      </c>
      <c r="D31" s="9">
        <v>16</v>
      </c>
      <c r="E31" s="9">
        <v>13</v>
      </c>
      <c r="F31" s="9">
        <v>3</v>
      </c>
      <c r="G31" s="9" t="s">
        <v>37</v>
      </c>
      <c r="H31" s="9">
        <v>111</v>
      </c>
      <c r="I31" s="9">
        <v>21</v>
      </c>
      <c r="J31" s="9">
        <v>87</v>
      </c>
      <c r="K31" s="9">
        <v>3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100</v>
      </c>
      <c r="D32" s="9">
        <v>8</v>
      </c>
      <c r="E32" s="9">
        <v>5</v>
      </c>
      <c r="F32" s="9">
        <v>3</v>
      </c>
      <c r="G32" s="9" t="s">
        <v>37</v>
      </c>
      <c r="H32" s="9">
        <v>92</v>
      </c>
      <c r="I32" s="9">
        <v>28</v>
      </c>
      <c r="J32" s="9">
        <v>62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88</v>
      </c>
      <c r="D33" s="9">
        <v>3</v>
      </c>
      <c r="E33" s="9">
        <v>3</v>
      </c>
      <c r="F33" s="9" t="s">
        <v>37</v>
      </c>
      <c r="G33" s="9" t="s">
        <v>37</v>
      </c>
      <c r="H33" s="9">
        <v>85</v>
      </c>
      <c r="I33" s="9">
        <v>18</v>
      </c>
      <c r="J33" s="9">
        <v>64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63</v>
      </c>
      <c r="D34" s="9">
        <v>1</v>
      </c>
      <c r="E34" s="9" t="s">
        <v>37</v>
      </c>
      <c r="F34" s="9">
        <v>1</v>
      </c>
      <c r="G34" s="9" t="s">
        <v>37</v>
      </c>
      <c r="H34" s="9">
        <v>62</v>
      </c>
      <c r="I34" s="9">
        <v>7</v>
      </c>
      <c r="J34" s="9">
        <v>55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27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27</v>
      </c>
      <c r="I35" s="9">
        <v>2</v>
      </c>
      <c r="J35" s="9">
        <v>23</v>
      </c>
      <c r="K35" s="9">
        <v>2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21</v>
      </c>
      <c r="D36" s="9">
        <v>1</v>
      </c>
      <c r="E36" s="9">
        <v>1</v>
      </c>
      <c r="F36" s="9" t="s">
        <v>37</v>
      </c>
      <c r="G36" s="9" t="s">
        <v>37</v>
      </c>
      <c r="H36" s="9">
        <v>20</v>
      </c>
      <c r="I36" s="9">
        <v>2</v>
      </c>
      <c r="J36" s="9">
        <v>18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13</v>
      </c>
      <c r="D37" s="9">
        <v>1</v>
      </c>
      <c r="E37" s="9" t="s">
        <v>37</v>
      </c>
      <c r="F37" s="9">
        <v>1</v>
      </c>
      <c r="G37" s="9" t="s">
        <v>37</v>
      </c>
      <c r="H37" s="9">
        <v>12</v>
      </c>
      <c r="I37" s="9">
        <v>1</v>
      </c>
      <c r="J37" s="9">
        <v>11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2646</v>
      </c>
      <c r="D38" s="3">
        <v>187</v>
      </c>
      <c r="E38" s="3">
        <v>111</v>
      </c>
      <c r="F38" s="3">
        <v>72</v>
      </c>
      <c r="G38" s="3">
        <v>4</v>
      </c>
      <c r="H38" s="3">
        <v>2459</v>
      </c>
      <c r="I38" s="3">
        <v>373</v>
      </c>
      <c r="J38" s="3">
        <v>2052</v>
      </c>
      <c r="K38" s="3">
        <v>34</v>
      </c>
    </row>
    <row r="39" spans="1:16" ht="12" customHeight="1">
      <c r="A39" s="25" t="s">
        <v>26</v>
      </c>
      <c r="B39" s="1" t="s">
        <v>9</v>
      </c>
      <c r="C39" s="9">
        <v>8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8</v>
      </c>
      <c r="I39" s="9">
        <v>1</v>
      </c>
      <c r="J39" s="9">
        <v>7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122</v>
      </c>
      <c r="D40" s="9">
        <v>2</v>
      </c>
      <c r="E40" s="9">
        <v>1</v>
      </c>
      <c r="F40" s="9">
        <v>1</v>
      </c>
      <c r="G40" s="9" t="s">
        <v>37</v>
      </c>
      <c r="H40" s="9">
        <v>120</v>
      </c>
      <c r="I40" s="9" t="s">
        <v>37</v>
      </c>
      <c r="J40" s="9">
        <v>118</v>
      </c>
      <c r="K40" s="9">
        <v>2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263</v>
      </c>
      <c r="D41" s="9">
        <v>8</v>
      </c>
      <c r="E41" s="9">
        <v>1</v>
      </c>
      <c r="F41" s="9">
        <v>6</v>
      </c>
      <c r="G41" s="9">
        <v>1</v>
      </c>
      <c r="H41" s="9">
        <v>255</v>
      </c>
      <c r="I41" s="9">
        <v>8</v>
      </c>
      <c r="J41" s="9">
        <v>247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299</v>
      </c>
      <c r="D42" s="9">
        <v>27</v>
      </c>
      <c r="E42" s="9">
        <v>14</v>
      </c>
      <c r="F42" s="9">
        <v>13</v>
      </c>
      <c r="G42" s="9" t="s">
        <v>37</v>
      </c>
      <c r="H42" s="9">
        <v>272</v>
      </c>
      <c r="I42" s="9">
        <v>31</v>
      </c>
      <c r="J42" s="9">
        <v>237</v>
      </c>
      <c r="K42" s="9">
        <v>4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283</v>
      </c>
      <c r="D43" s="9">
        <v>28</v>
      </c>
      <c r="E43" s="9">
        <v>12</v>
      </c>
      <c r="F43" s="9">
        <v>15</v>
      </c>
      <c r="G43" s="9">
        <v>1</v>
      </c>
      <c r="H43" s="9">
        <v>255</v>
      </c>
      <c r="I43" s="9">
        <v>35</v>
      </c>
      <c r="J43" s="9">
        <v>220</v>
      </c>
      <c r="K43" s="9" t="s">
        <v>37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250</v>
      </c>
      <c r="D44" s="9">
        <v>16</v>
      </c>
      <c r="E44" s="9">
        <v>6</v>
      </c>
      <c r="F44" s="9">
        <v>9</v>
      </c>
      <c r="G44" s="9">
        <v>1</v>
      </c>
      <c r="H44" s="9">
        <v>234</v>
      </c>
      <c r="I44" s="9">
        <v>47</v>
      </c>
      <c r="J44" s="9">
        <v>186</v>
      </c>
      <c r="K44" s="9">
        <v>1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281</v>
      </c>
      <c r="D45" s="9">
        <v>20</v>
      </c>
      <c r="E45" s="9">
        <v>17</v>
      </c>
      <c r="F45" s="9">
        <v>3</v>
      </c>
      <c r="G45" s="9" t="s">
        <v>37</v>
      </c>
      <c r="H45" s="9">
        <v>261</v>
      </c>
      <c r="I45" s="9">
        <v>55</v>
      </c>
      <c r="J45" s="9">
        <v>199</v>
      </c>
      <c r="K45" s="9">
        <v>7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248</v>
      </c>
      <c r="D46" s="9">
        <v>24</v>
      </c>
      <c r="E46" s="9">
        <v>13</v>
      </c>
      <c r="F46" s="9">
        <v>10</v>
      </c>
      <c r="G46" s="9">
        <v>1</v>
      </c>
      <c r="H46" s="9">
        <v>224</v>
      </c>
      <c r="I46" s="9">
        <v>53</v>
      </c>
      <c r="J46" s="9">
        <v>169</v>
      </c>
      <c r="K46" s="9">
        <v>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192</v>
      </c>
      <c r="D47" s="9">
        <v>12</v>
      </c>
      <c r="E47" s="9">
        <v>11</v>
      </c>
      <c r="F47" s="9">
        <v>1</v>
      </c>
      <c r="G47" s="9" t="s">
        <v>37</v>
      </c>
      <c r="H47" s="9">
        <v>180</v>
      </c>
      <c r="I47" s="9">
        <v>31</v>
      </c>
      <c r="J47" s="9">
        <v>144</v>
      </c>
      <c r="K47" s="9">
        <v>5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198</v>
      </c>
      <c r="D48" s="9">
        <v>12</v>
      </c>
      <c r="E48" s="9">
        <v>12</v>
      </c>
      <c r="F48" s="9" t="s">
        <v>37</v>
      </c>
      <c r="G48" s="9" t="s">
        <v>37</v>
      </c>
      <c r="H48" s="9">
        <v>186</v>
      </c>
      <c r="I48" s="9">
        <v>34</v>
      </c>
      <c r="J48" s="9">
        <v>148</v>
      </c>
      <c r="K48" s="9">
        <v>4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192</v>
      </c>
      <c r="D49" s="9">
        <v>22</v>
      </c>
      <c r="E49" s="9">
        <v>18</v>
      </c>
      <c r="F49" s="9">
        <v>4</v>
      </c>
      <c r="G49" s="9" t="s">
        <v>37</v>
      </c>
      <c r="H49" s="9">
        <v>170</v>
      </c>
      <c r="I49" s="9">
        <v>50</v>
      </c>
      <c r="J49" s="9">
        <v>119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146</v>
      </c>
      <c r="D50" s="9">
        <v>8</v>
      </c>
      <c r="E50" s="9">
        <v>4</v>
      </c>
      <c r="F50" s="9">
        <v>4</v>
      </c>
      <c r="G50" s="9" t="s">
        <v>37</v>
      </c>
      <c r="H50" s="9">
        <v>138</v>
      </c>
      <c r="I50" s="9">
        <v>14</v>
      </c>
      <c r="J50" s="9">
        <v>120</v>
      </c>
      <c r="K50" s="9">
        <v>4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94</v>
      </c>
      <c r="D51" s="9">
        <v>5</v>
      </c>
      <c r="E51" s="9">
        <v>1</v>
      </c>
      <c r="F51" s="9">
        <v>4</v>
      </c>
      <c r="G51" s="9" t="s">
        <v>37</v>
      </c>
      <c r="H51" s="9">
        <v>89</v>
      </c>
      <c r="I51" s="9">
        <v>7</v>
      </c>
      <c r="J51" s="9">
        <v>79</v>
      </c>
      <c r="K51" s="9">
        <v>3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50</v>
      </c>
      <c r="D52" s="9">
        <v>2</v>
      </c>
      <c r="E52" s="9" t="s">
        <v>37</v>
      </c>
      <c r="F52" s="9">
        <v>2</v>
      </c>
      <c r="G52" s="9" t="s">
        <v>37</v>
      </c>
      <c r="H52" s="9">
        <v>48</v>
      </c>
      <c r="I52" s="9">
        <v>4</v>
      </c>
      <c r="J52" s="9">
        <v>43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20</v>
      </c>
      <c r="D53" s="5">
        <v>1</v>
      </c>
      <c r="E53" s="5">
        <v>1</v>
      </c>
      <c r="F53" s="5" t="s">
        <v>37</v>
      </c>
      <c r="G53" s="5" t="s">
        <v>37</v>
      </c>
      <c r="H53" s="5">
        <v>19</v>
      </c>
      <c r="I53" s="5">
        <v>3</v>
      </c>
      <c r="J53" s="5">
        <v>16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.83203125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33" t="s">
        <v>57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1741</v>
      </c>
      <c r="D6" s="3">
        <v>120</v>
      </c>
      <c r="E6" s="3">
        <v>73</v>
      </c>
      <c r="F6" s="3">
        <v>41</v>
      </c>
      <c r="G6" s="3">
        <v>6</v>
      </c>
      <c r="H6" s="3">
        <v>1621</v>
      </c>
      <c r="I6" s="3">
        <v>189</v>
      </c>
      <c r="J6" s="3">
        <v>1409</v>
      </c>
      <c r="K6" s="3">
        <v>23</v>
      </c>
    </row>
    <row r="7" spans="1:31" ht="12" customHeight="1">
      <c r="A7" s="25" t="s">
        <v>26</v>
      </c>
      <c r="B7" s="1" t="s">
        <v>9</v>
      </c>
      <c r="C7" s="9">
        <v>6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6</v>
      </c>
      <c r="I7" s="9">
        <v>1</v>
      </c>
      <c r="J7" s="9">
        <v>5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83</v>
      </c>
      <c r="D8" s="9">
        <v>1</v>
      </c>
      <c r="E8" s="9" t="s">
        <v>37</v>
      </c>
      <c r="F8" s="9">
        <v>1</v>
      </c>
      <c r="G8" s="9" t="s">
        <v>37</v>
      </c>
      <c r="H8" s="9">
        <v>82</v>
      </c>
      <c r="I8" s="9">
        <v>2</v>
      </c>
      <c r="J8" s="9">
        <v>80</v>
      </c>
      <c r="K8" s="9" t="s">
        <v>37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198</v>
      </c>
      <c r="D9" s="9">
        <v>10</v>
      </c>
      <c r="E9" s="9">
        <v>1</v>
      </c>
      <c r="F9" s="9">
        <v>7</v>
      </c>
      <c r="G9" s="9">
        <v>2</v>
      </c>
      <c r="H9" s="9">
        <v>188</v>
      </c>
      <c r="I9" s="9">
        <v>7</v>
      </c>
      <c r="J9" s="9">
        <v>180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228</v>
      </c>
      <c r="D10" s="9">
        <v>15</v>
      </c>
      <c r="E10" s="9">
        <v>6</v>
      </c>
      <c r="F10" s="9">
        <v>6</v>
      </c>
      <c r="G10" s="9">
        <v>3</v>
      </c>
      <c r="H10" s="9">
        <v>213</v>
      </c>
      <c r="I10" s="9">
        <v>17</v>
      </c>
      <c r="J10" s="9">
        <v>195</v>
      </c>
      <c r="K10" s="9">
        <v>1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201</v>
      </c>
      <c r="D11" s="9">
        <v>12</v>
      </c>
      <c r="E11" s="9">
        <v>10</v>
      </c>
      <c r="F11" s="9">
        <v>2</v>
      </c>
      <c r="G11" s="9" t="s">
        <v>37</v>
      </c>
      <c r="H11" s="9">
        <v>189</v>
      </c>
      <c r="I11" s="9">
        <v>18</v>
      </c>
      <c r="J11" s="9">
        <v>168</v>
      </c>
      <c r="K11" s="9">
        <v>3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202</v>
      </c>
      <c r="D12" s="9">
        <v>16</v>
      </c>
      <c r="E12" s="9">
        <v>9</v>
      </c>
      <c r="F12" s="9">
        <v>7</v>
      </c>
      <c r="G12" s="9" t="s">
        <v>37</v>
      </c>
      <c r="H12" s="9">
        <v>186</v>
      </c>
      <c r="I12" s="9">
        <v>31</v>
      </c>
      <c r="J12" s="9">
        <v>150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210</v>
      </c>
      <c r="D13" s="9">
        <v>23</v>
      </c>
      <c r="E13" s="9">
        <v>15</v>
      </c>
      <c r="F13" s="9">
        <v>7</v>
      </c>
      <c r="G13" s="9">
        <v>1</v>
      </c>
      <c r="H13" s="9">
        <v>187</v>
      </c>
      <c r="I13" s="9">
        <v>37</v>
      </c>
      <c r="J13" s="9">
        <v>149</v>
      </c>
      <c r="K13" s="9">
        <v>1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131</v>
      </c>
      <c r="D14" s="9">
        <v>8</v>
      </c>
      <c r="E14" s="9">
        <v>5</v>
      </c>
      <c r="F14" s="9">
        <v>3</v>
      </c>
      <c r="G14" s="9" t="s">
        <v>37</v>
      </c>
      <c r="H14" s="9">
        <v>123</v>
      </c>
      <c r="I14" s="9">
        <v>16</v>
      </c>
      <c r="J14" s="9">
        <v>106</v>
      </c>
      <c r="K14" s="9">
        <v>1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113</v>
      </c>
      <c r="D15" s="9">
        <v>10</v>
      </c>
      <c r="E15" s="9">
        <v>9</v>
      </c>
      <c r="F15" s="9">
        <v>1</v>
      </c>
      <c r="G15" s="9" t="s">
        <v>37</v>
      </c>
      <c r="H15" s="9">
        <v>103</v>
      </c>
      <c r="I15" s="9">
        <v>10</v>
      </c>
      <c r="J15" s="9">
        <v>93</v>
      </c>
      <c r="K15" s="9" t="s">
        <v>37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103</v>
      </c>
      <c r="D16" s="9">
        <v>11</v>
      </c>
      <c r="E16" s="9">
        <v>11</v>
      </c>
      <c r="F16" s="9" t="s">
        <v>37</v>
      </c>
      <c r="G16" s="9" t="s">
        <v>37</v>
      </c>
      <c r="H16" s="9">
        <v>92</v>
      </c>
      <c r="I16" s="9">
        <v>14</v>
      </c>
      <c r="J16" s="9">
        <v>74</v>
      </c>
      <c r="K16" s="9">
        <v>4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97</v>
      </c>
      <c r="D17" s="9">
        <v>5</v>
      </c>
      <c r="E17" s="9">
        <v>3</v>
      </c>
      <c r="F17" s="9">
        <v>2</v>
      </c>
      <c r="G17" s="9" t="s">
        <v>37</v>
      </c>
      <c r="H17" s="9">
        <v>92</v>
      </c>
      <c r="I17" s="9">
        <v>15</v>
      </c>
      <c r="J17" s="9">
        <v>75</v>
      </c>
      <c r="K17" s="9">
        <v>2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101</v>
      </c>
      <c r="D18" s="9">
        <v>6</v>
      </c>
      <c r="E18" s="9">
        <v>2</v>
      </c>
      <c r="F18" s="9">
        <v>4</v>
      </c>
      <c r="G18" s="9" t="s">
        <v>37</v>
      </c>
      <c r="H18" s="9">
        <v>95</v>
      </c>
      <c r="I18" s="9">
        <v>13</v>
      </c>
      <c r="J18" s="9">
        <v>80</v>
      </c>
      <c r="K18" s="9">
        <v>2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42</v>
      </c>
      <c r="D19" s="9">
        <v>1</v>
      </c>
      <c r="E19" s="9" t="s">
        <v>37</v>
      </c>
      <c r="F19" s="9">
        <v>1</v>
      </c>
      <c r="G19" s="9" t="s">
        <v>37</v>
      </c>
      <c r="H19" s="9">
        <v>41</v>
      </c>
      <c r="I19" s="9">
        <v>3</v>
      </c>
      <c r="J19" s="9">
        <v>38</v>
      </c>
      <c r="K19" s="9" t="s">
        <v>37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15</v>
      </c>
      <c r="D20" s="9">
        <v>2</v>
      </c>
      <c r="E20" s="9">
        <v>2</v>
      </c>
      <c r="F20" s="9" t="s">
        <v>37</v>
      </c>
      <c r="G20" s="9" t="s">
        <v>37</v>
      </c>
      <c r="H20" s="9">
        <v>13</v>
      </c>
      <c r="I20" s="9">
        <v>3</v>
      </c>
      <c r="J20" s="9">
        <v>9</v>
      </c>
      <c r="K20" s="9">
        <v>1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11</v>
      </c>
      <c r="D21" s="9" t="s">
        <v>37</v>
      </c>
      <c r="E21" s="9" t="s">
        <v>37</v>
      </c>
      <c r="F21" s="9" t="s">
        <v>37</v>
      </c>
      <c r="G21" s="9" t="s">
        <v>37</v>
      </c>
      <c r="H21" s="9">
        <v>11</v>
      </c>
      <c r="I21" s="9">
        <v>2</v>
      </c>
      <c r="J21" s="9">
        <v>7</v>
      </c>
      <c r="K21" s="9">
        <v>2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529</v>
      </c>
      <c r="D22" s="3">
        <v>25</v>
      </c>
      <c r="E22" s="3">
        <v>16</v>
      </c>
      <c r="F22" s="3">
        <v>5</v>
      </c>
      <c r="G22" s="3">
        <v>4</v>
      </c>
      <c r="H22" s="3">
        <v>504</v>
      </c>
      <c r="I22" s="3">
        <v>66</v>
      </c>
      <c r="J22" s="3">
        <v>431</v>
      </c>
      <c r="K22" s="3">
        <v>7</v>
      </c>
    </row>
    <row r="23" spans="1:16" ht="12" customHeight="1">
      <c r="A23" s="25" t="s">
        <v>26</v>
      </c>
      <c r="B23" s="1" t="s">
        <v>9</v>
      </c>
      <c r="C23" s="9">
        <v>2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2</v>
      </c>
      <c r="I23" s="9">
        <v>1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22</v>
      </c>
      <c r="D24" s="9" t="s">
        <v>37</v>
      </c>
      <c r="E24" s="9" t="s">
        <v>37</v>
      </c>
      <c r="F24" s="9" t="s">
        <v>37</v>
      </c>
      <c r="G24" s="9" t="s">
        <v>37</v>
      </c>
      <c r="H24" s="9">
        <v>22</v>
      </c>
      <c r="I24" s="9">
        <v>1</v>
      </c>
      <c r="J24" s="9">
        <v>21</v>
      </c>
      <c r="K24" s="9" t="s">
        <v>37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61</v>
      </c>
      <c r="D25" s="9">
        <v>1</v>
      </c>
      <c r="E25" s="9" t="s">
        <v>37</v>
      </c>
      <c r="F25" s="9">
        <v>1</v>
      </c>
      <c r="G25" s="9" t="s">
        <v>37</v>
      </c>
      <c r="H25" s="9">
        <v>60</v>
      </c>
      <c r="I25" s="9">
        <v>2</v>
      </c>
      <c r="J25" s="9">
        <v>57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85</v>
      </c>
      <c r="D26" s="9">
        <v>5</v>
      </c>
      <c r="E26" s="9">
        <v>2</v>
      </c>
      <c r="F26" s="9" t="s">
        <v>37</v>
      </c>
      <c r="G26" s="9">
        <v>3</v>
      </c>
      <c r="H26" s="9">
        <v>80</v>
      </c>
      <c r="I26" s="9">
        <v>7</v>
      </c>
      <c r="J26" s="9">
        <v>73</v>
      </c>
      <c r="K26" s="9" t="s">
        <v>37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70</v>
      </c>
      <c r="D27" s="9">
        <v>3</v>
      </c>
      <c r="E27" s="9">
        <v>3</v>
      </c>
      <c r="F27" s="9" t="s">
        <v>37</v>
      </c>
      <c r="G27" s="9" t="s">
        <v>37</v>
      </c>
      <c r="H27" s="9">
        <v>67</v>
      </c>
      <c r="I27" s="9">
        <v>8</v>
      </c>
      <c r="J27" s="9">
        <v>59</v>
      </c>
      <c r="K27" s="9" t="s">
        <v>37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66</v>
      </c>
      <c r="D28" s="9">
        <v>3</v>
      </c>
      <c r="E28" s="9">
        <v>2</v>
      </c>
      <c r="F28" s="9">
        <v>1</v>
      </c>
      <c r="G28" s="9" t="s">
        <v>37</v>
      </c>
      <c r="H28" s="9">
        <v>63</v>
      </c>
      <c r="I28" s="9">
        <v>11</v>
      </c>
      <c r="J28" s="9">
        <v>50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76</v>
      </c>
      <c r="D29" s="9">
        <v>5</v>
      </c>
      <c r="E29" s="9">
        <v>2</v>
      </c>
      <c r="F29" s="9">
        <v>2</v>
      </c>
      <c r="G29" s="9">
        <v>1</v>
      </c>
      <c r="H29" s="9">
        <v>71</v>
      </c>
      <c r="I29" s="9">
        <v>14</v>
      </c>
      <c r="J29" s="9">
        <v>57</v>
      </c>
      <c r="K29" s="9" t="s">
        <v>37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40</v>
      </c>
      <c r="D30" s="9">
        <v>1</v>
      </c>
      <c r="E30" s="9">
        <v>1</v>
      </c>
      <c r="F30" s="9" t="s">
        <v>37</v>
      </c>
      <c r="G30" s="9" t="s">
        <v>37</v>
      </c>
      <c r="H30" s="9">
        <v>39</v>
      </c>
      <c r="I30" s="9">
        <v>6</v>
      </c>
      <c r="J30" s="9">
        <v>33</v>
      </c>
      <c r="K30" s="9" t="s">
        <v>37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34</v>
      </c>
      <c r="D31" s="9">
        <v>3</v>
      </c>
      <c r="E31" s="9">
        <v>3</v>
      </c>
      <c r="F31" s="9" t="s">
        <v>37</v>
      </c>
      <c r="G31" s="9" t="s">
        <v>37</v>
      </c>
      <c r="H31" s="9">
        <v>31</v>
      </c>
      <c r="I31" s="9">
        <v>2</v>
      </c>
      <c r="J31" s="9">
        <v>29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18</v>
      </c>
      <c r="D32" s="9">
        <v>2</v>
      </c>
      <c r="E32" s="9">
        <v>2</v>
      </c>
      <c r="F32" s="9" t="s">
        <v>37</v>
      </c>
      <c r="G32" s="9" t="s">
        <v>37</v>
      </c>
      <c r="H32" s="9">
        <v>16</v>
      </c>
      <c r="I32" s="9">
        <v>5</v>
      </c>
      <c r="J32" s="9">
        <v>9</v>
      </c>
      <c r="K32" s="9">
        <v>2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30</v>
      </c>
      <c r="D33" s="9">
        <v>2</v>
      </c>
      <c r="E33" s="9">
        <v>1</v>
      </c>
      <c r="F33" s="9">
        <v>1</v>
      </c>
      <c r="G33" s="9" t="s">
        <v>37</v>
      </c>
      <c r="H33" s="9">
        <v>28</v>
      </c>
      <c r="I33" s="9">
        <v>5</v>
      </c>
      <c r="J33" s="9">
        <v>22</v>
      </c>
      <c r="K33" s="9">
        <v>1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16</v>
      </c>
      <c r="D34" s="9" t="s">
        <v>37</v>
      </c>
      <c r="E34" s="9" t="s">
        <v>37</v>
      </c>
      <c r="F34" s="9" t="s">
        <v>37</v>
      </c>
      <c r="G34" s="9" t="s">
        <v>37</v>
      </c>
      <c r="H34" s="9">
        <v>16</v>
      </c>
      <c r="I34" s="9">
        <v>3</v>
      </c>
      <c r="J34" s="9">
        <v>13</v>
      </c>
      <c r="K34" s="9" t="s">
        <v>37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5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5</v>
      </c>
      <c r="I35" s="9" t="s">
        <v>37</v>
      </c>
      <c r="J35" s="9">
        <v>5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</v>
      </c>
      <c r="D36" s="9" t="s">
        <v>37</v>
      </c>
      <c r="E36" s="9" t="s">
        <v>37</v>
      </c>
      <c r="F36" s="9" t="s">
        <v>37</v>
      </c>
      <c r="G36" s="9" t="s">
        <v>37</v>
      </c>
      <c r="H36" s="9">
        <v>1</v>
      </c>
      <c r="I36" s="9" t="s">
        <v>37</v>
      </c>
      <c r="J36" s="9">
        <v>1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>
        <v>1</v>
      </c>
      <c r="J37" s="9">
        <v>1</v>
      </c>
      <c r="K37" s="9">
        <v>1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1212</v>
      </c>
      <c r="D38" s="3">
        <v>95</v>
      </c>
      <c r="E38" s="3">
        <v>57</v>
      </c>
      <c r="F38" s="3">
        <v>36</v>
      </c>
      <c r="G38" s="3">
        <v>2</v>
      </c>
      <c r="H38" s="3">
        <v>1117</v>
      </c>
      <c r="I38" s="3">
        <v>123</v>
      </c>
      <c r="J38" s="3">
        <v>978</v>
      </c>
      <c r="K38" s="3">
        <v>16</v>
      </c>
    </row>
    <row r="39" spans="1:16" ht="12" customHeight="1">
      <c r="A39" s="25" t="s">
        <v>26</v>
      </c>
      <c r="B39" s="1" t="s">
        <v>9</v>
      </c>
      <c r="C39" s="9">
        <v>4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4</v>
      </c>
      <c r="I39" s="9" t="s">
        <v>37</v>
      </c>
      <c r="J39" s="9">
        <v>4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61</v>
      </c>
      <c r="D40" s="9">
        <v>1</v>
      </c>
      <c r="E40" s="9" t="s">
        <v>37</v>
      </c>
      <c r="F40" s="9">
        <v>1</v>
      </c>
      <c r="G40" s="9" t="s">
        <v>37</v>
      </c>
      <c r="H40" s="9">
        <v>60</v>
      </c>
      <c r="I40" s="9">
        <v>1</v>
      </c>
      <c r="J40" s="9">
        <v>59</v>
      </c>
      <c r="K40" s="9" t="s">
        <v>37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137</v>
      </c>
      <c r="D41" s="9">
        <v>9</v>
      </c>
      <c r="E41" s="9">
        <v>1</v>
      </c>
      <c r="F41" s="9">
        <v>6</v>
      </c>
      <c r="G41" s="9">
        <v>2</v>
      </c>
      <c r="H41" s="9">
        <v>128</v>
      </c>
      <c r="I41" s="9">
        <v>5</v>
      </c>
      <c r="J41" s="9">
        <v>123</v>
      </c>
      <c r="K41" s="9" t="s">
        <v>37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143</v>
      </c>
      <c r="D42" s="9">
        <v>10</v>
      </c>
      <c r="E42" s="9">
        <v>4</v>
      </c>
      <c r="F42" s="9">
        <v>6</v>
      </c>
      <c r="G42" s="9" t="s">
        <v>37</v>
      </c>
      <c r="H42" s="9">
        <v>133</v>
      </c>
      <c r="I42" s="9">
        <v>10</v>
      </c>
      <c r="J42" s="9">
        <v>122</v>
      </c>
      <c r="K42" s="9">
        <v>1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131</v>
      </c>
      <c r="D43" s="9">
        <v>9</v>
      </c>
      <c r="E43" s="9">
        <v>7</v>
      </c>
      <c r="F43" s="9">
        <v>2</v>
      </c>
      <c r="G43" s="9" t="s">
        <v>37</v>
      </c>
      <c r="H43" s="9">
        <v>122</v>
      </c>
      <c r="I43" s="9">
        <v>10</v>
      </c>
      <c r="J43" s="9">
        <v>109</v>
      </c>
      <c r="K43" s="9">
        <v>3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136</v>
      </c>
      <c r="D44" s="9">
        <v>13</v>
      </c>
      <c r="E44" s="9">
        <v>7</v>
      </c>
      <c r="F44" s="9">
        <v>6</v>
      </c>
      <c r="G44" s="9" t="s">
        <v>37</v>
      </c>
      <c r="H44" s="9">
        <v>123</v>
      </c>
      <c r="I44" s="9">
        <v>20</v>
      </c>
      <c r="J44" s="9">
        <v>100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134</v>
      </c>
      <c r="D45" s="9">
        <v>18</v>
      </c>
      <c r="E45" s="9">
        <v>13</v>
      </c>
      <c r="F45" s="9">
        <v>5</v>
      </c>
      <c r="G45" s="9" t="s">
        <v>37</v>
      </c>
      <c r="H45" s="9">
        <v>116</v>
      </c>
      <c r="I45" s="9">
        <v>23</v>
      </c>
      <c r="J45" s="9">
        <v>92</v>
      </c>
      <c r="K45" s="9">
        <v>1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91</v>
      </c>
      <c r="D46" s="9">
        <v>7</v>
      </c>
      <c r="E46" s="9">
        <v>4</v>
      </c>
      <c r="F46" s="9">
        <v>3</v>
      </c>
      <c r="G46" s="9" t="s">
        <v>37</v>
      </c>
      <c r="H46" s="9">
        <v>84</v>
      </c>
      <c r="I46" s="9">
        <v>10</v>
      </c>
      <c r="J46" s="9">
        <v>73</v>
      </c>
      <c r="K46" s="9">
        <v>1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79</v>
      </c>
      <c r="D47" s="9">
        <v>7</v>
      </c>
      <c r="E47" s="9">
        <v>6</v>
      </c>
      <c r="F47" s="9">
        <v>1</v>
      </c>
      <c r="G47" s="9" t="s">
        <v>37</v>
      </c>
      <c r="H47" s="9">
        <v>72</v>
      </c>
      <c r="I47" s="9">
        <v>8</v>
      </c>
      <c r="J47" s="9">
        <v>64</v>
      </c>
      <c r="K47" s="9" t="s">
        <v>37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85</v>
      </c>
      <c r="D48" s="9">
        <v>9</v>
      </c>
      <c r="E48" s="9">
        <v>9</v>
      </c>
      <c r="F48" s="9" t="s">
        <v>37</v>
      </c>
      <c r="G48" s="9" t="s">
        <v>37</v>
      </c>
      <c r="H48" s="9">
        <v>76</v>
      </c>
      <c r="I48" s="9">
        <v>9</v>
      </c>
      <c r="J48" s="9">
        <v>65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67</v>
      </c>
      <c r="D49" s="9">
        <v>3</v>
      </c>
      <c r="E49" s="9">
        <v>2</v>
      </c>
      <c r="F49" s="9">
        <v>1</v>
      </c>
      <c r="G49" s="9" t="s">
        <v>37</v>
      </c>
      <c r="H49" s="9">
        <v>64</v>
      </c>
      <c r="I49" s="9">
        <v>10</v>
      </c>
      <c r="J49" s="9">
        <v>53</v>
      </c>
      <c r="K49" s="9">
        <v>1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85</v>
      </c>
      <c r="D50" s="9">
        <v>6</v>
      </c>
      <c r="E50" s="9">
        <v>2</v>
      </c>
      <c r="F50" s="9">
        <v>4</v>
      </c>
      <c r="G50" s="9" t="s">
        <v>37</v>
      </c>
      <c r="H50" s="9">
        <v>79</v>
      </c>
      <c r="I50" s="9">
        <v>10</v>
      </c>
      <c r="J50" s="9">
        <v>67</v>
      </c>
      <c r="K50" s="9">
        <v>2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37</v>
      </c>
      <c r="D51" s="9">
        <v>1</v>
      </c>
      <c r="E51" s="9" t="s">
        <v>37</v>
      </c>
      <c r="F51" s="9">
        <v>1</v>
      </c>
      <c r="G51" s="9" t="s">
        <v>37</v>
      </c>
      <c r="H51" s="9">
        <v>36</v>
      </c>
      <c r="I51" s="9">
        <v>3</v>
      </c>
      <c r="J51" s="9">
        <v>33</v>
      </c>
      <c r="K51" s="9" t="s">
        <v>37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14</v>
      </c>
      <c r="D52" s="9">
        <v>2</v>
      </c>
      <c r="E52" s="9">
        <v>2</v>
      </c>
      <c r="F52" s="9" t="s">
        <v>37</v>
      </c>
      <c r="G52" s="9" t="s">
        <v>37</v>
      </c>
      <c r="H52" s="9">
        <v>12</v>
      </c>
      <c r="I52" s="9">
        <v>3</v>
      </c>
      <c r="J52" s="9">
        <v>8</v>
      </c>
      <c r="K52" s="9">
        <v>1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8</v>
      </c>
      <c r="D53" s="5" t="s">
        <v>37</v>
      </c>
      <c r="E53" s="5" t="s">
        <v>37</v>
      </c>
      <c r="F53" s="5" t="s">
        <v>37</v>
      </c>
      <c r="G53" s="5" t="s">
        <v>37</v>
      </c>
      <c r="H53" s="5">
        <v>8</v>
      </c>
      <c r="I53" s="5">
        <v>1</v>
      </c>
      <c r="J53" s="5">
        <v>6</v>
      </c>
      <c r="K53" s="5">
        <v>1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58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3390</v>
      </c>
      <c r="D6" s="3">
        <v>259</v>
      </c>
      <c r="E6" s="3">
        <v>129</v>
      </c>
      <c r="F6" s="3">
        <v>124</v>
      </c>
      <c r="G6" s="3">
        <v>6</v>
      </c>
      <c r="H6" s="3">
        <v>3131</v>
      </c>
      <c r="I6" s="3">
        <v>417</v>
      </c>
      <c r="J6" s="3">
        <v>2662</v>
      </c>
      <c r="K6" s="3">
        <v>52</v>
      </c>
    </row>
    <row r="7" spans="1:31" ht="12" customHeight="1">
      <c r="A7" s="25" t="s">
        <v>26</v>
      </c>
      <c r="B7" s="1" t="s">
        <v>9</v>
      </c>
      <c r="C7" s="9">
        <v>14</v>
      </c>
      <c r="D7" s="9" t="s">
        <v>37</v>
      </c>
      <c r="E7" s="9" t="s">
        <v>37</v>
      </c>
      <c r="F7" s="9" t="s">
        <v>37</v>
      </c>
      <c r="G7" s="9" t="s">
        <v>37</v>
      </c>
      <c r="H7" s="9">
        <v>14</v>
      </c>
      <c r="I7" s="9" t="s">
        <v>37</v>
      </c>
      <c r="J7" s="9">
        <v>12</v>
      </c>
      <c r="K7" s="9">
        <v>2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189</v>
      </c>
      <c r="D8" s="9">
        <v>7</v>
      </c>
      <c r="E8" s="9">
        <v>1</v>
      </c>
      <c r="F8" s="9">
        <v>6</v>
      </c>
      <c r="G8" s="9" t="s">
        <v>37</v>
      </c>
      <c r="H8" s="9">
        <v>182</v>
      </c>
      <c r="I8" s="9">
        <v>1</v>
      </c>
      <c r="J8" s="9">
        <v>176</v>
      </c>
      <c r="K8" s="9">
        <v>5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385</v>
      </c>
      <c r="D9" s="9">
        <v>13</v>
      </c>
      <c r="E9" s="9">
        <v>2</v>
      </c>
      <c r="F9" s="9">
        <v>11</v>
      </c>
      <c r="G9" s="9" t="s">
        <v>37</v>
      </c>
      <c r="H9" s="9">
        <v>372</v>
      </c>
      <c r="I9" s="9">
        <v>11</v>
      </c>
      <c r="J9" s="9">
        <v>360</v>
      </c>
      <c r="K9" s="9">
        <v>1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472</v>
      </c>
      <c r="D10" s="9">
        <v>24</v>
      </c>
      <c r="E10" s="9">
        <v>4</v>
      </c>
      <c r="F10" s="9">
        <v>19</v>
      </c>
      <c r="G10" s="9">
        <v>1</v>
      </c>
      <c r="H10" s="9">
        <v>448</v>
      </c>
      <c r="I10" s="9">
        <v>34</v>
      </c>
      <c r="J10" s="9">
        <v>409</v>
      </c>
      <c r="K10" s="9">
        <v>5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370</v>
      </c>
      <c r="D11" s="9">
        <v>36</v>
      </c>
      <c r="E11" s="9">
        <v>15</v>
      </c>
      <c r="F11" s="9">
        <v>20</v>
      </c>
      <c r="G11" s="9">
        <v>1</v>
      </c>
      <c r="H11" s="9">
        <v>334</v>
      </c>
      <c r="I11" s="9">
        <v>54</v>
      </c>
      <c r="J11" s="9">
        <v>278</v>
      </c>
      <c r="K11" s="9">
        <v>2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309</v>
      </c>
      <c r="D12" s="9">
        <v>29</v>
      </c>
      <c r="E12" s="9">
        <v>14</v>
      </c>
      <c r="F12" s="9">
        <v>14</v>
      </c>
      <c r="G12" s="9">
        <v>1</v>
      </c>
      <c r="H12" s="9">
        <v>280</v>
      </c>
      <c r="I12" s="9">
        <v>52</v>
      </c>
      <c r="J12" s="9">
        <v>223</v>
      </c>
      <c r="K12" s="9">
        <v>5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337</v>
      </c>
      <c r="D13" s="9">
        <v>36</v>
      </c>
      <c r="E13" s="9">
        <v>23</v>
      </c>
      <c r="F13" s="9">
        <v>13</v>
      </c>
      <c r="G13" s="9" t="s">
        <v>37</v>
      </c>
      <c r="H13" s="9">
        <v>301</v>
      </c>
      <c r="I13" s="9">
        <v>57</v>
      </c>
      <c r="J13" s="9">
        <v>232</v>
      </c>
      <c r="K13" s="9">
        <v>12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281</v>
      </c>
      <c r="D14" s="9">
        <v>30</v>
      </c>
      <c r="E14" s="9">
        <v>21</v>
      </c>
      <c r="F14" s="9">
        <v>9</v>
      </c>
      <c r="G14" s="9" t="s">
        <v>37</v>
      </c>
      <c r="H14" s="9">
        <v>251</v>
      </c>
      <c r="I14" s="9">
        <v>61</v>
      </c>
      <c r="J14" s="9">
        <v>185</v>
      </c>
      <c r="K14" s="9">
        <v>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265</v>
      </c>
      <c r="D15" s="9">
        <v>29</v>
      </c>
      <c r="E15" s="9">
        <v>18</v>
      </c>
      <c r="F15" s="9">
        <v>10</v>
      </c>
      <c r="G15" s="9">
        <v>1</v>
      </c>
      <c r="H15" s="9">
        <v>236</v>
      </c>
      <c r="I15" s="9">
        <v>46</v>
      </c>
      <c r="J15" s="9">
        <v>188</v>
      </c>
      <c r="K15" s="9">
        <v>2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235</v>
      </c>
      <c r="D16" s="9">
        <v>17</v>
      </c>
      <c r="E16" s="9">
        <v>8</v>
      </c>
      <c r="F16" s="9">
        <v>9</v>
      </c>
      <c r="G16" s="9" t="s">
        <v>37</v>
      </c>
      <c r="H16" s="9">
        <v>218</v>
      </c>
      <c r="I16" s="9">
        <v>39</v>
      </c>
      <c r="J16" s="9">
        <v>178</v>
      </c>
      <c r="K16" s="9">
        <v>1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184</v>
      </c>
      <c r="D17" s="9">
        <v>17</v>
      </c>
      <c r="E17" s="9">
        <v>10</v>
      </c>
      <c r="F17" s="9">
        <v>5</v>
      </c>
      <c r="G17" s="9">
        <v>2</v>
      </c>
      <c r="H17" s="9">
        <v>167</v>
      </c>
      <c r="I17" s="9">
        <v>26</v>
      </c>
      <c r="J17" s="9">
        <v>137</v>
      </c>
      <c r="K17" s="9">
        <v>4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147</v>
      </c>
      <c r="D18" s="9">
        <v>9</v>
      </c>
      <c r="E18" s="9">
        <v>7</v>
      </c>
      <c r="F18" s="9">
        <v>2</v>
      </c>
      <c r="G18" s="9" t="s">
        <v>37</v>
      </c>
      <c r="H18" s="9">
        <v>138</v>
      </c>
      <c r="I18" s="9">
        <v>19</v>
      </c>
      <c r="J18" s="9">
        <v>116</v>
      </c>
      <c r="K18" s="9">
        <v>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97</v>
      </c>
      <c r="D19" s="9">
        <v>3</v>
      </c>
      <c r="E19" s="9">
        <v>1</v>
      </c>
      <c r="F19" s="9">
        <v>2</v>
      </c>
      <c r="G19" s="9" t="s">
        <v>37</v>
      </c>
      <c r="H19" s="9">
        <v>94</v>
      </c>
      <c r="I19" s="9">
        <v>13</v>
      </c>
      <c r="J19" s="9">
        <v>80</v>
      </c>
      <c r="K19" s="9">
        <v>1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70</v>
      </c>
      <c r="D20" s="9">
        <v>6</v>
      </c>
      <c r="E20" s="9">
        <v>4</v>
      </c>
      <c r="F20" s="9">
        <v>2</v>
      </c>
      <c r="G20" s="9" t="s">
        <v>37</v>
      </c>
      <c r="H20" s="9">
        <v>64</v>
      </c>
      <c r="I20" s="9">
        <v>2</v>
      </c>
      <c r="J20" s="9">
        <v>58</v>
      </c>
      <c r="K20" s="9">
        <v>4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35</v>
      </c>
      <c r="D21" s="9">
        <v>3</v>
      </c>
      <c r="E21" s="9">
        <v>1</v>
      </c>
      <c r="F21" s="9">
        <v>2</v>
      </c>
      <c r="G21" s="9" t="s">
        <v>37</v>
      </c>
      <c r="H21" s="9">
        <v>32</v>
      </c>
      <c r="I21" s="9">
        <v>2</v>
      </c>
      <c r="J21" s="9">
        <v>30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1180</v>
      </c>
      <c r="D22" s="3">
        <v>102</v>
      </c>
      <c r="E22" s="3">
        <v>52</v>
      </c>
      <c r="F22" s="3">
        <v>48</v>
      </c>
      <c r="G22" s="3">
        <v>2</v>
      </c>
      <c r="H22" s="3">
        <v>1078</v>
      </c>
      <c r="I22" s="3">
        <v>157</v>
      </c>
      <c r="J22" s="3">
        <v>905</v>
      </c>
      <c r="K22" s="3">
        <v>16</v>
      </c>
    </row>
    <row r="23" spans="1:16" ht="12" customHeight="1">
      <c r="A23" s="25" t="s">
        <v>26</v>
      </c>
      <c r="B23" s="1" t="s">
        <v>9</v>
      </c>
      <c r="C23" s="9">
        <v>4</v>
      </c>
      <c r="D23" s="9" t="s">
        <v>37</v>
      </c>
      <c r="E23" s="9" t="s">
        <v>37</v>
      </c>
      <c r="F23" s="9" t="s">
        <v>37</v>
      </c>
      <c r="G23" s="9" t="s">
        <v>37</v>
      </c>
      <c r="H23" s="9">
        <v>4</v>
      </c>
      <c r="I23" s="9" t="s">
        <v>37</v>
      </c>
      <c r="J23" s="9">
        <v>4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42</v>
      </c>
      <c r="D24" s="9">
        <v>1</v>
      </c>
      <c r="E24" s="9">
        <v>1</v>
      </c>
      <c r="F24" s="9" t="s">
        <v>37</v>
      </c>
      <c r="G24" s="9" t="s">
        <v>37</v>
      </c>
      <c r="H24" s="9">
        <v>41</v>
      </c>
      <c r="I24" s="9" t="s">
        <v>37</v>
      </c>
      <c r="J24" s="9">
        <v>40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130</v>
      </c>
      <c r="D25" s="9">
        <v>6</v>
      </c>
      <c r="E25" s="9" t="s">
        <v>37</v>
      </c>
      <c r="F25" s="9">
        <v>6</v>
      </c>
      <c r="G25" s="9" t="s">
        <v>37</v>
      </c>
      <c r="H25" s="9">
        <v>124</v>
      </c>
      <c r="I25" s="9">
        <v>4</v>
      </c>
      <c r="J25" s="9">
        <v>120</v>
      </c>
      <c r="K25" s="9" t="s">
        <v>37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158</v>
      </c>
      <c r="D26" s="9">
        <v>9</v>
      </c>
      <c r="E26" s="9">
        <v>2</v>
      </c>
      <c r="F26" s="9">
        <v>7</v>
      </c>
      <c r="G26" s="9" t="s">
        <v>37</v>
      </c>
      <c r="H26" s="9">
        <v>149</v>
      </c>
      <c r="I26" s="9">
        <v>14</v>
      </c>
      <c r="J26" s="9">
        <v>132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158</v>
      </c>
      <c r="D27" s="9">
        <v>19</v>
      </c>
      <c r="E27" s="9">
        <v>9</v>
      </c>
      <c r="F27" s="9">
        <v>9</v>
      </c>
      <c r="G27" s="9">
        <v>1</v>
      </c>
      <c r="H27" s="9">
        <v>139</v>
      </c>
      <c r="I27" s="9">
        <v>28</v>
      </c>
      <c r="J27" s="9">
        <v>110</v>
      </c>
      <c r="K27" s="9">
        <v>1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126</v>
      </c>
      <c r="D28" s="9">
        <v>19</v>
      </c>
      <c r="E28" s="9">
        <v>8</v>
      </c>
      <c r="F28" s="9">
        <v>11</v>
      </c>
      <c r="G28" s="9" t="s">
        <v>37</v>
      </c>
      <c r="H28" s="9">
        <v>107</v>
      </c>
      <c r="I28" s="9">
        <v>15</v>
      </c>
      <c r="J28" s="9">
        <v>90</v>
      </c>
      <c r="K28" s="9">
        <v>2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144</v>
      </c>
      <c r="D29" s="9">
        <v>14</v>
      </c>
      <c r="E29" s="9">
        <v>11</v>
      </c>
      <c r="F29" s="9">
        <v>3</v>
      </c>
      <c r="G29" s="9" t="s">
        <v>37</v>
      </c>
      <c r="H29" s="9">
        <v>130</v>
      </c>
      <c r="I29" s="9">
        <v>26</v>
      </c>
      <c r="J29" s="9">
        <v>100</v>
      </c>
      <c r="K29" s="9">
        <v>4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92</v>
      </c>
      <c r="D30" s="9">
        <v>8</v>
      </c>
      <c r="E30" s="9">
        <v>7</v>
      </c>
      <c r="F30" s="9">
        <v>1</v>
      </c>
      <c r="G30" s="9" t="s">
        <v>37</v>
      </c>
      <c r="H30" s="9">
        <v>84</v>
      </c>
      <c r="I30" s="9">
        <v>21</v>
      </c>
      <c r="J30" s="9">
        <v>62</v>
      </c>
      <c r="K30" s="9">
        <v>1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89</v>
      </c>
      <c r="D31" s="9">
        <v>10</v>
      </c>
      <c r="E31" s="9">
        <v>6</v>
      </c>
      <c r="F31" s="9">
        <v>4</v>
      </c>
      <c r="G31" s="9" t="s">
        <v>37</v>
      </c>
      <c r="H31" s="9">
        <v>79</v>
      </c>
      <c r="I31" s="9">
        <v>16</v>
      </c>
      <c r="J31" s="9">
        <v>63</v>
      </c>
      <c r="K31" s="9" t="s">
        <v>37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79</v>
      </c>
      <c r="D32" s="9">
        <v>4</v>
      </c>
      <c r="E32" s="9">
        <v>2</v>
      </c>
      <c r="F32" s="9">
        <v>2</v>
      </c>
      <c r="G32" s="9" t="s">
        <v>37</v>
      </c>
      <c r="H32" s="9">
        <v>75</v>
      </c>
      <c r="I32" s="9">
        <v>13</v>
      </c>
      <c r="J32" s="9">
        <v>62</v>
      </c>
      <c r="K32" s="9" t="s">
        <v>37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65</v>
      </c>
      <c r="D33" s="9">
        <v>4</v>
      </c>
      <c r="E33" s="9">
        <v>2</v>
      </c>
      <c r="F33" s="9">
        <v>1</v>
      </c>
      <c r="G33" s="9">
        <v>1</v>
      </c>
      <c r="H33" s="9">
        <v>61</v>
      </c>
      <c r="I33" s="9">
        <v>11</v>
      </c>
      <c r="J33" s="9">
        <v>48</v>
      </c>
      <c r="K33" s="9">
        <v>2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41</v>
      </c>
      <c r="D34" s="9">
        <v>3</v>
      </c>
      <c r="E34" s="9">
        <v>2</v>
      </c>
      <c r="F34" s="9">
        <v>1</v>
      </c>
      <c r="G34" s="9" t="s">
        <v>37</v>
      </c>
      <c r="H34" s="9">
        <v>38</v>
      </c>
      <c r="I34" s="9">
        <v>5</v>
      </c>
      <c r="J34" s="9">
        <v>31</v>
      </c>
      <c r="K34" s="9">
        <v>2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23</v>
      </c>
      <c r="D35" s="9" t="s">
        <v>37</v>
      </c>
      <c r="E35" s="9" t="s">
        <v>37</v>
      </c>
      <c r="F35" s="9" t="s">
        <v>37</v>
      </c>
      <c r="G35" s="9" t="s">
        <v>37</v>
      </c>
      <c r="H35" s="9">
        <v>23</v>
      </c>
      <c r="I35" s="9">
        <v>4</v>
      </c>
      <c r="J35" s="9">
        <v>19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18</v>
      </c>
      <c r="D36" s="9">
        <v>3</v>
      </c>
      <c r="E36" s="9">
        <v>1</v>
      </c>
      <c r="F36" s="9">
        <v>2</v>
      </c>
      <c r="G36" s="9" t="s">
        <v>37</v>
      </c>
      <c r="H36" s="9">
        <v>15</v>
      </c>
      <c r="I36" s="9" t="s">
        <v>37</v>
      </c>
      <c r="J36" s="9">
        <v>15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11</v>
      </c>
      <c r="D37" s="9">
        <v>2</v>
      </c>
      <c r="E37" s="9">
        <v>1</v>
      </c>
      <c r="F37" s="9">
        <v>1</v>
      </c>
      <c r="G37" s="9" t="s">
        <v>37</v>
      </c>
      <c r="H37" s="9">
        <v>9</v>
      </c>
      <c r="I37" s="9" t="s">
        <v>37</v>
      </c>
      <c r="J37" s="9">
        <v>9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2210</v>
      </c>
      <c r="D38" s="3">
        <v>157</v>
      </c>
      <c r="E38" s="3">
        <v>77</v>
      </c>
      <c r="F38" s="3">
        <v>76</v>
      </c>
      <c r="G38" s="3">
        <v>4</v>
      </c>
      <c r="H38" s="3">
        <v>2053</v>
      </c>
      <c r="I38" s="3">
        <v>260</v>
      </c>
      <c r="J38" s="3">
        <v>1757</v>
      </c>
      <c r="K38" s="3">
        <v>36</v>
      </c>
    </row>
    <row r="39" spans="1:16" ht="12" customHeight="1">
      <c r="A39" s="25" t="s">
        <v>26</v>
      </c>
      <c r="B39" s="1" t="s">
        <v>9</v>
      </c>
      <c r="C39" s="9">
        <v>10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10</v>
      </c>
      <c r="I39" s="9" t="s">
        <v>37</v>
      </c>
      <c r="J39" s="9">
        <v>8</v>
      </c>
      <c r="K39" s="9">
        <v>2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147</v>
      </c>
      <c r="D40" s="9">
        <v>6</v>
      </c>
      <c r="E40" s="9" t="s">
        <v>37</v>
      </c>
      <c r="F40" s="9">
        <v>6</v>
      </c>
      <c r="G40" s="9" t="s">
        <v>37</v>
      </c>
      <c r="H40" s="9">
        <v>141</v>
      </c>
      <c r="I40" s="9">
        <v>1</v>
      </c>
      <c r="J40" s="9">
        <v>136</v>
      </c>
      <c r="K40" s="9">
        <v>4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255</v>
      </c>
      <c r="D41" s="9">
        <v>7</v>
      </c>
      <c r="E41" s="9">
        <v>2</v>
      </c>
      <c r="F41" s="9">
        <v>5</v>
      </c>
      <c r="G41" s="9" t="s">
        <v>37</v>
      </c>
      <c r="H41" s="9">
        <v>248</v>
      </c>
      <c r="I41" s="9">
        <v>7</v>
      </c>
      <c r="J41" s="9">
        <v>240</v>
      </c>
      <c r="K41" s="9">
        <v>1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314</v>
      </c>
      <c r="D42" s="9">
        <v>15</v>
      </c>
      <c r="E42" s="9">
        <v>2</v>
      </c>
      <c r="F42" s="9">
        <v>12</v>
      </c>
      <c r="G42" s="9">
        <v>1</v>
      </c>
      <c r="H42" s="9">
        <v>299</v>
      </c>
      <c r="I42" s="9">
        <v>20</v>
      </c>
      <c r="J42" s="9">
        <v>277</v>
      </c>
      <c r="K42" s="9">
        <v>2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212</v>
      </c>
      <c r="D43" s="9">
        <v>17</v>
      </c>
      <c r="E43" s="9">
        <v>6</v>
      </c>
      <c r="F43" s="9">
        <v>11</v>
      </c>
      <c r="G43" s="9" t="s">
        <v>37</v>
      </c>
      <c r="H43" s="9">
        <v>195</v>
      </c>
      <c r="I43" s="9">
        <v>26</v>
      </c>
      <c r="J43" s="9">
        <v>168</v>
      </c>
      <c r="K43" s="9">
        <v>1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183</v>
      </c>
      <c r="D44" s="9">
        <v>10</v>
      </c>
      <c r="E44" s="9">
        <v>6</v>
      </c>
      <c r="F44" s="9">
        <v>3</v>
      </c>
      <c r="G44" s="9">
        <v>1</v>
      </c>
      <c r="H44" s="9">
        <v>173</v>
      </c>
      <c r="I44" s="9">
        <v>37</v>
      </c>
      <c r="J44" s="9">
        <v>133</v>
      </c>
      <c r="K44" s="9">
        <v>3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193</v>
      </c>
      <c r="D45" s="9">
        <v>22</v>
      </c>
      <c r="E45" s="9">
        <v>12</v>
      </c>
      <c r="F45" s="9">
        <v>10</v>
      </c>
      <c r="G45" s="9" t="s">
        <v>37</v>
      </c>
      <c r="H45" s="9">
        <v>171</v>
      </c>
      <c r="I45" s="9">
        <v>31</v>
      </c>
      <c r="J45" s="9">
        <v>132</v>
      </c>
      <c r="K45" s="9">
        <v>8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189</v>
      </c>
      <c r="D46" s="9">
        <v>22</v>
      </c>
      <c r="E46" s="9">
        <v>14</v>
      </c>
      <c r="F46" s="9">
        <v>8</v>
      </c>
      <c r="G46" s="9" t="s">
        <v>37</v>
      </c>
      <c r="H46" s="9">
        <v>167</v>
      </c>
      <c r="I46" s="9">
        <v>40</v>
      </c>
      <c r="J46" s="9">
        <v>123</v>
      </c>
      <c r="K46" s="9">
        <v>4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176</v>
      </c>
      <c r="D47" s="9">
        <v>19</v>
      </c>
      <c r="E47" s="9">
        <v>12</v>
      </c>
      <c r="F47" s="9">
        <v>6</v>
      </c>
      <c r="G47" s="9">
        <v>1</v>
      </c>
      <c r="H47" s="9">
        <v>157</v>
      </c>
      <c r="I47" s="9">
        <v>30</v>
      </c>
      <c r="J47" s="9">
        <v>125</v>
      </c>
      <c r="K47" s="9">
        <v>2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156</v>
      </c>
      <c r="D48" s="9">
        <v>13</v>
      </c>
      <c r="E48" s="9">
        <v>6</v>
      </c>
      <c r="F48" s="9">
        <v>7</v>
      </c>
      <c r="G48" s="9" t="s">
        <v>37</v>
      </c>
      <c r="H48" s="9">
        <v>143</v>
      </c>
      <c r="I48" s="9">
        <v>26</v>
      </c>
      <c r="J48" s="9">
        <v>116</v>
      </c>
      <c r="K48" s="9">
        <v>1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119</v>
      </c>
      <c r="D49" s="9">
        <v>13</v>
      </c>
      <c r="E49" s="9">
        <v>8</v>
      </c>
      <c r="F49" s="9">
        <v>4</v>
      </c>
      <c r="G49" s="9">
        <v>1</v>
      </c>
      <c r="H49" s="9">
        <v>106</v>
      </c>
      <c r="I49" s="9">
        <v>15</v>
      </c>
      <c r="J49" s="9">
        <v>89</v>
      </c>
      <c r="K49" s="9">
        <v>2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106</v>
      </c>
      <c r="D50" s="9">
        <v>6</v>
      </c>
      <c r="E50" s="9">
        <v>5</v>
      </c>
      <c r="F50" s="9">
        <v>1</v>
      </c>
      <c r="G50" s="9" t="s">
        <v>37</v>
      </c>
      <c r="H50" s="9">
        <v>100</v>
      </c>
      <c r="I50" s="9">
        <v>14</v>
      </c>
      <c r="J50" s="9">
        <v>85</v>
      </c>
      <c r="K50" s="9">
        <v>1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74</v>
      </c>
      <c r="D51" s="9">
        <v>3</v>
      </c>
      <c r="E51" s="9">
        <v>1</v>
      </c>
      <c r="F51" s="9">
        <v>2</v>
      </c>
      <c r="G51" s="9" t="s">
        <v>37</v>
      </c>
      <c r="H51" s="9">
        <v>71</v>
      </c>
      <c r="I51" s="9">
        <v>9</v>
      </c>
      <c r="J51" s="9">
        <v>61</v>
      </c>
      <c r="K51" s="9">
        <v>1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52</v>
      </c>
      <c r="D52" s="9">
        <v>3</v>
      </c>
      <c r="E52" s="9">
        <v>3</v>
      </c>
      <c r="F52" s="9" t="s">
        <v>37</v>
      </c>
      <c r="G52" s="9" t="s">
        <v>37</v>
      </c>
      <c r="H52" s="9">
        <v>49</v>
      </c>
      <c r="I52" s="9">
        <v>2</v>
      </c>
      <c r="J52" s="9">
        <v>43</v>
      </c>
      <c r="K52" s="9">
        <v>4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24</v>
      </c>
      <c r="D53" s="5">
        <v>1</v>
      </c>
      <c r="E53" s="5" t="s">
        <v>37</v>
      </c>
      <c r="F53" s="5">
        <v>1</v>
      </c>
      <c r="G53" s="5" t="s">
        <v>37</v>
      </c>
      <c r="H53" s="5">
        <v>23</v>
      </c>
      <c r="I53" s="5">
        <v>2</v>
      </c>
      <c r="J53" s="5">
        <v>21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E65"/>
  <sheetViews>
    <sheetView showGridLines="0" zoomScaleNormal="100" workbookViewId="0">
      <selection sqref="A1:K1"/>
    </sheetView>
  </sheetViews>
  <sheetFormatPr baseColWidth="10" defaultRowHeight="11.25"/>
  <cols>
    <col min="1" max="1" width="18.1640625" customWidth="1"/>
    <col min="2" max="2" width="15.33203125" customWidth="1"/>
    <col min="3" max="3" width="19" customWidth="1"/>
    <col min="4" max="11" width="15.33203125" customWidth="1"/>
    <col min="12" max="31" width="23.33203125" customWidth="1"/>
  </cols>
  <sheetData>
    <row r="1" spans="1:31" ht="13.9" customHeight="1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</row>
    <row r="2" spans="1:31" ht="28.9" customHeight="1">
      <c r="A2" s="23" t="s">
        <v>59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15"/>
      <c r="M2" s="15"/>
      <c r="N2" s="15" t="s">
        <v>26</v>
      </c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</row>
    <row r="3" spans="1:31" ht="30" customHeight="1">
      <c r="A3" s="28" t="s">
        <v>1</v>
      </c>
      <c r="B3" s="28" t="s">
        <v>26</v>
      </c>
      <c r="C3" s="28" t="s">
        <v>43</v>
      </c>
      <c r="D3" s="28" t="s">
        <v>2</v>
      </c>
      <c r="E3" s="28" t="s">
        <v>26</v>
      </c>
      <c r="F3" s="28" t="s">
        <v>26</v>
      </c>
      <c r="G3" s="28" t="s">
        <v>26</v>
      </c>
      <c r="H3" s="28" t="s">
        <v>3</v>
      </c>
      <c r="I3" s="28" t="s">
        <v>26</v>
      </c>
      <c r="J3" s="28" t="s">
        <v>26</v>
      </c>
      <c r="K3" s="28" t="s">
        <v>26</v>
      </c>
    </row>
    <row r="4" spans="1:31" ht="15.6" customHeight="1">
      <c r="A4" s="28" t="s">
        <v>26</v>
      </c>
      <c r="B4" s="28" t="s">
        <v>26</v>
      </c>
      <c r="C4" s="28" t="s">
        <v>26</v>
      </c>
      <c r="D4" s="28" t="s">
        <v>4</v>
      </c>
      <c r="E4" s="28" t="s">
        <v>26</v>
      </c>
      <c r="F4" s="28" t="s">
        <v>26</v>
      </c>
      <c r="G4" s="28" t="s">
        <v>26</v>
      </c>
      <c r="H4" s="28" t="s">
        <v>4</v>
      </c>
      <c r="I4" s="28" t="s">
        <v>26</v>
      </c>
      <c r="J4" s="28" t="s">
        <v>26</v>
      </c>
      <c r="K4" s="28" t="s">
        <v>26</v>
      </c>
      <c r="L4" t="s">
        <v>26</v>
      </c>
      <c r="M4" t="s">
        <v>26</v>
      </c>
      <c r="N4" t="s">
        <v>26</v>
      </c>
      <c r="O4" t="s">
        <v>26</v>
      </c>
      <c r="P4" t="s">
        <v>26</v>
      </c>
    </row>
    <row r="5" spans="1:31" ht="12" customHeight="1">
      <c r="A5" s="28" t="s">
        <v>26</v>
      </c>
      <c r="B5" s="28" t="s">
        <v>26</v>
      </c>
      <c r="C5" s="28" t="s">
        <v>26</v>
      </c>
      <c r="D5" s="2" t="s">
        <v>5</v>
      </c>
      <c r="E5" s="2" t="s">
        <v>6</v>
      </c>
      <c r="F5" s="2" t="s">
        <v>7</v>
      </c>
      <c r="G5" s="2" t="s">
        <v>8</v>
      </c>
      <c r="H5" s="2" t="s">
        <v>5</v>
      </c>
      <c r="I5" s="2" t="s">
        <v>6</v>
      </c>
      <c r="J5" s="2" t="s">
        <v>7</v>
      </c>
      <c r="K5" s="2" t="s">
        <v>8</v>
      </c>
      <c r="L5" t="s">
        <v>26</v>
      </c>
      <c r="M5" t="s">
        <v>26</v>
      </c>
      <c r="N5" t="s">
        <v>26</v>
      </c>
      <c r="O5" t="s">
        <v>26</v>
      </c>
      <c r="P5" t="s">
        <v>26</v>
      </c>
    </row>
    <row r="6" spans="1:31" ht="12" customHeight="1">
      <c r="A6" s="24" t="s">
        <v>5</v>
      </c>
      <c r="B6" s="8" t="s">
        <v>26</v>
      </c>
      <c r="C6" s="3">
        <v>4829</v>
      </c>
      <c r="D6" s="3">
        <v>561</v>
      </c>
      <c r="E6" s="3">
        <v>337</v>
      </c>
      <c r="F6" s="3">
        <v>210</v>
      </c>
      <c r="G6" s="3">
        <v>14</v>
      </c>
      <c r="H6" s="3">
        <v>4268</v>
      </c>
      <c r="I6" s="3">
        <v>843</v>
      </c>
      <c r="J6" s="3">
        <v>3333</v>
      </c>
      <c r="K6" s="3">
        <v>92</v>
      </c>
    </row>
    <row r="7" spans="1:31" ht="12" customHeight="1">
      <c r="A7" s="25" t="s">
        <v>26</v>
      </c>
      <c r="B7" s="1" t="s">
        <v>9</v>
      </c>
      <c r="C7" s="9">
        <v>7</v>
      </c>
      <c r="D7" s="9">
        <v>1</v>
      </c>
      <c r="E7" s="9">
        <v>1</v>
      </c>
      <c r="F7" s="9" t="s">
        <v>37</v>
      </c>
      <c r="G7" s="9" t="s">
        <v>37</v>
      </c>
      <c r="H7" s="9">
        <v>6</v>
      </c>
      <c r="I7" s="9" t="s">
        <v>37</v>
      </c>
      <c r="J7" s="9">
        <v>6</v>
      </c>
      <c r="K7" s="9" t="s">
        <v>37</v>
      </c>
      <c r="L7" t="s">
        <v>26</v>
      </c>
      <c r="M7" t="s">
        <v>26</v>
      </c>
      <c r="O7" t="s">
        <v>26</v>
      </c>
      <c r="P7" t="s">
        <v>26</v>
      </c>
    </row>
    <row r="8" spans="1:31" ht="12" customHeight="1">
      <c r="A8" s="25" t="s">
        <v>26</v>
      </c>
      <c r="B8" s="1" t="s">
        <v>10</v>
      </c>
      <c r="C8" s="9">
        <v>206</v>
      </c>
      <c r="D8" s="9">
        <v>7</v>
      </c>
      <c r="E8" s="9" t="s">
        <v>37</v>
      </c>
      <c r="F8" s="9">
        <v>7</v>
      </c>
      <c r="G8" s="9" t="s">
        <v>37</v>
      </c>
      <c r="H8" s="9">
        <v>199</v>
      </c>
      <c r="I8" s="9">
        <v>2</v>
      </c>
      <c r="J8" s="9">
        <v>193</v>
      </c>
      <c r="K8" s="9">
        <v>4</v>
      </c>
      <c r="L8" t="s">
        <v>26</v>
      </c>
      <c r="M8" t="s">
        <v>26</v>
      </c>
      <c r="O8" t="s">
        <v>26</v>
      </c>
      <c r="P8" t="s">
        <v>26</v>
      </c>
    </row>
    <row r="9" spans="1:31" ht="12" customHeight="1">
      <c r="A9" s="25" t="s">
        <v>26</v>
      </c>
      <c r="B9" s="1" t="s">
        <v>11</v>
      </c>
      <c r="C9" s="9">
        <v>475</v>
      </c>
      <c r="D9" s="9">
        <v>39</v>
      </c>
      <c r="E9" s="9">
        <v>7</v>
      </c>
      <c r="F9" s="9">
        <v>32</v>
      </c>
      <c r="G9" s="9" t="s">
        <v>37</v>
      </c>
      <c r="H9" s="9">
        <v>436</v>
      </c>
      <c r="I9" s="9">
        <v>20</v>
      </c>
      <c r="J9" s="9">
        <v>411</v>
      </c>
      <c r="K9" s="9">
        <v>5</v>
      </c>
      <c r="L9" t="s">
        <v>26</v>
      </c>
      <c r="M9" t="s">
        <v>26</v>
      </c>
      <c r="O9" t="s">
        <v>26</v>
      </c>
      <c r="P9" t="s">
        <v>26</v>
      </c>
    </row>
    <row r="10" spans="1:31" ht="12" customHeight="1">
      <c r="A10" s="25" t="s">
        <v>26</v>
      </c>
      <c r="B10" s="1" t="s">
        <v>12</v>
      </c>
      <c r="C10" s="9">
        <v>571</v>
      </c>
      <c r="D10" s="9">
        <v>54</v>
      </c>
      <c r="E10" s="9">
        <v>31</v>
      </c>
      <c r="F10" s="9">
        <v>23</v>
      </c>
      <c r="G10" s="9" t="s">
        <v>37</v>
      </c>
      <c r="H10" s="9">
        <v>517</v>
      </c>
      <c r="I10" s="9">
        <v>57</v>
      </c>
      <c r="J10" s="9">
        <v>450</v>
      </c>
      <c r="K10" s="9">
        <v>10</v>
      </c>
      <c r="L10" t="s">
        <v>26</v>
      </c>
      <c r="M10" t="s">
        <v>26</v>
      </c>
      <c r="O10" t="s">
        <v>26</v>
      </c>
      <c r="P10" t="s">
        <v>26</v>
      </c>
    </row>
    <row r="11" spans="1:31" ht="12" customHeight="1">
      <c r="A11" s="25" t="s">
        <v>26</v>
      </c>
      <c r="B11" s="1" t="s">
        <v>13</v>
      </c>
      <c r="C11" s="9">
        <v>578</v>
      </c>
      <c r="D11" s="9">
        <v>85</v>
      </c>
      <c r="E11" s="9">
        <v>47</v>
      </c>
      <c r="F11" s="9">
        <v>33</v>
      </c>
      <c r="G11" s="9">
        <v>5</v>
      </c>
      <c r="H11" s="9">
        <v>493</v>
      </c>
      <c r="I11" s="9">
        <v>107</v>
      </c>
      <c r="J11" s="9">
        <v>378</v>
      </c>
      <c r="K11" s="9">
        <v>8</v>
      </c>
      <c r="L11" t="s">
        <v>26</v>
      </c>
      <c r="M11" t="s">
        <v>26</v>
      </c>
      <c r="O11" t="s">
        <v>26</v>
      </c>
      <c r="P11" t="s">
        <v>26</v>
      </c>
    </row>
    <row r="12" spans="1:31" ht="12" customHeight="1">
      <c r="A12" s="25" t="s">
        <v>26</v>
      </c>
      <c r="B12" s="1" t="s">
        <v>14</v>
      </c>
      <c r="C12" s="9">
        <v>578</v>
      </c>
      <c r="D12" s="9">
        <v>86</v>
      </c>
      <c r="E12" s="9">
        <v>51</v>
      </c>
      <c r="F12" s="9">
        <v>34</v>
      </c>
      <c r="G12" s="9">
        <v>1</v>
      </c>
      <c r="H12" s="9">
        <v>492</v>
      </c>
      <c r="I12" s="9">
        <v>148</v>
      </c>
      <c r="J12" s="9">
        <v>334</v>
      </c>
      <c r="K12" s="9">
        <v>10</v>
      </c>
      <c r="L12" t="s">
        <v>26</v>
      </c>
      <c r="M12" t="s">
        <v>26</v>
      </c>
      <c r="O12" t="s">
        <v>26</v>
      </c>
      <c r="P12" t="s">
        <v>26</v>
      </c>
    </row>
    <row r="13" spans="1:31" ht="12" customHeight="1">
      <c r="A13" s="25" t="s">
        <v>26</v>
      </c>
      <c r="B13" s="1" t="s">
        <v>15</v>
      </c>
      <c r="C13" s="9">
        <v>585</v>
      </c>
      <c r="D13" s="9">
        <v>68</v>
      </c>
      <c r="E13" s="9">
        <v>44</v>
      </c>
      <c r="F13" s="9">
        <v>22</v>
      </c>
      <c r="G13" s="9">
        <v>2</v>
      </c>
      <c r="H13" s="9">
        <v>517</v>
      </c>
      <c r="I13" s="9">
        <v>140</v>
      </c>
      <c r="J13" s="9">
        <v>369</v>
      </c>
      <c r="K13" s="9">
        <v>8</v>
      </c>
      <c r="L13" t="s">
        <v>26</v>
      </c>
      <c r="M13" t="s">
        <v>26</v>
      </c>
      <c r="O13" t="s">
        <v>26</v>
      </c>
      <c r="P13" t="s">
        <v>26</v>
      </c>
    </row>
    <row r="14" spans="1:31" ht="12" customHeight="1">
      <c r="A14" s="25" t="s">
        <v>26</v>
      </c>
      <c r="B14" s="1" t="s">
        <v>16</v>
      </c>
      <c r="C14" s="9">
        <v>561</v>
      </c>
      <c r="D14" s="9">
        <v>80</v>
      </c>
      <c r="E14" s="9">
        <v>58</v>
      </c>
      <c r="F14" s="9">
        <v>19</v>
      </c>
      <c r="G14" s="9">
        <v>3</v>
      </c>
      <c r="H14" s="9">
        <v>481</v>
      </c>
      <c r="I14" s="9">
        <v>130</v>
      </c>
      <c r="J14" s="9">
        <v>336</v>
      </c>
      <c r="K14" s="9">
        <v>15</v>
      </c>
      <c r="L14" t="s">
        <v>26</v>
      </c>
      <c r="M14" t="s">
        <v>26</v>
      </c>
      <c r="O14" t="s">
        <v>26</v>
      </c>
      <c r="P14" t="s">
        <v>26</v>
      </c>
    </row>
    <row r="15" spans="1:31" ht="12" customHeight="1">
      <c r="A15" s="25" t="s">
        <v>26</v>
      </c>
      <c r="B15" s="1" t="s">
        <v>17</v>
      </c>
      <c r="C15" s="9">
        <v>408</v>
      </c>
      <c r="D15" s="9">
        <v>64</v>
      </c>
      <c r="E15" s="9">
        <v>44</v>
      </c>
      <c r="F15" s="9">
        <v>19</v>
      </c>
      <c r="G15" s="9">
        <v>1</v>
      </c>
      <c r="H15" s="9">
        <v>344</v>
      </c>
      <c r="I15" s="9">
        <v>85</v>
      </c>
      <c r="J15" s="9">
        <v>254</v>
      </c>
      <c r="K15" s="9">
        <v>5</v>
      </c>
      <c r="L15" t="s">
        <v>26</v>
      </c>
      <c r="M15" t="s">
        <v>26</v>
      </c>
      <c r="O15" t="s">
        <v>26</v>
      </c>
      <c r="P15" t="s">
        <v>26</v>
      </c>
    </row>
    <row r="16" spans="1:31" ht="12" customHeight="1">
      <c r="A16" s="25" t="s">
        <v>26</v>
      </c>
      <c r="B16" s="1" t="s">
        <v>18</v>
      </c>
      <c r="C16" s="9">
        <v>289</v>
      </c>
      <c r="D16" s="9">
        <v>34</v>
      </c>
      <c r="E16" s="9">
        <v>23</v>
      </c>
      <c r="F16" s="9">
        <v>10</v>
      </c>
      <c r="G16" s="9">
        <v>1</v>
      </c>
      <c r="H16" s="9">
        <v>255</v>
      </c>
      <c r="I16" s="9">
        <v>65</v>
      </c>
      <c r="J16" s="9">
        <v>187</v>
      </c>
      <c r="K16" s="9">
        <v>3</v>
      </c>
      <c r="L16" t="s">
        <v>26</v>
      </c>
      <c r="M16" t="s">
        <v>26</v>
      </c>
      <c r="O16" t="s">
        <v>26</v>
      </c>
      <c r="P16" t="s">
        <v>26</v>
      </c>
    </row>
    <row r="17" spans="1:16" ht="12" customHeight="1">
      <c r="A17" s="25" t="s">
        <v>26</v>
      </c>
      <c r="B17" s="1" t="s">
        <v>19</v>
      </c>
      <c r="C17" s="9">
        <v>236</v>
      </c>
      <c r="D17" s="9">
        <v>20</v>
      </c>
      <c r="E17" s="9">
        <v>14</v>
      </c>
      <c r="F17" s="9">
        <v>5</v>
      </c>
      <c r="G17" s="9">
        <v>1</v>
      </c>
      <c r="H17" s="9">
        <v>216</v>
      </c>
      <c r="I17" s="9">
        <v>50</v>
      </c>
      <c r="J17" s="9">
        <v>160</v>
      </c>
      <c r="K17" s="9">
        <v>6</v>
      </c>
      <c r="L17" t="s">
        <v>26</v>
      </c>
      <c r="M17" t="s">
        <v>26</v>
      </c>
      <c r="O17" t="s">
        <v>26</v>
      </c>
      <c r="P17" t="s">
        <v>26</v>
      </c>
    </row>
    <row r="18" spans="1:16" ht="12" customHeight="1">
      <c r="A18" s="25" t="s">
        <v>26</v>
      </c>
      <c r="B18" s="1" t="s">
        <v>20</v>
      </c>
      <c r="C18" s="9">
        <v>180</v>
      </c>
      <c r="D18" s="9">
        <v>12</v>
      </c>
      <c r="E18" s="9">
        <v>10</v>
      </c>
      <c r="F18" s="9">
        <v>2</v>
      </c>
      <c r="G18" s="9" t="s">
        <v>37</v>
      </c>
      <c r="H18" s="9">
        <v>168</v>
      </c>
      <c r="I18" s="9">
        <v>20</v>
      </c>
      <c r="J18" s="9">
        <v>135</v>
      </c>
      <c r="K18" s="9">
        <v>13</v>
      </c>
      <c r="L18" t="s">
        <v>26</v>
      </c>
      <c r="M18" t="s">
        <v>26</v>
      </c>
      <c r="O18" t="s">
        <v>26</v>
      </c>
      <c r="P18" t="s">
        <v>26</v>
      </c>
    </row>
    <row r="19" spans="1:16" ht="12" customHeight="1">
      <c r="A19" s="25" t="s">
        <v>26</v>
      </c>
      <c r="B19" s="1" t="s">
        <v>21</v>
      </c>
      <c r="C19" s="9">
        <v>107</v>
      </c>
      <c r="D19" s="9">
        <v>7</v>
      </c>
      <c r="E19" s="9">
        <v>6</v>
      </c>
      <c r="F19" s="9">
        <v>1</v>
      </c>
      <c r="G19" s="9" t="s">
        <v>37</v>
      </c>
      <c r="H19" s="9">
        <v>100</v>
      </c>
      <c r="I19" s="9">
        <v>11</v>
      </c>
      <c r="J19" s="9">
        <v>87</v>
      </c>
      <c r="K19" s="9">
        <v>2</v>
      </c>
      <c r="L19" t="s">
        <v>26</v>
      </c>
      <c r="M19" t="s">
        <v>26</v>
      </c>
      <c r="O19" t="s">
        <v>26</v>
      </c>
      <c r="P19" t="s">
        <v>26</v>
      </c>
    </row>
    <row r="20" spans="1:16" ht="12" customHeight="1">
      <c r="A20" s="25" t="s">
        <v>26</v>
      </c>
      <c r="B20" s="1" t="s">
        <v>22</v>
      </c>
      <c r="C20" s="9">
        <v>30</v>
      </c>
      <c r="D20" s="9">
        <v>3</v>
      </c>
      <c r="E20" s="9">
        <v>1</v>
      </c>
      <c r="F20" s="9">
        <v>2</v>
      </c>
      <c r="G20" s="9" t="s">
        <v>37</v>
      </c>
      <c r="H20" s="9">
        <v>27</v>
      </c>
      <c r="I20" s="9">
        <v>4</v>
      </c>
      <c r="J20" s="9">
        <v>20</v>
      </c>
      <c r="K20" s="9">
        <v>3</v>
      </c>
      <c r="L20" t="s">
        <v>26</v>
      </c>
      <c r="M20" t="s">
        <v>26</v>
      </c>
      <c r="O20" t="s">
        <v>26</v>
      </c>
      <c r="P20" t="s">
        <v>26</v>
      </c>
    </row>
    <row r="21" spans="1:16" ht="12" customHeight="1">
      <c r="A21" s="25" t="s">
        <v>26</v>
      </c>
      <c r="B21" s="1" t="s">
        <v>23</v>
      </c>
      <c r="C21" s="9">
        <v>18</v>
      </c>
      <c r="D21" s="9">
        <v>1</v>
      </c>
      <c r="E21" s="9" t="s">
        <v>37</v>
      </c>
      <c r="F21" s="9">
        <v>1</v>
      </c>
      <c r="G21" s="9" t="s">
        <v>37</v>
      </c>
      <c r="H21" s="9">
        <v>17</v>
      </c>
      <c r="I21" s="9">
        <v>4</v>
      </c>
      <c r="J21" s="9">
        <v>13</v>
      </c>
      <c r="K21" s="9" t="s">
        <v>37</v>
      </c>
      <c r="L21" t="s">
        <v>26</v>
      </c>
      <c r="M21" t="s">
        <v>26</v>
      </c>
      <c r="O21" t="s">
        <v>26</v>
      </c>
      <c r="P21" t="s">
        <v>26</v>
      </c>
    </row>
    <row r="22" spans="1:16" ht="12" customHeight="1">
      <c r="A22" s="26" t="s">
        <v>24</v>
      </c>
      <c r="B22" s="4" t="s">
        <v>26</v>
      </c>
      <c r="C22" s="3">
        <v>1885</v>
      </c>
      <c r="D22" s="3">
        <v>210</v>
      </c>
      <c r="E22" s="3">
        <v>131</v>
      </c>
      <c r="F22" s="3">
        <v>73</v>
      </c>
      <c r="G22" s="3">
        <v>6</v>
      </c>
      <c r="H22" s="3">
        <v>1675</v>
      </c>
      <c r="I22" s="3">
        <v>360</v>
      </c>
      <c r="J22" s="3">
        <v>1293</v>
      </c>
      <c r="K22" s="3">
        <v>22</v>
      </c>
    </row>
    <row r="23" spans="1:16" ht="12" customHeight="1">
      <c r="A23" s="25" t="s">
        <v>26</v>
      </c>
      <c r="B23" s="1" t="s">
        <v>9</v>
      </c>
      <c r="C23" s="9">
        <v>2</v>
      </c>
      <c r="D23" s="9">
        <v>1</v>
      </c>
      <c r="E23" s="9">
        <v>1</v>
      </c>
      <c r="F23" s="9" t="s">
        <v>37</v>
      </c>
      <c r="G23" s="9" t="s">
        <v>37</v>
      </c>
      <c r="H23" s="9">
        <v>1</v>
      </c>
      <c r="I23" s="9" t="s">
        <v>37</v>
      </c>
      <c r="J23" s="9">
        <v>1</v>
      </c>
      <c r="K23" s="9" t="s">
        <v>37</v>
      </c>
      <c r="L23" t="s">
        <v>26</v>
      </c>
      <c r="M23" t="s">
        <v>26</v>
      </c>
      <c r="O23" t="s">
        <v>26</v>
      </c>
      <c r="P23" t="s">
        <v>26</v>
      </c>
    </row>
    <row r="24" spans="1:16" ht="12" customHeight="1">
      <c r="A24" s="25" t="s">
        <v>26</v>
      </c>
      <c r="B24" s="1" t="s">
        <v>10</v>
      </c>
      <c r="C24" s="9">
        <v>65</v>
      </c>
      <c r="D24" s="9">
        <v>3</v>
      </c>
      <c r="E24" s="9" t="s">
        <v>37</v>
      </c>
      <c r="F24" s="9">
        <v>3</v>
      </c>
      <c r="G24" s="9" t="s">
        <v>37</v>
      </c>
      <c r="H24" s="9">
        <v>62</v>
      </c>
      <c r="I24" s="9" t="s">
        <v>37</v>
      </c>
      <c r="J24" s="9">
        <v>61</v>
      </c>
      <c r="K24" s="9">
        <v>1</v>
      </c>
      <c r="L24" t="s">
        <v>26</v>
      </c>
      <c r="M24" t="s">
        <v>26</v>
      </c>
      <c r="O24" t="s">
        <v>26</v>
      </c>
      <c r="P24" t="s">
        <v>26</v>
      </c>
    </row>
    <row r="25" spans="1:16" ht="12" customHeight="1">
      <c r="A25" s="25" t="s">
        <v>26</v>
      </c>
      <c r="B25" s="1" t="s">
        <v>11</v>
      </c>
      <c r="C25" s="9">
        <v>192</v>
      </c>
      <c r="D25" s="9">
        <v>18</v>
      </c>
      <c r="E25" s="9">
        <v>4</v>
      </c>
      <c r="F25" s="9">
        <v>14</v>
      </c>
      <c r="G25" s="9" t="s">
        <v>37</v>
      </c>
      <c r="H25" s="9">
        <v>174</v>
      </c>
      <c r="I25" s="9">
        <v>5</v>
      </c>
      <c r="J25" s="9">
        <v>168</v>
      </c>
      <c r="K25" s="9">
        <v>1</v>
      </c>
      <c r="L25" t="s">
        <v>26</v>
      </c>
      <c r="M25" t="s">
        <v>26</v>
      </c>
      <c r="O25" t="s">
        <v>26</v>
      </c>
      <c r="P25" t="s">
        <v>26</v>
      </c>
    </row>
    <row r="26" spans="1:16" ht="12" customHeight="1">
      <c r="A26" s="25" t="s">
        <v>26</v>
      </c>
      <c r="B26" s="1" t="s">
        <v>12</v>
      </c>
      <c r="C26" s="9">
        <v>247</v>
      </c>
      <c r="D26" s="9">
        <v>20</v>
      </c>
      <c r="E26" s="9">
        <v>15</v>
      </c>
      <c r="F26" s="9">
        <v>5</v>
      </c>
      <c r="G26" s="9" t="s">
        <v>37</v>
      </c>
      <c r="H26" s="9">
        <v>227</v>
      </c>
      <c r="I26" s="9">
        <v>28</v>
      </c>
      <c r="J26" s="9">
        <v>196</v>
      </c>
      <c r="K26" s="9">
        <v>3</v>
      </c>
      <c r="L26" t="s">
        <v>26</v>
      </c>
      <c r="M26" t="s">
        <v>26</v>
      </c>
      <c r="O26" t="s">
        <v>26</v>
      </c>
      <c r="P26" t="s">
        <v>26</v>
      </c>
    </row>
    <row r="27" spans="1:16" ht="12" customHeight="1">
      <c r="A27" s="25" t="s">
        <v>26</v>
      </c>
      <c r="B27" s="1" t="s">
        <v>13</v>
      </c>
      <c r="C27" s="9">
        <v>241</v>
      </c>
      <c r="D27" s="9">
        <v>28</v>
      </c>
      <c r="E27" s="9">
        <v>17</v>
      </c>
      <c r="F27" s="9">
        <v>9</v>
      </c>
      <c r="G27" s="9">
        <v>2</v>
      </c>
      <c r="H27" s="9">
        <v>213</v>
      </c>
      <c r="I27" s="9">
        <v>48</v>
      </c>
      <c r="J27" s="9">
        <v>163</v>
      </c>
      <c r="K27" s="9">
        <v>2</v>
      </c>
      <c r="L27" t="s">
        <v>26</v>
      </c>
      <c r="M27" t="s">
        <v>26</v>
      </c>
      <c r="O27" t="s">
        <v>26</v>
      </c>
      <c r="P27" t="s">
        <v>26</v>
      </c>
    </row>
    <row r="28" spans="1:16" ht="12" customHeight="1">
      <c r="A28" s="25" t="s">
        <v>26</v>
      </c>
      <c r="B28" s="1" t="s">
        <v>14</v>
      </c>
      <c r="C28" s="9">
        <v>262</v>
      </c>
      <c r="D28" s="9">
        <v>40</v>
      </c>
      <c r="E28" s="9">
        <v>22</v>
      </c>
      <c r="F28" s="9">
        <v>17</v>
      </c>
      <c r="G28" s="9">
        <v>1</v>
      </c>
      <c r="H28" s="9">
        <v>222</v>
      </c>
      <c r="I28" s="9">
        <v>76</v>
      </c>
      <c r="J28" s="9">
        <v>145</v>
      </c>
      <c r="K28" s="9">
        <v>1</v>
      </c>
      <c r="L28" t="s">
        <v>26</v>
      </c>
      <c r="M28" t="s">
        <v>26</v>
      </c>
      <c r="O28" t="s">
        <v>26</v>
      </c>
      <c r="P28" t="s">
        <v>26</v>
      </c>
    </row>
    <row r="29" spans="1:16" ht="12" customHeight="1">
      <c r="A29" s="25" t="s">
        <v>26</v>
      </c>
      <c r="B29" s="1" t="s">
        <v>15</v>
      </c>
      <c r="C29" s="9">
        <v>241</v>
      </c>
      <c r="D29" s="9">
        <v>22</v>
      </c>
      <c r="E29" s="9">
        <v>16</v>
      </c>
      <c r="F29" s="9">
        <v>6</v>
      </c>
      <c r="G29" s="9" t="s">
        <v>37</v>
      </c>
      <c r="H29" s="9">
        <v>219</v>
      </c>
      <c r="I29" s="9">
        <v>66</v>
      </c>
      <c r="J29" s="9">
        <v>150</v>
      </c>
      <c r="K29" s="9">
        <v>3</v>
      </c>
      <c r="L29" t="s">
        <v>26</v>
      </c>
      <c r="M29" t="s">
        <v>26</v>
      </c>
      <c r="O29" t="s">
        <v>26</v>
      </c>
      <c r="P29" t="s">
        <v>26</v>
      </c>
    </row>
    <row r="30" spans="1:16" ht="12" customHeight="1">
      <c r="A30" s="25" t="s">
        <v>26</v>
      </c>
      <c r="B30" s="1" t="s">
        <v>16</v>
      </c>
      <c r="C30" s="9">
        <v>201</v>
      </c>
      <c r="D30" s="9">
        <v>23</v>
      </c>
      <c r="E30" s="9">
        <v>14</v>
      </c>
      <c r="F30" s="9">
        <v>7</v>
      </c>
      <c r="G30" s="9">
        <v>2</v>
      </c>
      <c r="H30" s="9">
        <v>178</v>
      </c>
      <c r="I30" s="9">
        <v>54</v>
      </c>
      <c r="J30" s="9">
        <v>121</v>
      </c>
      <c r="K30" s="9">
        <v>3</v>
      </c>
      <c r="L30" t="s">
        <v>26</v>
      </c>
      <c r="M30" t="s">
        <v>26</v>
      </c>
      <c r="O30" t="s">
        <v>26</v>
      </c>
      <c r="P30" t="s">
        <v>26</v>
      </c>
    </row>
    <row r="31" spans="1:16" ht="12" customHeight="1">
      <c r="A31" s="25" t="s">
        <v>26</v>
      </c>
      <c r="B31" s="1" t="s">
        <v>17</v>
      </c>
      <c r="C31" s="9">
        <v>161</v>
      </c>
      <c r="D31" s="9">
        <v>29</v>
      </c>
      <c r="E31" s="9">
        <v>22</v>
      </c>
      <c r="F31" s="9">
        <v>6</v>
      </c>
      <c r="G31" s="9">
        <v>1</v>
      </c>
      <c r="H31" s="9">
        <v>132</v>
      </c>
      <c r="I31" s="9">
        <v>30</v>
      </c>
      <c r="J31" s="9">
        <v>101</v>
      </c>
      <c r="K31" s="9">
        <v>1</v>
      </c>
      <c r="L31" t="s">
        <v>26</v>
      </c>
      <c r="M31" t="s">
        <v>26</v>
      </c>
      <c r="O31" t="s">
        <v>26</v>
      </c>
      <c r="P31" t="s">
        <v>26</v>
      </c>
    </row>
    <row r="32" spans="1:16" ht="12" customHeight="1">
      <c r="A32" s="25" t="s">
        <v>26</v>
      </c>
      <c r="B32" s="1" t="s">
        <v>18</v>
      </c>
      <c r="C32" s="9">
        <v>109</v>
      </c>
      <c r="D32" s="9">
        <v>12</v>
      </c>
      <c r="E32" s="9">
        <v>10</v>
      </c>
      <c r="F32" s="9">
        <v>2</v>
      </c>
      <c r="G32" s="9" t="s">
        <v>37</v>
      </c>
      <c r="H32" s="9">
        <v>97</v>
      </c>
      <c r="I32" s="9">
        <v>34</v>
      </c>
      <c r="J32" s="9">
        <v>62</v>
      </c>
      <c r="K32" s="9">
        <v>1</v>
      </c>
      <c r="L32" t="s">
        <v>26</v>
      </c>
      <c r="M32" t="s">
        <v>26</v>
      </c>
      <c r="O32" t="s">
        <v>26</v>
      </c>
      <c r="P32" t="s">
        <v>26</v>
      </c>
    </row>
    <row r="33" spans="1:16" ht="12" customHeight="1">
      <c r="A33" s="25" t="s">
        <v>26</v>
      </c>
      <c r="B33" s="1" t="s">
        <v>19</v>
      </c>
      <c r="C33" s="9">
        <v>72</v>
      </c>
      <c r="D33" s="9">
        <v>6</v>
      </c>
      <c r="E33" s="9">
        <v>3</v>
      </c>
      <c r="F33" s="9">
        <v>3</v>
      </c>
      <c r="G33" s="9" t="s">
        <v>37</v>
      </c>
      <c r="H33" s="9">
        <v>66</v>
      </c>
      <c r="I33" s="9">
        <v>10</v>
      </c>
      <c r="J33" s="9">
        <v>53</v>
      </c>
      <c r="K33" s="9">
        <v>3</v>
      </c>
      <c r="L33" t="s">
        <v>26</v>
      </c>
      <c r="M33" t="s">
        <v>26</v>
      </c>
      <c r="O33" t="s">
        <v>26</v>
      </c>
      <c r="P33" t="s">
        <v>26</v>
      </c>
    </row>
    <row r="34" spans="1:16" ht="12" customHeight="1">
      <c r="A34" s="25" t="s">
        <v>26</v>
      </c>
      <c r="B34" s="1" t="s">
        <v>20</v>
      </c>
      <c r="C34" s="9">
        <v>47</v>
      </c>
      <c r="D34" s="9">
        <v>6</v>
      </c>
      <c r="E34" s="9">
        <v>6</v>
      </c>
      <c r="F34" s="9" t="s">
        <v>37</v>
      </c>
      <c r="G34" s="9" t="s">
        <v>37</v>
      </c>
      <c r="H34" s="9">
        <v>41</v>
      </c>
      <c r="I34" s="9">
        <v>5</v>
      </c>
      <c r="J34" s="9">
        <v>33</v>
      </c>
      <c r="K34" s="9">
        <v>3</v>
      </c>
      <c r="L34" t="s">
        <v>26</v>
      </c>
      <c r="M34" t="s">
        <v>26</v>
      </c>
      <c r="O34" t="s">
        <v>26</v>
      </c>
      <c r="P34" t="s">
        <v>26</v>
      </c>
    </row>
    <row r="35" spans="1:16" ht="12" customHeight="1">
      <c r="A35" s="25" t="s">
        <v>26</v>
      </c>
      <c r="B35" s="1" t="s">
        <v>21</v>
      </c>
      <c r="C35" s="9">
        <v>30</v>
      </c>
      <c r="D35" s="9">
        <v>1</v>
      </c>
      <c r="E35" s="9">
        <v>1</v>
      </c>
      <c r="F35" s="9" t="s">
        <v>37</v>
      </c>
      <c r="G35" s="9" t="s">
        <v>37</v>
      </c>
      <c r="H35" s="9">
        <v>29</v>
      </c>
      <c r="I35" s="9">
        <v>2</v>
      </c>
      <c r="J35" s="9">
        <v>27</v>
      </c>
      <c r="K35" s="9" t="s">
        <v>37</v>
      </c>
      <c r="L35" t="s">
        <v>26</v>
      </c>
      <c r="M35" t="s">
        <v>26</v>
      </c>
      <c r="O35" t="s">
        <v>26</v>
      </c>
      <c r="P35" t="s">
        <v>26</v>
      </c>
    </row>
    <row r="36" spans="1:16" ht="12" customHeight="1">
      <c r="A36" s="25" t="s">
        <v>26</v>
      </c>
      <c r="B36" s="1" t="s">
        <v>22</v>
      </c>
      <c r="C36" s="9">
        <v>12</v>
      </c>
      <c r="D36" s="9">
        <v>1</v>
      </c>
      <c r="E36" s="9" t="s">
        <v>37</v>
      </c>
      <c r="F36" s="9">
        <v>1</v>
      </c>
      <c r="G36" s="9" t="s">
        <v>37</v>
      </c>
      <c r="H36" s="9">
        <v>11</v>
      </c>
      <c r="I36" s="9">
        <v>2</v>
      </c>
      <c r="J36" s="9">
        <v>9</v>
      </c>
      <c r="K36" s="9" t="s">
        <v>37</v>
      </c>
      <c r="L36" t="s">
        <v>26</v>
      </c>
      <c r="M36" t="s">
        <v>26</v>
      </c>
      <c r="O36" t="s">
        <v>26</v>
      </c>
      <c r="P36" t="s">
        <v>26</v>
      </c>
    </row>
    <row r="37" spans="1:16" ht="12" customHeight="1">
      <c r="A37" s="25" t="s">
        <v>26</v>
      </c>
      <c r="B37" s="1" t="s">
        <v>23</v>
      </c>
      <c r="C37" s="9">
        <v>3</v>
      </c>
      <c r="D37" s="9" t="s">
        <v>37</v>
      </c>
      <c r="E37" s="9" t="s">
        <v>37</v>
      </c>
      <c r="F37" s="9" t="s">
        <v>37</v>
      </c>
      <c r="G37" s="9" t="s">
        <v>37</v>
      </c>
      <c r="H37" s="9">
        <v>3</v>
      </c>
      <c r="I37" s="9" t="s">
        <v>37</v>
      </c>
      <c r="J37" s="9">
        <v>3</v>
      </c>
      <c r="K37" s="9" t="s">
        <v>37</v>
      </c>
      <c r="L37" t="s">
        <v>26</v>
      </c>
      <c r="M37" t="s">
        <v>26</v>
      </c>
      <c r="O37" t="s">
        <v>26</v>
      </c>
      <c r="P37" t="s">
        <v>26</v>
      </c>
    </row>
    <row r="38" spans="1:16" ht="12" customHeight="1">
      <c r="A38" s="26" t="s">
        <v>25</v>
      </c>
      <c r="B38" s="4" t="s">
        <v>26</v>
      </c>
      <c r="C38" s="3">
        <v>2944</v>
      </c>
      <c r="D38" s="3">
        <v>351</v>
      </c>
      <c r="E38" s="3">
        <v>206</v>
      </c>
      <c r="F38" s="3">
        <v>137</v>
      </c>
      <c r="G38" s="3">
        <v>8</v>
      </c>
      <c r="H38" s="3">
        <v>2593</v>
      </c>
      <c r="I38" s="3">
        <v>483</v>
      </c>
      <c r="J38" s="3">
        <v>2040</v>
      </c>
      <c r="K38" s="3">
        <v>70</v>
      </c>
    </row>
    <row r="39" spans="1:16" ht="12" customHeight="1">
      <c r="A39" s="25" t="s">
        <v>26</v>
      </c>
      <c r="B39" s="1" t="s">
        <v>9</v>
      </c>
      <c r="C39" s="9">
        <v>5</v>
      </c>
      <c r="D39" s="9" t="s">
        <v>37</v>
      </c>
      <c r="E39" s="9" t="s">
        <v>37</v>
      </c>
      <c r="F39" s="9" t="s">
        <v>37</v>
      </c>
      <c r="G39" s="9" t="s">
        <v>37</v>
      </c>
      <c r="H39" s="9">
        <v>5</v>
      </c>
      <c r="I39" s="9" t="s">
        <v>37</v>
      </c>
      <c r="J39" s="9">
        <v>5</v>
      </c>
      <c r="K39" s="9" t="s">
        <v>37</v>
      </c>
      <c r="L39" t="s">
        <v>26</v>
      </c>
      <c r="M39" t="s">
        <v>26</v>
      </c>
      <c r="O39" t="s">
        <v>26</v>
      </c>
      <c r="P39" t="s">
        <v>26</v>
      </c>
    </row>
    <row r="40" spans="1:16" ht="12" customHeight="1">
      <c r="A40" s="25" t="s">
        <v>26</v>
      </c>
      <c r="B40" s="1" t="s">
        <v>10</v>
      </c>
      <c r="C40" s="9">
        <v>141</v>
      </c>
      <c r="D40" s="9">
        <v>4</v>
      </c>
      <c r="E40" s="9" t="s">
        <v>37</v>
      </c>
      <c r="F40" s="9">
        <v>4</v>
      </c>
      <c r="G40" s="9" t="s">
        <v>37</v>
      </c>
      <c r="H40" s="9">
        <v>137</v>
      </c>
      <c r="I40" s="9">
        <v>2</v>
      </c>
      <c r="J40" s="9">
        <v>132</v>
      </c>
      <c r="K40" s="9">
        <v>3</v>
      </c>
      <c r="L40" t="s">
        <v>26</v>
      </c>
      <c r="M40" t="s">
        <v>26</v>
      </c>
      <c r="O40" t="s">
        <v>26</v>
      </c>
      <c r="P40" t="s">
        <v>26</v>
      </c>
    </row>
    <row r="41" spans="1:16" ht="12" customHeight="1">
      <c r="A41" s="25" t="s">
        <v>26</v>
      </c>
      <c r="B41" s="1" t="s">
        <v>11</v>
      </c>
      <c r="C41" s="9">
        <v>283</v>
      </c>
      <c r="D41" s="9">
        <v>21</v>
      </c>
      <c r="E41" s="9">
        <v>3</v>
      </c>
      <c r="F41" s="9">
        <v>18</v>
      </c>
      <c r="G41" s="9" t="s">
        <v>37</v>
      </c>
      <c r="H41" s="9">
        <v>262</v>
      </c>
      <c r="I41" s="9">
        <v>15</v>
      </c>
      <c r="J41" s="9">
        <v>243</v>
      </c>
      <c r="K41" s="9">
        <v>4</v>
      </c>
      <c r="L41" t="s">
        <v>26</v>
      </c>
      <c r="M41" t="s">
        <v>26</v>
      </c>
      <c r="O41" t="s">
        <v>26</v>
      </c>
      <c r="P41" t="s">
        <v>26</v>
      </c>
    </row>
    <row r="42" spans="1:16" ht="12" customHeight="1">
      <c r="A42" s="25" t="s">
        <v>26</v>
      </c>
      <c r="B42" s="1" t="s">
        <v>12</v>
      </c>
      <c r="C42" s="9">
        <v>324</v>
      </c>
      <c r="D42" s="9">
        <v>34</v>
      </c>
      <c r="E42" s="9">
        <v>16</v>
      </c>
      <c r="F42" s="9">
        <v>18</v>
      </c>
      <c r="G42" s="9" t="s">
        <v>37</v>
      </c>
      <c r="H42" s="9">
        <v>290</v>
      </c>
      <c r="I42" s="9">
        <v>29</v>
      </c>
      <c r="J42" s="9">
        <v>254</v>
      </c>
      <c r="K42" s="9">
        <v>7</v>
      </c>
      <c r="L42" t="s">
        <v>26</v>
      </c>
      <c r="M42" t="s">
        <v>26</v>
      </c>
      <c r="O42" t="s">
        <v>26</v>
      </c>
      <c r="P42" t="s">
        <v>26</v>
      </c>
    </row>
    <row r="43" spans="1:16" ht="12" customHeight="1">
      <c r="A43" s="25" t="s">
        <v>26</v>
      </c>
      <c r="B43" s="1" t="s">
        <v>13</v>
      </c>
      <c r="C43" s="9">
        <v>337</v>
      </c>
      <c r="D43" s="9">
        <v>57</v>
      </c>
      <c r="E43" s="9">
        <v>30</v>
      </c>
      <c r="F43" s="9">
        <v>24</v>
      </c>
      <c r="G43" s="9">
        <v>3</v>
      </c>
      <c r="H43" s="9">
        <v>280</v>
      </c>
      <c r="I43" s="9">
        <v>59</v>
      </c>
      <c r="J43" s="9">
        <v>215</v>
      </c>
      <c r="K43" s="9">
        <v>6</v>
      </c>
      <c r="L43" t="s">
        <v>26</v>
      </c>
      <c r="M43" t="s">
        <v>26</v>
      </c>
      <c r="O43" t="s">
        <v>26</v>
      </c>
      <c r="P43" t="s">
        <v>26</v>
      </c>
    </row>
    <row r="44" spans="1:16" ht="12" customHeight="1">
      <c r="A44" s="25" t="s">
        <v>26</v>
      </c>
      <c r="B44" s="1" t="s">
        <v>14</v>
      </c>
      <c r="C44" s="9">
        <v>316</v>
      </c>
      <c r="D44" s="9">
        <v>46</v>
      </c>
      <c r="E44" s="9">
        <v>29</v>
      </c>
      <c r="F44" s="9">
        <v>17</v>
      </c>
      <c r="G44" s="9" t="s">
        <v>37</v>
      </c>
      <c r="H44" s="9">
        <v>270</v>
      </c>
      <c r="I44" s="9">
        <v>72</v>
      </c>
      <c r="J44" s="9">
        <v>189</v>
      </c>
      <c r="K44" s="9">
        <v>9</v>
      </c>
      <c r="L44" t="s">
        <v>26</v>
      </c>
      <c r="M44" t="s">
        <v>26</v>
      </c>
      <c r="O44" t="s">
        <v>26</v>
      </c>
      <c r="P44" t="s">
        <v>26</v>
      </c>
    </row>
    <row r="45" spans="1:16" ht="12" customHeight="1">
      <c r="A45" s="25" t="s">
        <v>26</v>
      </c>
      <c r="B45" s="1" t="s">
        <v>15</v>
      </c>
      <c r="C45" s="9">
        <v>344</v>
      </c>
      <c r="D45" s="9">
        <v>46</v>
      </c>
      <c r="E45" s="9">
        <v>28</v>
      </c>
      <c r="F45" s="9">
        <v>16</v>
      </c>
      <c r="G45" s="9">
        <v>2</v>
      </c>
      <c r="H45" s="9">
        <v>298</v>
      </c>
      <c r="I45" s="9">
        <v>74</v>
      </c>
      <c r="J45" s="9">
        <v>219</v>
      </c>
      <c r="K45" s="9">
        <v>5</v>
      </c>
      <c r="L45" t="s">
        <v>26</v>
      </c>
      <c r="M45" t="s">
        <v>26</v>
      </c>
      <c r="O45" t="s">
        <v>26</v>
      </c>
      <c r="P45" t="s">
        <v>26</v>
      </c>
    </row>
    <row r="46" spans="1:16" ht="12" customHeight="1">
      <c r="A46" s="25" t="s">
        <v>26</v>
      </c>
      <c r="B46" s="1" t="s">
        <v>16</v>
      </c>
      <c r="C46" s="9">
        <v>360</v>
      </c>
      <c r="D46" s="9">
        <v>57</v>
      </c>
      <c r="E46" s="9">
        <v>44</v>
      </c>
      <c r="F46" s="9">
        <v>12</v>
      </c>
      <c r="G46" s="9">
        <v>1</v>
      </c>
      <c r="H46" s="9">
        <v>303</v>
      </c>
      <c r="I46" s="9">
        <v>76</v>
      </c>
      <c r="J46" s="9">
        <v>215</v>
      </c>
      <c r="K46" s="9">
        <v>12</v>
      </c>
      <c r="L46" t="s">
        <v>26</v>
      </c>
      <c r="M46" t="s">
        <v>26</v>
      </c>
      <c r="O46" t="s">
        <v>26</v>
      </c>
      <c r="P46" t="s">
        <v>26</v>
      </c>
    </row>
    <row r="47" spans="1:16" ht="12" customHeight="1">
      <c r="A47" s="25" t="s">
        <v>26</v>
      </c>
      <c r="B47" s="1" t="s">
        <v>17</v>
      </c>
      <c r="C47" s="9">
        <v>247</v>
      </c>
      <c r="D47" s="9">
        <v>35</v>
      </c>
      <c r="E47" s="9">
        <v>22</v>
      </c>
      <c r="F47" s="9">
        <v>13</v>
      </c>
      <c r="G47" s="9" t="s">
        <v>37</v>
      </c>
      <c r="H47" s="9">
        <v>212</v>
      </c>
      <c r="I47" s="9">
        <v>55</v>
      </c>
      <c r="J47" s="9">
        <v>153</v>
      </c>
      <c r="K47" s="9">
        <v>4</v>
      </c>
      <c r="L47" t="s">
        <v>26</v>
      </c>
      <c r="M47" t="s">
        <v>26</v>
      </c>
      <c r="O47" t="s">
        <v>26</v>
      </c>
      <c r="P47" t="s">
        <v>26</v>
      </c>
    </row>
    <row r="48" spans="1:16" ht="12" customHeight="1">
      <c r="A48" s="25" t="s">
        <v>26</v>
      </c>
      <c r="B48" s="1" t="s">
        <v>18</v>
      </c>
      <c r="C48" s="9">
        <v>180</v>
      </c>
      <c r="D48" s="9">
        <v>22</v>
      </c>
      <c r="E48" s="9">
        <v>13</v>
      </c>
      <c r="F48" s="9">
        <v>8</v>
      </c>
      <c r="G48" s="9">
        <v>1</v>
      </c>
      <c r="H48" s="9">
        <v>158</v>
      </c>
      <c r="I48" s="9">
        <v>31</v>
      </c>
      <c r="J48" s="9">
        <v>125</v>
      </c>
      <c r="K48" s="9">
        <v>2</v>
      </c>
      <c r="L48" t="s">
        <v>26</v>
      </c>
      <c r="M48" t="s">
        <v>26</v>
      </c>
      <c r="O48" t="s">
        <v>26</v>
      </c>
      <c r="P48" t="s">
        <v>26</v>
      </c>
    </row>
    <row r="49" spans="1:31" ht="12" customHeight="1">
      <c r="A49" s="25" t="s">
        <v>26</v>
      </c>
      <c r="B49" s="1" t="s">
        <v>19</v>
      </c>
      <c r="C49" s="9">
        <v>164</v>
      </c>
      <c r="D49" s="9">
        <v>14</v>
      </c>
      <c r="E49" s="9">
        <v>11</v>
      </c>
      <c r="F49" s="9">
        <v>2</v>
      </c>
      <c r="G49" s="9">
        <v>1</v>
      </c>
      <c r="H49" s="9">
        <v>150</v>
      </c>
      <c r="I49" s="9">
        <v>40</v>
      </c>
      <c r="J49" s="9">
        <v>107</v>
      </c>
      <c r="K49" s="9">
        <v>3</v>
      </c>
      <c r="L49" t="s">
        <v>26</v>
      </c>
      <c r="M49" t="s">
        <v>26</v>
      </c>
      <c r="O49" t="s">
        <v>26</v>
      </c>
      <c r="P49" t="s">
        <v>26</v>
      </c>
    </row>
    <row r="50" spans="1:31" ht="12" customHeight="1">
      <c r="A50" s="25" t="s">
        <v>26</v>
      </c>
      <c r="B50" s="1" t="s">
        <v>20</v>
      </c>
      <c r="C50" s="9">
        <v>133</v>
      </c>
      <c r="D50" s="9">
        <v>6</v>
      </c>
      <c r="E50" s="9">
        <v>4</v>
      </c>
      <c r="F50" s="9">
        <v>2</v>
      </c>
      <c r="G50" s="9" t="s">
        <v>37</v>
      </c>
      <c r="H50" s="9">
        <v>127</v>
      </c>
      <c r="I50" s="9">
        <v>15</v>
      </c>
      <c r="J50" s="9">
        <v>102</v>
      </c>
      <c r="K50" s="9">
        <v>10</v>
      </c>
      <c r="L50" t="s">
        <v>26</v>
      </c>
      <c r="M50" t="s">
        <v>26</v>
      </c>
      <c r="O50" t="s">
        <v>26</v>
      </c>
      <c r="P50" t="s">
        <v>26</v>
      </c>
    </row>
    <row r="51" spans="1:31" ht="12" customHeight="1">
      <c r="A51" s="25" t="s">
        <v>26</v>
      </c>
      <c r="B51" s="1" t="s">
        <v>21</v>
      </c>
      <c r="C51" s="9">
        <v>77</v>
      </c>
      <c r="D51" s="9">
        <v>6</v>
      </c>
      <c r="E51" s="9">
        <v>5</v>
      </c>
      <c r="F51" s="9">
        <v>1</v>
      </c>
      <c r="G51" s="9" t="s">
        <v>37</v>
      </c>
      <c r="H51" s="9">
        <v>71</v>
      </c>
      <c r="I51" s="9">
        <v>9</v>
      </c>
      <c r="J51" s="9">
        <v>60</v>
      </c>
      <c r="K51" s="9">
        <v>2</v>
      </c>
      <c r="L51" t="s">
        <v>26</v>
      </c>
      <c r="M51" t="s">
        <v>26</v>
      </c>
      <c r="O51" t="s">
        <v>26</v>
      </c>
      <c r="P51" t="s">
        <v>26</v>
      </c>
    </row>
    <row r="52" spans="1:31" ht="12" customHeight="1">
      <c r="A52" s="25" t="s">
        <v>26</v>
      </c>
      <c r="B52" s="1" t="s">
        <v>22</v>
      </c>
      <c r="C52" s="9">
        <v>18</v>
      </c>
      <c r="D52" s="9">
        <v>2</v>
      </c>
      <c r="E52" s="9">
        <v>1</v>
      </c>
      <c r="F52" s="9">
        <v>1</v>
      </c>
      <c r="G52" s="9" t="s">
        <v>37</v>
      </c>
      <c r="H52" s="9">
        <v>16</v>
      </c>
      <c r="I52" s="9">
        <v>2</v>
      </c>
      <c r="J52" s="9">
        <v>11</v>
      </c>
      <c r="K52" s="9">
        <v>3</v>
      </c>
      <c r="L52" t="s">
        <v>26</v>
      </c>
      <c r="M52" t="s">
        <v>26</v>
      </c>
      <c r="O52" t="s">
        <v>26</v>
      </c>
      <c r="P52" t="s">
        <v>26</v>
      </c>
    </row>
    <row r="53" spans="1:31" ht="12" customHeight="1">
      <c r="A53" s="27" t="s">
        <v>26</v>
      </c>
      <c r="B53" s="6" t="s">
        <v>23</v>
      </c>
      <c r="C53" s="5">
        <v>15</v>
      </c>
      <c r="D53" s="5">
        <v>1</v>
      </c>
      <c r="E53" s="5" t="s">
        <v>37</v>
      </c>
      <c r="F53" s="5">
        <v>1</v>
      </c>
      <c r="G53" s="5" t="s">
        <v>37</v>
      </c>
      <c r="H53" s="5">
        <v>14</v>
      </c>
      <c r="I53" s="5">
        <v>4</v>
      </c>
      <c r="J53" s="5">
        <v>10</v>
      </c>
      <c r="K53" s="5" t="s">
        <v>37</v>
      </c>
      <c r="L53" t="s">
        <v>26</v>
      </c>
      <c r="M53" t="s">
        <v>26</v>
      </c>
      <c r="O53" t="s">
        <v>26</v>
      </c>
      <c r="P53" t="s">
        <v>26</v>
      </c>
    </row>
    <row r="54" spans="1:31" ht="27.6" customHeight="1">
      <c r="A54" s="16" t="s">
        <v>38</v>
      </c>
      <c r="B54" s="17"/>
      <c r="C54" s="17"/>
      <c r="D54" s="17"/>
      <c r="E54" s="17"/>
      <c r="F54" s="17"/>
      <c r="G54" s="17"/>
      <c r="H54" s="17"/>
      <c r="I54" s="17"/>
      <c r="J54" s="17"/>
      <c r="K54" s="18"/>
      <c r="L54" s="15"/>
      <c r="M54" s="15"/>
      <c r="N54" s="15" t="s">
        <v>26</v>
      </c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</row>
    <row r="55" spans="1:31" ht="12" customHeight="1">
      <c r="A55" s="19" t="s">
        <v>39</v>
      </c>
      <c r="B55" s="20"/>
      <c r="C55" s="20"/>
      <c r="D55" s="20"/>
      <c r="E55" s="20"/>
      <c r="F55" s="20"/>
      <c r="G55" s="20"/>
      <c r="H55" s="20"/>
      <c r="I55" s="20"/>
      <c r="J55" s="20"/>
      <c r="K55" s="21"/>
      <c r="L55" s="15"/>
      <c r="M55" s="15"/>
      <c r="N55" s="15" t="s">
        <v>26</v>
      </c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</row>
    <row r="56" spans="1:31" ht="12">
      <c r="A56" s="7" t="s">
        <v>26</v>
      </c>
      <c r="B56" s="7" t="s">
        <v>26</v>
      </c>
      <c r="C56" s="7" t="s">
        <v>26</v>
      </c>
      <c r="D56" s="7" t="s">
        <v>26</v>
      </c>
      <c r="E56" s="7" t="s">
        <v>26</v>
      </c>
      <c r="F56" s="7" t="s">
        <v>26</v>
      </c>
      <c r="G56" s="7" t="s">
        <v>26</v>
      </c>
      <c r="H56" s="7" t="s">
        <v>26</v>
      </c>
      <c r="I56" s="7" t="s">
        <v>26</v>
      </c>
      <c r="J56" s="7" t="s">
        <v>26</v>
      </c>
      <c r="K56" s="7" t="s">
        <v>26</v>
      </c>
      <c r="L56" t="s">
        <v>26</v>
      </c>
      <c r="M56" t="s">
        <v>26</v>
      </c>
      <c r="N56" t="s">
        <v>26</v>
      </c>
      <c r="O56" t="s">
        <v>26</v>
      </c>
      <c r="P56" t="s">
        <v>26</v>
      </c>
    </row>
    <row r="57" spans="1:31" ht="12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</row>
    <row r="58" spans="1:31" ht="12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</row>
    <row r="59" spans="1:31" ht="12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</row>
    <row r="60" spans="1:31" ht="12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</row>
    <row r="61" spans="1:31" ht="12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</row>
    <row r="62" spans="1:31" ht="12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</row>
    <row r="63" spans="1:31" ht="12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</row>
    <row r="64" spans="1:31" ht="12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</row>
    <row r="65" spans="1:11" ht="1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</row>
  </sheetData>
  <mergeCells count="13">
    <mergeCell ref="A54:K54"/>
    <mergeCell ref="A55:K55"/>
    <mergeCell ref="A1:K1"/>
    <mergeCell ref="A2:K2"/>
    <mergeCell ref="A6:A21"/>
    <mergeCell ref="A22:A37"/>
    <mergeCell ref="A38:A53"/>
    <mergeCell ref="A3:B5"/>
    <mergeCell ref="C3:C5"/>
    <mergeCell ref="D3:G3"/>
    <mergeCell ref="H3:K3"/>
    <mergeCell ref="D4:G4"/>
    <mergeCell ref="H4:K4"/>
  </mergeCells>
  <pageMargins left="0.5" right="0.5" top="0.5" bottom="0.5" header="0" footer="0"/>
  <pageSetup paperSize="9" orientation="portrait" horizontalDpi="300" verticalDpi="300"/>
  <ignoredErrors>
    <ignoredError sqref="B7 B23 B3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4.3</vt:lpstr>
      <vt:lpstr>Cuadro 4.3.1</vt:lpstr>
      <vt:lpstr>Cuadro 4.3.2</vt:lpstr>
      <vt:lpstr>Cuadro 4.3.3</vt:lpstr>
      <vt:lpstr>Cuadro 4.3.4</vt:lpstr>
      <vt:lpstr>Cuadro 4.3.5</vt:lpstr>
      <vt:lpstr>Cuadro 4.3.6</vt:lpstr>
      <vt:lpstr>Cuadro 4.3.7</vt:lpstr>
      <vt:lpstr>Cuadro 4.3.8</vt:lpstr>
      <vt:lpstr>Cuadro 4.3.9</vt:lpstr>
      <vt:lpstr>Cuadro 4.3.10</vt:lpstr>
      <vt:lpstr>Cuadro 4.3.11</vt:lpstr>
      <vt:lpstr>Cuadro 4.3.12</vt:lpstr>
      <vt:lpstr>Cuadro 4.3.13</vt:lpstr>
      <vt:lpstr>Cuadro 4.3.14</vt:lpstr>
      <vt:lpstr>Cuadro 4.3.15</vt:lpstr>
      <vt:lpstr>Cuadro 4.3.16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mfernandezmelian</dc:creator>
  <cp:lastModifiedBy>Rebeca Pope</cp:lastModifiedBy>
  <cp:revision>1</cp:revision>
  <dcterms:created xsi:type="dcterms:W3CDTF">2024-01-15T15:16:28Z</dcterms:created>
  <dcterms:modified xsi:type="dcterms:W3CDTF">2024-02-12T17:31:43Z</dcterms:modified>
</cp:coreProperties>
</file>