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tamarca\"/>
    </mc:Choice>
  </mc:AlternateContent>
  <bookViews>
    <workbookView xWindow="0" yWindow="0" windowWidth="15345" windowHeight="4020" activeTab="1"/>
  </bookViews>
  <sheets>
    <sheet name="Carátula" sheetId="19" r:id="rId1"/>
    <sheet name="Índice" sheetId="18" r:id="rId2"/>
    <sheet name="Cuadro 7.3" sheetId="1" r:id="rId3"/>
    <sheet name="Cuadro 7.3.1" sheetId="2" r:id="rId4"/>
    <sheet name="Cuadro 7.3.2" sheetId="3" r:id="rId5"/>
    <sheet name="Cuadro 7.3.3" sheetId="4" r:id="rId6"/>
    <sheet name="Cuadro 7.3.4" sheetId="5" r:id="rId7"/>
    <sheet name="Cuadro 7.3.5" sheetId="6" r:id="rId8"/>
    <sheet name="Cuadro 7.3.6" sheetId="7" r:id="rId9"/>
    <sheet name="Cuadro 7.3.7" sheetId="8" r:id="rId10"/>
    <sheet name="Cuadro 7.3.8" sheetId="9" r:id="rId11"/>
    <sheet name="Cuadro 7.3.9" sheetId="10" r:id="rId12"/>
    <sheet name="Cuadro 7.3.10" sheetId="11" r:id="rId13"/>
    <sheet name="Cuadro 7.3.11" sheetId="12" r:id="rId14"/>
    <sheet name="Cuadro 7.3.12" sheetId="13" r:id="rId15"/>
    <sheet name="Cuadro 7.3.13" sheetId="14" r:id="rId16"/>
    <sheet name="Cuadro 7.3.14" sheetId="15" r:id="rId17"/>
    <sheet name="Cuadro 7.3.15" sheetId="16" r:id="rId18"/>
    <sheet name="Cuadro 7.3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<sst xmlns="http://schemas.openxmlformats.org/spreadsheetml/2006/main" count="2021" uniqueCount="48">
  <si>
    <t>Censo Nacional de Población, Hogares y Viviendas 2022</t>
  </si>
  <si>
    <t>Cuadro 7.3. Provincia de  Catamarca.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</si>
  <si>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</si>
  <si>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</si>
  <si>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</si>
  <si>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</si>
  <si>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</si>
  <si>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</si>
  <si>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</si>
  <si>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</si>
  <si>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</si>
  <si>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</si>
  <si>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</si>
  <si>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</si>
  <si>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</si>
  <si>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7.3.1. Provincia de  Catamarca, departamento Ambato. Población de 14 años y más en viviendas particulares, por condición de actividad económica, según sexo registrado al nacer y cobertura de salud. Año 2022</t>
  </si>
  <si>
    <t>Cuadro 7.3.2. Provincia de  Catamarca, departamento Ancasti. Población de 14 años y más en viviendas particulares, por condición de actividad económica, según sexo registrado al nacer y cobertura de salud. Año 2022</t>
  </si>
  <si>
    <t>Cuadro 7.3.3. Provincia de  Catamarca, departamento Andalgalá. Población de 14 años y más en viviendas particulares, por condición de actividad económica, según sexo registrado al nacer y cobertura de salud. Año 2022</t>
  </si>
  <si>
    <t>Cuadro 7.3.4. Provincia de  Catamarca, departamento Antofagasta de la Sierra. Población de 14 años y más en viviendas particulares, por condición de actividad económica, según sexo registrado al nacer y cobertura de salud. Año 2022</t>
  </si>
  <si>
    <t>-</t>
  </si>
  <si>
    <t>Cuadro 7.3.5. Provincia de  Catamarca, departamento Belén. Población de 14 años y más en viviendas particulares, por condición de actividad económica, según sexo registrado al nacer y cobertura de salud. Año 2022</t>
  </si>
  <si>
    <t>Cuadro 7.3.6. Provincia de  Catamarca, departamento Capayán. Población de 14 años y más en viviendas particulares, por condición de actividad económica, según sexo registrado al nacer y cobertura de salud. Año 2022</t>
  </si>
  <si>
    <t>Cuadro 7.3.7. Provincia de  Catamarca, departamento Capital. Población de 14 años y más en viviendas particulares, por condición de actividad económica, según sexo registrado al nacer y cobertura de salud. Año 2022</t>
  </si>
  <si>
    <t>Cuadro 7.3.8. Provincia de  Catamarca, departamento El Alto. Población de 14 años y más en viviendas particulares, por condición de actividad económica, según sexo registrado al nacer y cobertura de salud. Año 2022</t>
  </si>
  <si>
    <t>Cuadro 7.3.9. Provincia de  Catamarca, departamento Fray Mamerto Esquiú. Población de 14 años y más en viviendas particulares, por condición de actividad económica, según sexo registrado al nacer y cobertura de salud. Año 2022</t>
  </si>
  <si>
    <t>Cuadro 7.3.10. Provincia de  Catamarca, departamento La Paz. Población de 14 años y más en viviendas particulares, por condición de actividad económica, según sexo registrado al nacer y cobertura de salud. Año 2022</t>
  </si>
  <si>
    <t>Cuadro 7.3.11. Provincia de  Catamarca, departamento Paclín. Población de 14 años y más en viviendas particulares, por condición de actividad económica, según sexo registrado al nacer y cobertura de salud. Año 2022</t>
  </si>
  <si>
    <t>Cuadro 7.3.12. Provincia de  Catamarca, departamento Pomán. Población de 14 años y más en viviendas particulares, por condición de actividad económica, según sexo registrado al nacer y cobertura de salud. Año 2022</t>
  </si>
  <si>
    <t>Cuadro 7.3.13. Provincia de  Catamarca, departamento Santa María. Población de 14 años y más en viviendas particulares, por condición de actividad económica, según sexo registrado al nacer y cobertura de salud. Año 2022</t>
  </si>
  <si>
    <t>Cuadro 7.3.14. Provincia de  Catamarca, departamento Santa Rosa. Población de 14 años y más en viviendas particulares, por condición de actividad económica, según sexo registrado al nacer y cobertura de salud. Año 2022</t>
  </si>
  <si>
    <t>Cuadro 7.3.15. Provincia de  Catamarca, departamento Tinogasta. Población de 14 años y más en viviendas particulares, por condición de actividad económica, según sexo registrado al nacer y cobertura de salud. Año 2022</t>
  </si>
  <si>
    <t>Cuadro 7.3.16. Provincia de  Catamarca, departamento Valle Viejo.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</si>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</sst>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10" sqref="K10"/>
    </sheetView>
  </sheetViews>
  <sheetFormatPr baseColWidth="10" defaultRowHeight="11.25"/>
  <sheetData>
    <row r="3" spans="11:11" ht="20.25">
      <c r="K3" s="19" t="s">
        <v>39</v>
      </c>
    </row>
    <row r="4" spans="11:11" ht="20.25">
      <c r="K4" s="19"/>
    </row>
    <row r="5" spans="11:11" ht="20.25">
      <c r="K5" s="19" t="s">
        <v>40</v>
      </c>
    </row>
    <row r="7" spans="11:11" ht="15">
      <c r="K7" s="20" t="s">
        <v>46</v>
      </c>
    </row>
    <row r="8" spans="11:11" ht="15">
      <c r="K8" s="20"/>
    </row>
    <row r="9" spans="11:11" ht="15">
      <c r="K9" s="20" t="s">
        <v>47</v>
      </c>
    </row>
    <row r="10" spans="11:11" ht="15">
      <c r="K10" s="20"/>
    </row>
    <row r="11" spans="11:11" ht="15">
      <c r="K11" s="20"/>
    </row>
    <row r="12" spans="11:11" ht="15">
      <c r="K12" s="20" t="s">
        <v>41</v>
      </c>
    </row>
    <row r="13" spans="11:11" ht="15">
      <c r="K13" s="20" t="s">
        <v>42</v>
      </c>
    </row>
    <row r="14" spans="11:11" ht="15">
      <c r="K14" s="20" t="s">
        <v>43</v>
      </c>
    </row>
    <row r="15" spans="11:11" ht="15">
      <c r="K15" s="20"/>
    </row>
    <row r="16" spans="11:11" ht="15">
      <c r="K16" s="20"/>
    </row>
    <row r="17" spans="11:11" ht="15">
      <c r="K17" s="20"/>
    </row>
    <row r="18" spans="11:11" ht="15">
      <c r="K18" s="20"/>
    </row>
    <row r="19" spans="11:11" ht="15">
      <c r="K19" s="20"/>
    </row>
    <row r="20" spans="11:11" ht="15">
      <c r="K20" s="20"/>
    </row>
    <row r="21" spans="11:11" ht="15">
      <c r="K21" s="20"/>
    </row>
    <row r="22" spans="11:11" ht="15">
      <c r="K22" s="20"/>
    </row>
    <row r="23" spans="11:11" ht="15">
      <c r="K23" s="20"/>
    </row>
    <row r="24" spans="11:11" ht="15">
      <c r="K24" s="20"/>
    </row>
    <row r="25" spans="11:11" ht="15">
      <c r="K25" s="20"/>
    </row>
    <row r="26" spans="11:11" ht="15">
      <c r="K26" s="20"/>
    </row>
    <row r="27" spans="11:11" ht="15">
      <c r="K27" s="20"/>
    </row>
    <row r="28" spans="11:11" ht="15">
      <c r="K28" s="20"/>
    </row>
    <row r="29" spans="11:11" ht="15">
      <c r="K29" s="20"/>
    </row>
    <row r="30" spans="11:11" ht="15">
      <c r="K30" s="20"/>
    </row>
    <row r="31" spans="11:11" ht="15">
      <c r="K31" s="20"/>
    </row>
    <row r="32" spans="11:11" ht="15">
      <c r="K32" s="20"/>
    </row>
    <row r="33" spans="11:11" ht="15">
      <c r="K33" s="20"/>
    </row>
    <row r="34" spans="11:11" ht="15">
      <c r="K34" s="20"/>
    </row>
    <row r="35" spans="11:11" ht="15">
      <c r="K35" s="20"/>
    </row>
    <row r="36" spans="11:11" ht="15">
      <c r="K36" s="20"/>
    </row>
    <row r="37" spans="11:11" ht="15">
      <c r="K37" s="20"/>
    </row>
    <row r="38" spans="11:11" ht="15">
      <c r="K38" s="20"/>
    </row>
    <row r="39" spans="11:11" ht="15">
      <c r="K39" s="20"/>
    </row>
    <row r="40" spans="11:11" ht="15">
      <c r="K40" s="20"/>
    </row>
    <row r="41" spans="11:11" ht="15">
      <c r="K41" s="20"/>
    </row>
    <row r="42" spans="11:11" ht="15">
      <c r="K42" s="20"/>
    </row>
    <row r="43" spans="11:11" ht="15">
      <c r="K43" s="20"/>
    </row>
    <row r="44" spans="11:11" ht="15">
      <c r="K44" s="20"/>
    </row>
    <row r="45" spans="11:11" ht="15">
      <c r="K45" s="20"/>
    </row>
    <row r="46" spans="11:11" ht="15">
      <c r="K46" s="20"/>
    </row>
    <row r="47" spans="11:11" ht="15">
      <c r="K47" s="20"/>
    </row>
    <row r="48" spans="11:11" ht="15">
      <c r="K48" s="20"/>
    </row>
    <row r="49" spans="11:11" ht="15">
      <c r="K49" s="20"/>
    </row>
    <row r="50" spans="11:11" ht="15">
      <c r="K50" s="20"/>
    </row>
    <row r="51" spans="11:11" ht="15">
      <c r="K51" s="20"/>
    </row>
    <row r="52" spans="11:11" ht="15">
      <c r="K52" s="20"/>
    </row>
    <row r="53" spans="11:11" ht="15">
      <c r="K53" s="20"/>
    </row>
    <row r="54" spans="11:11" ht="15">
      <c r="K54" s="20"/>
    </row>
    <row r="55" spans="11:11" ht="15">
      <c r="K55" s="20"/>
    </row>
    <row r="56" spans="11:11" ht="15">
      <c r="K56" s="20"/>
    </row>
    <row r="57" spans="11:11" ht="15">
      <c r="K57" s="20"/>
    </row>
    <row r="58" spans="11:11" ht="15">
      <c r="K58" s="20"/>
    </row>
    <row r="59" spans="11:11" ht="15">
      <c r="K59" s="20"/>
    </row>
    <row r="60" spans="11:11" ht="15">
      <c r="K60" s="20"/>
    </row>
    <row r="61" spans="11:11" ht="15">
      <c r="K61" s="20"/>
    </row>
    <row r="62" spans="11:11" ht="15">
      <c r="K62" s="20"/>
    </row>
    <row r="63" spans="11:11" ht="15">
      <c r="K63" s="20"/>
    </row>
    <row r="64" spans="11:11" ht="15">
      <c r="K64" s="20"/>
    </row>
    <row r="65" spans="11:11" ht="15">
      <c r="K65" s="20"/>
    </row>
    <row r="66" spans="11:11" ht="15">
      <c r="K66" s="20"/>
    </row>
    <row r="67" spans="11:11" ht="15">
      <c r="K67" s="20"/>
    </row>
    <row r="68" spans="11:11" ht="15">
      <c r="K68" s="20"/>
    </row>
    <row r="69" spans="11:11" ht="15">
      <c r="K69" s="20"/>
    </row>
    <row r="70" spans="11:11" ht="15">
      <c r="K70" s="20"/>
    </row>
    <row r="71" spans="11:11" ht="15">
      <c r="K71" s="20"/>
    </row>
    <row r="72" spans="11:11" ht="15">
      <c r="K72" s="20"/>
    </row>
    <row r="73" spans="11:11" ht="15">
      <c r="K73" s="20"/>
    </row>
    <row r="74" spans="11:11" ht="15">
      <c r="K74" s="20"/>
    </row>
    <row r="75" spans="11:11" ht="15">
      <c r="K75" s="20"/>
    </row>
    <row r="76" spans="11:11" ht="15">
      <c r="K76" s="20"/>
    </row>
    <row r="77" spans="11:11" ht="15">
      <c r="K77" s="20"/>
    </row>
    <row r="78" spans="11:11" ht="15">
      <c r="K78" s="20"/>
    </row>
    <row r="79" spans="11:11" ht="15">
      <c r="K79" s="20"/>
    </row>
    <row r="80" spans="11:11" ht="15">
      <c r="K80" s="20"/>
    </row>
    <row r="81" spans="11:11" ht="15">
      <c r="K81" s="20"/>
    </row>
    <row r="82" spans="11:11" ht="15">
      <c r="K82" s="20"/>
    </row>
    <row r="83" spans="11:11" ht="15">
      <c r="K83" s="20"/>
    </row>
    <row r="84" spans="11:11" ht="15">
      <c r="K84" s="20"/>
    </row>
    <row r="85" spans="11:11" ht="15">
      <c r="K85" s="20"/>
    </row>
    <row r="86" spans="11:11" ht="15">
      <c r="K86" s="20"/>
    </row>
    <row r="87" spans="11:11" ht="15">
      <c r="K87" s="20"/>
    </row>
    <row r="88" spans="11:11" ht="15">
      <c r="K88" s="20"/>
    </row>
    <row r="89" spans="11:11" ht="15">
      <c r="K89" s="20"/>
    </row>
    <row r="90" spans="11:11" ht="15">
      <c r="K90" s="20"/>
    </row>
    <row r="91" spans="11:11" ht="15">
      <c r="K91" s="20"/>
    </row>
    <row r="92" spans="11:11" ht="15">
      <c r="K92" s="20"/>
    </row>
    <row r="93" spans="11:11" ht="15">
      <c r="K93" s="20"/>
    </row>
    <row r="94" spans="11:11" ht="15">
      <c r="K94" s="20"/>
    </row>
    <row r="95" spans="11:11" ht="15">
      <c r="K95" s="20"/>
    </row>
    <row r="96" spans="11:11" ht="15">
      <c r="K96" s="20"/>
    </row>
    <row r="97" spans="11:11" ht="15">
      <c r="K97" s="20"/>
    </row>
    <row r="98" spans="11:11" ht="15">
      <c r="K98" s="20"/>
    </row>
    <row r="99" spans="11:11" ht="15">
      <c r="K99" s="20"/>
    </row>
    <row r="100" spans="11:11" ht="15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17" t="s">
        <v>34</v>
      </c>
    </row>
    <row r="2" spans="1:1" ht="12.75">
      <c r="A2" s="17" t="s">
        <v>35</v>
      </c>
    </row>
    <row r="3" spans="1:1" ht="12.75">
      <c r="A3" s="18"/>
    </row>
    <row r="4" spans="1:1" ht="12.75">
      <c r="A4" s="16" t="str">
        <f>HYPERLINK("#'Cuadro 7.3'!A3", "Cuadro 7.3. Provincia de  Catamarca. Población de 14 años y más en viviendas particulares, por condición de actividad económica, según sexo registrado al nacer y cobertura de salud. Año 2022")</f>
        <v>Cuadro 7.3. Provincia de  Catamarca. Población de 14 años y más en viviendas particulares, por condición de actividad económica, según sexo registrado al nacer y cobertura de salud. Año 2022</v>
      </c>
    </row>
    <row r="5" spans="1:1" ht="12.75">
      <c r="A5" s="16" t="str">
        <f>HYPERLINK("#'Cuadro 7.3.1'!A3", "Cuadro 7.3.1. Provincia de  Catamarca, departamento Ambato. Población de 14 años y más en viviendas particulares, por condición de actividad económica, según sexo registrado al nacer y cobertura de salud. Año 2022")</f>
        <v>Cuadro 7.3.1. Provincia de  Catamarca, departamento Ambato. Población de 14 años y más en viviendas particulares, por condición de actividad económica, según sexo registrado al nacer y cobertura de salud. Año 2022</v>
      </c>
    </row>
    <row r="6" spans="1:1" ht="12.75">
      <c r="A6" s="16" t="str">
        <f>HYPERLINK("#'Cuadro 7.3.2'!A3", "Cuadro 7.3.2. Provincia de  Catamarca, departamento Ancasti. Población de 14 años y más en viviendas particulares, por condición de actividad económica, según sexo registrado al nacer y cobertura de salud. Año 2022")</f>
        <v>Cuadro 7.3.2. Provincia de  Catamarca, departamento Ancasti. Población de 14 años y más en viviendas particulares, por condición de actividad económica, según sexo registrado al nacer y cobertura de salud. Año 2022</v>
      </c>
    </row>
    <row r="7" spans="1:1" ht="12.75">
      <c r="A7" s="16" t="str">
        <f>HYPERLINK("#'Cuadro 7.3.3'!A3", "Cuadro 7.3.3. Provincia de  Catamarca, departamento Andalgalá. Población de 14 años y más en viviendas particulares, por condición de actividad económica, según sexo registrado al nacer y cobertura de salud. Año 2022")</f>
        <v>Cuadro 7.3.3. Provincia de  Catamarca, departamento Andalgalá. Población de 14 años y más en viviendas particulares, por condición de actividad económica, según sexo registrado al nacer y cobertura de salud. Año 2022</v>
      </c>
    </row>
    <row r="8" spans="1:1" ht="12.75">
      <c r="A8" s="16" t="str">
        <f>HYPERLINK("#'Cuadro 7.3.4'!A3", "Cuadro 7.3.4. Provincia de  Catamarca, departamento Antofagasta de la Sierra. Población de 14 años y más en viviendas particulares, por condición de actividad económica, según sexo registrado al nacer y cobertura de salud. Año 2022")</f>
        <v>Cuadro 7.3.4. Provincia de  Catamarca, departamento Antofagasta de la Sierra. Población de 14 años y más en viviendas particulares, por condición de actividad económica, según sexo registrado al nacer y cobertura de salud. Año 2022</v>
      </c>
    </row>
    <row r="9" spans="1:1" ht="12.75">
      <c r="A9" s="16" t="str">
        <f>HYPERLINK("#'Cuadro 7.3.5'!A3", "Cuadro 7.3.5. Provincia de  Catamarca, departamento Belén. Población de 14 años y más en viviendas particulares, por condición de actividad económica, según sexo registrado al nacer y cobertura de salud. Año 2022")</f>
        <v>Cuadro 7.3.5. Provincia de  Catamarca, departamento Belén. Población de 14 años y más en viviendas particulares, por condición de actividad económica, según sexo registrado al nacer y cobertura de salud. Año 2022</v>
      </c>
    </row>
    <row r="10" spans="1:1" ht="12.75">
      <c r="A10" s="16" t="str">
        <f>HYPERLINK("#'Cuadro 7.3.6'!A3", "Cuadro 7.3.6. Provincia de  Catamarca, departamento Capayán. Población de 14 años y más en viviendas particulares, por condición de actividad económica, según sexo registrado al nacer y cobertura de salud. Año 2022")</f>
        <v>Cuadro 7.3.6. Provincia de  Catamarca, departamento Capayán. Población de 14 años y más en viviendas particulares, por condición de actividad económica, según sexo registrado al nacer y cobertura de salud. Año 2022</v>
      </c>
    </row>
    <row r="11" spans="1:1" ht="12.75">
      <c r="A11" s="16" t="str">
        <f>HYPERLINK("#'Cuadro 7.3.7'!A3", "Cuadro 7.3.7. Provincia de  Catamarca, departamento Capital. Población de 14 años y más en viviendas particulares, por condición de actividad económica, según sexo registrado al nacer y cobertura de salud. Año 2022")</f>
        <v>Cuadro 7.3.7. Provincia de  Catamarca, departamento Capital. Población de 14 años y más en viviendas particulares, por condición de actividad económica, según sexo registrado al nacer y cobertura de salud. Año 2022</v>
      </c>
    </row>
    <row r="12" spans="1:1" ht="12.75">
      <c r="A12" s="16" t="str">
        <f>HYPERLINK("#'Cuadro 7.3.8'!A3", "Cuadro 7.3.8. Provincia de  Catamarca, departamento El Alto. Población de 14 años y más en viviendas particulares, por condición de actividad económica, según sexo registrado al nacer y cobertura de salud. Año 2022")</f>
        <v>Cuadro 7.3.8. Provincia de  Catamarca, departamento El Alto. Población de 14 años y más en viviendas particulares, por condición de actividad económica, según sexo registrado al nacer y cobertura de salud. Año 2022</v>
      </c>
    </row>
    <row r="13" spans="1:1" ht="12.75">
      <c r="A13" s="16" t="str">
        <f>HYPERLINK("#'Cuadro 7.3.9'!A3", "Cuadro 7.3.9. Provincia de  Catamarca, departamento Fray Mamerto Esquiú. Población de 14 años y más en viviendas particulares, por condición de actividad económica, según sexo registrado al nacer y cobertura de salud. Año 2022")</f>
        <v>Cuadro 7.3.9. Provincia de  Catamarca, departamento Fray Mamerto Esquiú. Población de 14 años y más en viviendas particulares, por condición de actividad económica, según sexo registrado al nacer y cobertura de salud. Año 2022</v>
      </c>
    </row>
    <row r="14" spans="1:1" ht="12.75">
      <c r="A14" s="16" t="str">
        <f>HYPERLINK("#'Cuadro 7.3.10'!A3", "Cuadro 7.3.10. Provincia de  Catamarca, departamento La Paz. Población de 14 años y más en viviendas particulares, por condición de actividad económica, según sexo registrado al nacer y cobertura de salud. Año 2022")</f>
        <v>Cuadro 7.3.10. Provincia de  Catamarca, departamento La Paz. Población de 14 años y más en viviendas particulares, por condición de actividad económica, según sexo registrado al nacer y cobertura de salud. Año 2022</v>
      </c>
    </row>
    <row r="15" spans="1:1" ht="12.75">
      <c r="A15" s="16" t="str">
        <f>HYPERLINK("#'Cuadro 7.3.11'!A3", "Cuadro 7.3.11. Provincia de  Catamarca, departamento Paclín. Población de 14 años y más en viviendas particulares, por condición de actividad económica, según sexo registrado al nacer y cobertura de salud. Año 2022")</f>
        <v>Cuadro 7.3.11. Provincia de  Catamarca, departamento Paclín. Población de 14 años y más en viviendas particulares, por condición de actividad económica, según sexo registrado al nacer y cobertura de salud. Año 2022</v>
      </c>
    </row>
    <row r="16" spans="1:1" ht="12.75">
      <c r="A16" s="16" t="str">
        <f>HYPERLINK("#'Cuadro 7.3.12'!A3", "Cuadro 7.3.12. Provincia de  Catamarca, departamento Pomán. Población de 14 años y más en viviendas particulares, por condición de actividad económica, según sexo registrado al nacer y cobertura de salud. Año 2022")</f>
        <v>Cuadro 7.3.12. Provincia de  Catamarca, departamento Pomán. Población de 14 años y más en viviendas particulares, por condición de actividad económica, según sexo registrado al nacer y cobertura de salud. Año 2022</v>
      </c>
    </row>
    <row r="17" spans="1:1" ht="12.75">
      <c r="A17" s="16" t="str">
        <f>HYPERLINK("#'Cuadro 7.3.13'!A3", "Cuadro 7.3.13. Provincia de  Catamarca, departamento Santa María. Población de 14 años y más en viviendas particulares, por condición de actividad económica, según sexo registrado al nacer y cobertura de salud. Año 2022")</f>
        <v>Cuadro 7.3.13. Provincia de  Catamarca, departamento Santa María. Población de 14 años y más en viviendas particulares, por condición de actividad económica, según sexo registrado al nacer y cobertura de salud. Año 2022</v>
      </c>
    </row>
    <row r="18" spans="1:1" ht="12.75">
      <c r="A18" s="16" t="str">
        <f>HYPERLINK("#'Cuadro 7.3.14'!A3", "Cuadro 7.3.14. Provincia de  Catamarca, departamento Santa Rosa. Población de 14 años y más en viviendas particulares, por condición de actividad económica, según sexo registrado al nacer y cobertura de salud. Año 2022")</f>
        <v>Cuadro 7.3.14. Provincia de  Catamarca, departamento Santa Rosa. Población de 14 años y más en viviendas particulares, por condición de actividad económica, según sexo registrado al nacer y cobertura de salud. Año 2022</v>
      </c>
    </row>
    <row r="19" spans="1:1" ht="12.75">
      <c r="A19" s="16" t="str">
        <f>HYPERLINK("#'Cuadro 7.3.15'!A3", "Cuadro 7.3.15. Provincia de  Catamarca, departamento Tinogasta. Población de 14 años y más en viviendas particulares, por condición de actividad económica, según sexo registrado al nacer y cobertura de salud. Año 2022")</f>
        <v>Cuadro 7.3.15. Provincia de  Catamarca, departamento Tinogasta. Población de 14 años y más en viviendas particulares, por condición de actividad económica, según sexo registrado al nacer y cobertura de salud. Año 2022</v>
      </c>
    </row>
    <row r="20" spans="1:1" ht="12.75">
      <c r="A20" s="16" t="str">
        <f>HYPERLINK("#'Cuadro 7.3.16'!A3", "Cuadro 7.3.16. Provincia de  Catamarca, departamento Valle Viejo. Población de 14 años y más en viviendas particulares, por condición de actividad económica, según sexo registrado al nacer y cobertura de salud. Año 2022")</f>
        <v>Cuadro 7.3.16. Provincia de  Catamarca, departamento Valle Viejo. Población de 14 años y más en viviendas particulares, por condición de actividad económica, según sexo registrado al nacer y cobertura de salud. Año 2022</v>
      </c>
    </row>
    <row r="21" spans="1:1" ht="12.75">
      <c r="A21" s="18"/>
    </row>
    <row r="22" spans="1:1" ht="12.75">
      <c r="A22" s="18" t="s">
        <v>36</v>
      </c>
    </row>
    <row r="23" spans="1:1" ht="12.75">
      <c r="A23" s="18" t="s">
        <v>37</v>
      </c>
    </row>
    <row r="24" spans="1:1" ht="12.75">
      <c r="A24" s="18" t="s">
        <v>38</v>
      </c>
    </row>
    <row r="25" spans="1:1" ht="12.75">
      <c r="A25" s="18"/>
    </row>
    <row r="26" spans="1:1" ht="12.75">
      <c r="A26" s="18"/>
    </row>
    <row r="27" spans="1:1" ht="12.75">
      <c r="A27" s="18"/>
    </row>
    <row r="28" spans="1:1" ht="12.75">
      <c r="A28" s="18"/>
    </row>
    <row r="29" spans="1:1" ht="12.75">
      <c r="A29" s="18"/>
    </row>
    <row r="30" spans="1:1" ht="12.75">
      <c r="A30" s="18"/>
    </row>
    <row r="31" spans="1:1" ht="12.75">
      <c r="A31" s="18"/>
    </row>
    <row r="32" spans="1:1" ht="12.75">
      <c r="A32" s="18"/>
    </row>
    <row r="33" spans="1:1" ht="12.75">
      <c r="A33" s="18"/>
    </row>
    <row r="34" spans="1:1" ht="12.75">
      <c r="A34" s="18"/>
    </row>
    <row r="35" spans="1:1" ht="12.75">
      <c r="A35" s="18"/>
    </row>
    <row r="36" spans="1:1" ht="12.75">
      <c r="A36" s="18"/>
    </row>
    <row r="37" spans="1:1" ht="12.75">
      <c r="A37" s="18"/>
    </row>
    <row r="38" spans="1:1" ht="12.75">
      <c r="A38" s="18"/>
    </row>
    <row r="39" spans="1:1" ht="12.75">
      <c r="A39" s="18"/>
    </row>
    <row r="40" spans="1:1" ht="12.75">
      <c r="A40" s="18"/>
    </row>
    <row r="41" spans="1:1" ht="12.75">
      <c r="A41" s="18"/>
    </row>
    <row r="42" spans="1:1" ht="12.75">
      <c r="A42" s="18"/>
    </row>
    <row r="43" spans="1:1" ht="12.75">
      <c r="A43" s="18"/>
    </row>
    <row r="44" spans="1:1" ht="12.75">
      <c r="A44" s="18"/>
    </row>
    <row r="45" spans="1:1" ht="12.75">
      <c r="A45" s="18"/>
    </row>
    <row r="46" spans="1:1" ht="12.75">
      <c r="A46" s="18"/>
    </row>
    <row r="47" spans="1:1" ht="12.75">
      <c r="A47" s="18"/>
    </row>
    <row r="48" spans="1:1" ht="12.75">
      <c r="A48" s="18"/>
    </row>
    <row r="49" spans="1:1" ht="12.75">
      <c r="A49" s="18"/>
    </row>
    <row r="50" spans="1:1" ht="12.75">
      <c r="A50" s="18"/>
    </row>
    <row r="51" spans="1:1" ht="12.75">
      <c r="A51" s="18"/>
    </row>
    <row r="52" spans="1:1" ht="12.75">
      <c r="A52" s="18"/>
    </row>
    <row r="53" spans="1:1" ht="12.75">
      <c r="A53" s="18"/>
    </row>
    <row r="54" spans="1:1" ht="12.75">
      <c r="A54" s="18"/>
    </row>
    <row r="55" spans="1:1" ht="12.75">
      <c r="A55" s="18"/>
    </row>
    <row r="56" spans="1:1" ht="12.75">
      <c r="A56" s="18"/>
    </row>
    <row r="57" spans="1:1" ht="12.75">
      <c r="A57" s="18"/>
    </row>
    <row r="58" spans="1:1" ht="12.75">
      <c r="A58" s="18"/>
    </row>
    <row r="59" spans="1:1" ht="12.75">
      <c r="A59" s="18"/>
    </row>
    <row r="60" spans="1:1" ht="12.75">
      <c r="A60" s="18"/>
    </row>
    <row r="61" spans="1:1" ht="12.75">
      <c r="A61" s="18"/>
    </row>
    <row r="62" spans="1:1" ht="12.75">
      <c r="A62" s="18"/>
    </row>
    <row r="63" spans="1:1" ht="12.75">
      <c r="A63" s="18"/>
    </row>
    <row r="64" spans="1:1" ht="12.75">
      <c r="A64" s="18"/>
    </row>
    <row r="65" spans="1:1" ht="12.75">
      <c r="A65" s="18"/>
    </row>
    <row r="66" spans="1:1" ht="12.75">
      <c r="A66" s="18"/>
    </row>
    <row r="67" spans="1:1" ht="12.75">
      <c r="A67" s="18"/>
    </row>
    <row r="68" spans="1:1" ht="12.75">
      <c r="A68" s="18"/>
    </row>
    <row r="69" spans="1:1" ht="12.75">
      <c r="A69" s="18"/>
    </row>
    <row r="70" spans="1:1" ht="12.75">
      <c r="A70" s="18"/>
    </row>
    <row r="71" spans="1:1" ht="12.75">
      <c r="A71" s="18"/>
    </row>
    <row r="72" spans="1:1" ht="12.75">
      <c r="A72" s="18"/>
    </row>
    <row r="73" spans="1:1" ht="12.75">
      <c r="A73" s="18"/>
    </row>
    <row r="74" spans="1:1" ht="12.75">
      <c r="A74" s="18"/>
    </row>
    <row r="75" spans="1:1" ht="12.75">
      <c r="A75" s="18"/>
    </row>
    <row r="76" spans="1:1" ht="12.75">
      <c r="A76" s="18"/>
    </row>
    <row r="77" spans="1:1" ht="12.75">
      <c r="A77" s="18"/>
    </row>
    <row r="78" spans="1:1" ht="12.75">
      <c r="A78" s="18"/>
    </row>
    <row r="79" spans="1:1" ht="12.75">
      <c r="A79" s="18"/>
    </row>
    <row r="80" spans="1:1" ht="12.75">
      <c r="A80" s="18"/>
    </row>
    <row r="81" spans="1:1" ht="12.75">
      <c r="A81" s="18"/>
    </row>
    <row r="82" spans="1:1" ht="12.75">
      <c r="A82" s="18"/>
    </row>
    <row r="83" spans="1:1" ht="12.75">
      <c r="A83" s="18"/>
    </row>
    <row r="84" spans="1:1" ht="12.75">
      <c r="A84" s="18"/>
    </row>
    <row r="85" spans="1:1" ht="12.75">
      <c r="A85" s="18"/>
    </row>
    <row r="86" spans="1:1" ht="12.75">
      <c r="A86" s="18"/>
    </row>
    <row r="87" spans="1:1" ht="12.75">
      <c r="A87" s="18"/>
    </row>
    <row r="88" spans="1:1" ht="12.75">
      <c r="A88" s="18"/>
    </row>
    <row r="89" spans="1:1" ht="12.75">
      <c r="A89" s="18"/>
    </row>
    <row r="90" spans="1:1" ht="12.75">
      <c r="A90" s="18"/>
    </row>
    <row r="91" spans="1:1" ht="12.75">
      <c r="A91" s="18"/>
    </row>
    <row r="92" spans="1:1" ht="12.75">
      <c r="A92" s="18"/>
    </row>
    <row r="93" spans="1:1" ht="12.75">
      <c r="A93" s="18"/>
    </row>
    <row r="94" spans="1:1" ht="12.75">
      <c r="A94" s="18"/>
    </row>
    <row r="95" spans="1:1" ht="12.75">
      <c r="A95" s="18"/>
    </row>
    <row r="96" spans="1:1" ht="12.75">
      <c r="A96" s="18"/>
    </row>
    <row r="97" spans="1:1" ht="12.75">
      <c r="A97" s="18"/>
    </row>
    <row r="98" spans="1:1" ht="12.75">
      <c r="A98" s="18"/>
    </row>
    <row r="99" spans="1:1" ht="12.75">
      <c r="A99" s="18"/>
    </row>
    <row r="100" spans="1:1" ht="12.75">
      <c r="A100" s="18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>
      <c r="A3" s="2" t="s">
        <v>32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</row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339304</v>
      </c>
      <c r="D7" s="12">
        <v>213900</v>
      </c>
      <c r="E7" s="12">
        <v>197548</v>
      </c>
      <c r="F7" s="12">
        <v>16352</v>
      </c>
      <c r="G7" s="12">
        <v>125404</v>
      </c>
    </row>
    <row r="8" spans="1:12" ht="11.65" customHeight="1">
      <c r="A8" s="26" t="s">
        <v>32</v>
      </c>
      <c r="B8" s="10" t="s">
        <v>10</v>
      </c>
      <c r="C8" s="9">
        <v>197134</v>
      </c>
      <c r="D8" s="9">
        <v>118591</v>
      </c>
      <c r="E8" s="9">
        <v>113500</v>
      </c>
      <c r="F8" s="9">
        <v>5091</v>
      </c>
      <c r="G8" s="9">
        <v>78543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9552</v>
      </c>
      <c r="D9" s="9">
        <v>5946</v>
      </c>
      <c r="E9" s="9">
        <v>5554</v>
      </c>
      <c r="F9" s="9">
        <v>392</v>
      </c>
      <c r="G9" s="9">
        <v>3606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132618</v>
      </c>
      <c r="D10" s="9">
        <v>89363</v>
      </c>
      <c r="E10" s="9">
        <v>78494</v>
      </c>
      <c r="F10" s="9">
        <v>10869</v>
      </c>
      <c r="G10" s="9">
        <v>43255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174661</v>
      </c>
      <c r="D11" s="12">
        <v>96560</v>
      </c>
      <c r="E11" s="12">
        <v>86385</v>
      </c>
      <c r="F11" s="12">
        <v>10175</v>
      </c>
      <c r="G11" s="12">
        <v>78101</v>
      </c>
    </row>
    <row r="12" spans="1:12" ht="11.65" customHeight="1">
      <c r="A12" s="26" t="s">
        <v>32</v>
      </c>
      <c r="B12" s="10" t="s">
        <v>10</v>
      </c>
      <c r="C12" s="9">
        <v>103378</v>
      </c>
      <c r="D12" s="9">
        <v>55026</v>
      </c>
      <c r="E12" s="9">
        <v>51700</v>
      </c>
      <c r="F12" s="9">
        <v>3326</v>
      </c>
      <c r="G12" s="9">
        <v>48352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5026</v>
      </c>
      <c r="D13" s="9">
        <v>2852</v>
      </c>
      <c r="E13" s="9">
        <v>2601</v>
      </c>
      <c r="F13" s="9">
        <v>251</v>
      </c>
      <c r="G13" s="9">
        <v>2174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66257</v>
      </c>
      <c r="D14" s="9">
        <v>38682</v>
      </c>
      <c r="E14" s="9">
        <v>32084</v>
      </c>
      <c r="F14" s="9">
        <v>6598</v>
      </c>
      <c r="G14" s="9">
        <v>27575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164643</v>
      </c>
      <c r="D15" s="12">
        <v>117340</v>
      </c>
      <c r="E15" s="12">
        <v>111163</v>
      </c>
      <c r="F15" s="12">
        <v>6177</v>
      </c>
      <c r="G15" s="12">
        <v>47303</v>
      </c>
    </row>
    <row r="16" spans="1:12" ht="11.65" customHeight="1">
      <c r="A16" s="26" t="s">
        <v>32</v>
      </c>
      <c r="B16" s="10" t="s">
        <v>10</v>
      </c>
      <c r="C16" s="9">
        <v>93756</v>
      </c>
      <c r="D16" s="9">
        <v>63565</v>
      </c>
      <c r="E16" s="9">
        <v>61800</v>
      </c>
      <c r="F16" s="9">
        <v>1765</v>
      </c>
      <c r="G16" s="9">
        <v>30191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4526</v>
      </c>
      <c r="D17" s="9">
        <v>3094</v>
      </c>
      <c r="E17" s="9">
        <v>2953</v>
      </c>
      <c r="F17" s="9">
        <v>141</v>
      </c>
      <c r="G17" s="9">
        <v>1432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66361</v>
      </c>
      <c r="D18" s="14">
        <v>50681</v>
      </c>
      <c r="E18" s="14">
        <v>46410</v>
      </c>
      <c r="F18" s="14">
        <v>4271</v>
      </c>
      <c r="G18" s="14">
        <v>15680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>
      <c r="A19" s="6" t="s">
        <v>32</v>
      </c>
      <c r="B19" s="10" t="s">
        <v>32</v>
      </c>
      <c r="C19" s="8" t="s">
        <v>32</v>
      </c>
      <c r="D19" s="8" t="s">
        <v>32</v>
      </c>
      <c r="E19" s="8" t="s">
        <v>32</v>
      </c>
      <c r="F19" s="8" t="s">
        <v>32</v>
      </c>
      <c r="G19" s="8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</row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>
      <c r="A22" s="5" t="s">
        <v>32</v>
      </c>
      <c r="B22" s="7" t="s">
        <v>32</v>
      </c>
      <c r="C22" s="1" t="s">
        <v>32</v>
      </c>
      <c r="D22" s="1" t="s">
        <v>32</v>
      </c>
      <c r="E22" s="1" t="s">
        <v>32</v>
      </c>
      <c r="F22" s="1" t="s">
        <v>32</v>
      </c>
      <c r="G22" s="1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</row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15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4216</v>
      </c>
      <c r="D7" s="12">
        <v>2654</v>
      </c>
      <c r="E7" s="12">
        <v>2550</v>
      </c>
      <c r="F7" s="12">
        <v>104</v>
      </c>
      <c r="G7" s="12">
        <v>1562</v>
      </c>
    </row>
    <row r="8" spans="1:12" ht="11.65" customHeight="1">
      <c r="A8" s="26" t="s">
        <v>32</v>
      </c>
      <c r="B8" s="10" t="s">
        <v>10</v>
      </c>
      <c r="C8" s="9">
        <v>2741</v>
      </c>
      <c r="D8" s="9">
        <v>1643</v>
      </c>
      <c r="E8" s="9">
        <v>1611</v>
      </c>
      <c r="F8" s="9">
        <v>32</v>
      </c>
      <c r="G8" s="9">
        <v>1098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110</v>
      </c>
      <c r="D9" s="9">
        <v>73</v>
      </c>
      <c r="E9" s="9">
        <v>70</v>
      </c>
      <c r="F9" s="9">
        <v>3</v>
      </c>
      <c r="G9" s="9">
        <v>37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1365</v>
      </c>
      <c r="D10" s="9">
        <v>938</v>
      </c>
      <c r="E10" s="9">
        <v>869</v>
      </c>
      <c r="F10" s="9">
        <v>69</v>
      </c>
      <c r="G10" s="9">
        <v>427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2060</v>
      </c>
      <c r="D11" s="12">
        <v>1070</v>
      </c>
      <c r="E11" s="12">
        <v>1006</v>
      </c>
      <c r="F11" s="12">
        <v>64</v>
      </c>
      <c r="G11" s="12">
        <v>990</v>
      </c>
    </row>
    <row r="12" spans="1:12" ht="11.65" customHeight="1">
      <c r="A12" s="26" t="s">
        <v>32</v>
      </c>
      <c r="B12" s="10" t="s">
        <v>10</v>
      </c>
      <c r="C12" s="9">
        <v>1278</v>
      </c>
      <c r="D12" s="9">
        <v>613</v>
      </c>
      <c r="E12" s="9">
        <v>592</v>
      </c>
      <c r="F12" s="9">
        <v>21</v>
      </c>
      <c r="G12" s="9">
        <v>665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56</v>
      </c>
      <c r="D13" s="9">
        <v>34</v>
      </c>
      <c r="E13" s="9">
        <v>32</v>
      </c>
      <c r="F13" s="9">
        <v>2</v>
      </c>
      <c r="G13" s="9">
        <v>22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726</v>
      </c>
      <c r="D14" s="9">
        <v>423</v>
      </c>
      <c r="E14" s="9">
        <v>382</v>
      </c>
      <c r="F14" s="9">
        <v>41</v>
      </c>
      <c r="G14" s="9">
        <v>303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2156</v>
      </c>
      <c r="D15" s="12">
        <v>1584</v>
      </c>
      <c r="E15" s="12">
        <v>1544</v>
      </c>
      <c r="F15" s="12">
        <v>40</v>
      </c>
      <c r="G15" s="12">
        <v>572</v>
      </c>
    </row>
    <row r="16" spans="1:12" ht="11.65" customHeight="1">
      <c r="A16" s="26" t="s">
        <v>32</v>
      </c>
      <c r="B16" s="10" t="s">
        <v>10</v>
      </c>
      <c r="C16" s="9">
        <v>1463</v>
      </c>
      <c r="D16" s="9">
        <v>1030</v>
      </c>
      <c r="E16" s="9">
        <v>1019</v>
      </c>
      <c r="F16" s="9">
        <v>11</v>
      </c>
      <c r="G16" s="9">
        <v>433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54</v>
      </c>
      <c r="D17" s="9">
        <v>39</v>
      </c>
      <c r="E17" s="9">
        <v>38</v>
      </c>
      <c r="F17" s="9">
        <v>1</v>
      </c>
      <c r="G17" s="9">
        <v>15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639</v>
      </c>
      <c r="D18" s="14">
        <v>515</v>
      </c>
      <c r="E18" s="14">
        <v>487</v>
      </c>
      <c r="F18" s="14">
        <v>28</v>
      </c>
      <c r="G18" s="14">
        <v>124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16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2652</v>
      </c>
      <c r="D7" s="12">
        <v>1372</v>
      </c>
      <c r="E7" s="12">
        <v>1307</v>
      </c>
      <c r="F7" s="12">
        <v>65</v>
      </c>
      <c r="G7" s="12">
        <v>1280</v>
      </c>
    </row>
    <row r="8" spans="1:12" ht="11.65" customHeight="1">
      <c r="A8" s="26" t="s">
        <v>32</v>
      </c>
      <c r="B8" s="10" t="s">
        <v>10</v>
      </c>
      <c r="C8" s="9">
        <v>1396</v>
      </c>
      <c r="D8" s="9">
        <v>704</v>
      </c>
      <c r="E8" s="9">
        <v>692</v>
      </c>
      <c r="F8" s="9">
        <v>12</v>
      </c>
      <c r="G8" s="9">
        <v>692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88</v>
      </c>
      <c r="D9" s="9">
        <v>35</v>
      </c>
      <c r="E9" s="9">
        <v>32</v>
      </c>
      <c r="F9" s="9">
        <v>3</v>
      </c>
      <c r="G9" s="9">
        <v>53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1168</v>
      </c>
      <c r="D10" s="9">
        <v>633</v>
      </c>
      <c r="E10" s="9">
        <v>583</v>
      </c>
      <c r="F10" s="9">
        <v>50</v>
      </c>
      <c r="G10" s="9">
        <v>535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1234</v>
      </c>
      <c r="D11" s="12">
        <v>478</v>
      </c>
      <c r="E11" s="12">
        <v>439</v>
      </c>
      <c r="F11" s="12">
        <v>39</v>
      </c>
      <c r="G11" s="12">
        <v>756</v>
      </c>
    </row>
    <row r="12" spans="1:12" ht="11.65" customHeight="1">
      <c r="A12" s="26" t="s">
        <v>32</v>
      </c>
      <c r="B12" s="10" t="s">
        <v>10</v>
      </c>
      <c r="C12" s="9">
        <v>638</v>
      </c>
      <c r="D12" s="9">
        <v>247</v>
      </c>
      <c r="E12" s="9">
        <v>236</v>
      </c>
      <c r="F12" s="9">
        <v>11</v>
      </c>
      <c r="G12" s="9">
        <v>391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35</v>
      </c>
      <c r="D13" s="9">
        <v>10</v>
      </c>
      <c r="E13" s="9">
        <v>8</v>
      </c>
      <c r="F13" s="9">
        <v>2</v>
      </c>
      <c r="G13" s="9">
        <v>25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561</v>
      </c>
      <c r="D14" s="9">
        <v>221</v>
      </c>
      <c r="E14" s="9">
        <v>195</v>
      </c>
      <c r="F14" s="9">
        <v>26</v>
      </c>
      <c r="G14" s="9">
        <v>340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1418</v>
      </c>
      <c r="D15" s="12">
        <v>894</v>
      </c>
      <c r="E15" s="12">
        <v>868</v>
      </c>
      <c r="F15" s="12">
        <v>26</v>
      </c>
      <c r="G15" s="12">
        <v>524</v>
      </c>
    </row>
    <row r="16" spans="1:12" ht="11.65" customHeight="1">
      <c r="A16" s="26" t="s">
        <v>32</v>
      </c>
      <c r="B16" s="10" t="s">
        <v>10</v>
      </c>
      <c r="C16" s="9">
        <v>758</v>
      </c>
      <c r="D16" s="9">
        <v>457</v>
      </c>
      <c r="E16" s="9">
        <v>456</v>
      </c>
      <c r="F16" s="9">
        <v>1</v>
      </c>
      <c r="G16" s="9">
        <v>301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53</v>
      </c>
      <c r="D17" s="9">
        <v>25</v>
      </c>
      <c r="E17" s="9">
        <v>24</v>
      </c>
      <c r="F17" s="9">
        <v>1</v>
      </c>
      <c r="G17" s="9">
        <v>28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607</v>
      </c>
      <c r="D18" s="14">
        <v>412</v>
      </c>
      <c r="E18" s="14">
        <v>388</v>
      </c>
      <c r="F18" s="14">
        <v>24</v>
      </c>
      <c r="G18" s="14">
        <v>195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17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15605</v>
      </c>
      <c r="D7" s="12">
        <v>9707</v>
      </c>
      <c r="E7" s="12">
        <v>9037</v>
      </c>
      <c r="F7" s="12">
        <v>670</v>
      </c>
      <c r="G7" s="12">
        <v>5898</v>
      </c>
    </row>
    <row r="8" spans="1:12" ht="11.65" customHeight="1">
      <c r="A8" s="26" t="s">
        <v>32</v>
      </c>
      <c r="B8" s="10" t="s">
        <v>10</v>
      </c>
      <c r="C8" s="9">
        <v>8591</v>
      </c>
      <c r="D8" s="9">
        <v>5095</v>
      </c>
      <c r="E8" s="9">
        <v>4924</v>
      </c>
      <c r="F8" s="9">
        <v>171</v>
      </c>
      <c r="G8" s="9">
        <v>3496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413</v>
      </c>
      <c r="D9" s="9">
        <v>264</v>
      </c>
      <c r="E9" s="9">
        <v>242</v>
      </c>
      <c r="F9" s="9">
        <v>22</v>
      </c>
      <c r="G9" s="9">
        <v>149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6601</v>
      </c>
      <c r="D10" s="9">
        <v>4348</v>
      </c>
      <c r="E10" s="9">
        <v>3871</v>
      </c>
      <c r="F10" s="9">
        <v>477</v>
      </c>
      <c r="G10" s="9">
        <v>2253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7863</v>
      </c>
      <c r="D11" s="12">
        <v>4177</v>
      </c>
      <c r="E11" s="12">
        <v>3770</v>
      </c>
      <c r="F11" s="12">
        <v>407</v>
      </c>
      <c r="G11" s="12">
        <v>3686</v>
      </c>
    </row>
    <row r="12" spans="1:12" ht="11.65" customHeight="1">
      <c r="A12" s="26" t="s">
        <v>32</v>
      </c>
      <c r="B12" s="10" t="s">
        <v>10</v>
      </c>
      <c r="C12" s="9">
        <v>4386</v>
      </c>
      <c r="D12" s="9">
        <v>2256</v>
      </c>
      <c r="E12" s="9">
        <v>2152</v>
      </c>
      <c r="F12" s="9">
        <v>104</v>
      </c>
      <c r="G12" s="9">
        <v>2130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217</v>
      </c>
      <c r="D13" s="9">
        <v>126</v>
      </c>
      <c r="E13" s="9">
        <v>114</v>
      </c>
      <c r="F13" s="9">
        <v>12</v>
      </c>
      <c r="G13" s="9">
        <v>91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3260</v>
      </c>
      <c r="D14" s="9">
        <v>1795</v>
      </c>
      <c r="E14" s="9">
        <v>1504</v>
      </c>
      <c r="F14" s="9">
        <v>291</v>
      </c>
      <c r="G14" s="9">
        <v>1465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7742</v>
      </c>
      <c r="D15" s="12">
        <v>5530</v>
      </c>
      <c r="E15" s="12">
        <v>5267</v>
      </c>
      <c r="F15" s="12">
        <v>263</v>
      </c>
      <c r="G15" s="12">
        <v>2212</v>
      </c>
    </row>
    <row r="16" spans="1:12" ht="11.65" customHeight="1">
      <c r="A16" s="26" t="s">
        <v>32</v>
      </c>
      <c r="B16" s="10" t="s">
        <v>10</v>
      </c>
      <c r="C16" s="9">
        <v>4205</v>
      </c>
      <c r="D16" s="9">
        <v>2839</v>
      </c>
      <c r="E16" s="9">
        <v>2772</v>
      </c>
      <c r="F16" s="9">
        <v>67</v>
      </c>
      <c r="G16" s="9">
        <v>1366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196</v>
      </c>
      <c r="D17" s="9">
        <v>138</v>
      </c>
      <c r="E17" s="9">
        <v>128</v>
      </c>
      <c r="F17" s="9">
        <v>10</v>
      </c>
      <c r="G17" s="9">
        <v>58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3341</v>
      </c>
      <c r="D18" s="14">
        <v>2553</v>
      </c>
      <c r="E18" s="14">
        <v>2367</v>
      </c>
      <c r="F18" s="14">
        <v>186</v>
      </c>
      <c r="G18" s="14">
        <v>788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18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1406</v>
      </c>
      <c r="D7" s="12">
        <v>1011</v>
      </c>
      <c r="E7" s="12">
        <v>965</v>
      </c>
      <c r="F7" s="12">
        <v>46</v>
      </c>
      <c r="G7" s="12">
        <v>395</v>
      </c>
    </row>
    <row r="8" spans="1:12" ht="11.65" customHeight="1">
      <c r="A8" s="26" t="s">
        <v>32</v>
      </c>
      <c r="B8" s="10" t="s">
        <v>10</v>
      </c>
      <c r="C8" s="9">
        <v>938</v>
      </c>
      <c r="D8" s="9">
        <v>685</v>
      </c>
      <c r="E8" s="9">
        <v>663</v>
      </c>
      <c r="F8" s="9">
        <v>22</v>
      </c>
      <c r="G8" s="9">
        <v>253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44</v>
      </c>
      <c r="D9" s="9">
        <v>26</v>
      </c>
      <c r="E9" s="9">
        <v>25</v>
      </c>
      <c r="F9" s="9">
        <v>1</v>
      </c>
      <c r="G9" s="9">
        <v>18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424</v>
      </c>
      <c r="D10" s="9">
        <v>300</v>
      </c>
      <c r="E10" s="9">
        <v>277</v>
      </c>
      <c r="F10" s="9">
        <v>23</v>
      </c>
      <c r="G10" s="9">
        <v>124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678</v>
      </c>
      <c r="D11" s="12">
        <v>455</v>
      </c>
      <c r="E11" s="12">
        <v>425</v>
      </c>
      <c r="F11" s="12">
        <v>30</v>
      </c>
      <c r="G11" s="12">
        <v>223</v>
      </c>
    </row>
    <row r="12" spans="1:12" ht="11.65" customHeight="1">
      <c r="A12" s="26" t="s">
        <v>32</v>
      </c>
      <c r="B12" s="10" t="s">
        <v>10</v>
      </c>
      <c r="C12" s="9">
        <v>450</v>
      </c>
      <c r="D12" s="9">
        <v>312</v>
      </c>
      <c r="E12" s="9">
        <v>294</v>
      </c>
      <c r="F12" s="9">
        <v>18</v>
      </c>
      <c r="G12" s="9">
        <v>138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19</v>
      </c>
      <c r="D13" s="9">
        <v>11</v>
      </c>
      <c r="E13" s="9">
        <v>10</v>
      </c>
      <c r="F13" s="9">
        <v>1</v>
      </c>
      <c r="G13" s="9">
        <v>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209</v>
      </c>
      <c r="D14" s="9">
        <v>132</v>
      </c>
      <c r="E14" s="9">
        <v>121</v>
      </c>
      <c r="F14" s="9">
        <v>11</v>
      </c>
      <c r="G14" s="9">
        <v>77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728</v>
      </c>
      <c r="D15" s="12">
        <v>556</v>
      </c>
      <c r="E15" s="12">
        <v>540</v>
      </c>
      <c r="F15" s="12">
        <v>16</v>
      </c>
      <c r="G15" s="12">
        <v>172</v>
      </c>
    </row>
    <row r="16" spans="1:12" ht="11.65" customHeight="1">
      <c r="A16" s="26" t="s">
        <v>32</v>
      </c>
      <c r="B16" s="10" t="s">
        <v>10</v>
      </c>
      <c r="C16" s="9">
        <v>488</v>
      </c>
      <c r="D16" s="9">
        <v>373</v>
      </c>
      <c r="E16" s="9">
        <v>369</v>
      </c>
      <c r="F16" s="9">
        <v>4</v>
      </c>
      <c r="G16" s="9">
        <v>115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25</v>
      </c>
      <c r="D17" s="9">
        <v>15</v>
      </c>
      <c r="E17" s="9">
        <v>15</v>
      </c>
      <c r="F17" s="9" t="s">
        <v>19</v>
      </c>
      <c r="G17" s="9">
        <v>10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215</v>
      </c>
      <c r="D18" s="14">
        <v>168</v>
      </c>
      <c r="E18" s="14">
        <v>156</v>
      </c>
      <c r="F18" s="14">
        <v>12</v>
      </c>
      <c r="G18" s="14">
        <v>47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20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23818</v>
      </c>
      <c r="D7" s="12">
        <v>15045</v>
      </c>
      <c r="E7" s="12">
        <v>14171</v>
      </c>
      <c r="F7" s="12">
        <v>874</v>
      </c>
      <c r="G7" s="12">
        <v>8773</v>
      </c>
    </row>
    <row r="8" spans="1:12" ht="11.65" customHeight="1">
      <c r="A8" s="26" t="s">
        <v>32</v>
      </c>
      <c r="B8" s="10" t="s">
        <v>10</v>
      </c>
      <c r="C8" s="9">
        <v>12095</v>
      </c>
      <c r="D8" s="9">
        <v>7044</v>
      </c>
      <c r="E8" s="9">
        <v>6879</v>
      </c>
      <c r="F8" s="9">
        <v>165</v>
      </c>
      <c r="G8" s="9">
        <v>5051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569</v>
      </c>
      <c r="D9" s="9">
        <v>349</v>
      </c>
      <c r="E9" s="9">
        <v>339</v>
      </c>
      <c r="F9" s="9">
        <v>10</v>
      </c>
      <c r="G9" s="9">
        <v>220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11154</v>
      </c>
      <c r="D10" s="9">
        <v>7652</v>
      </c>
      <c r="E10" s="9">
        <v>6953</v>
      </c>
      <c r="F10" s="9">
        <v>699</v>
      </c>
      <c r="G10" s="9">
        <v>3502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12184</v>
      </c>
      <c r="D11" s="12">
        <v>6798</v>
      </c>
      <c r="E11" s="12">
        <v>6270</v>
      </c>
      <c r="F11" s="12">
        <v>528</v>
      </c>
      <c r="G11" s="12">
        <v>5386</v>
      </c>
    </row>
    <row r="12" spans="1:12" ht="11.65" customHeight="1">
      <c r="A12" s="26" t="s">
        <v>32</v>
      </c>
      <c r="B12" s="10" t="s">
        <v>10</v>
      </c>
      <c r="C12" s="9">
        <v>6154</v>
      </c>
      <c r="D12" s="9">
        <v>3128</v>
      </c>
      <c r="E12" s="9">
        <v>3018</v>
      </c>
      <c r="F12" s="9">
        <v>110</v>
      </c>
      <c r="G12" s="9">
        <v>3026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281</v>
      </c>
      <c r="D13" s="9">
        <v>144</v>
      </c>
      <c r="E13" s="9">
        <v>138</v>
      </c>
      <c r="F13" s="9">
        <v>6</v>
      </c>
      <c r="G13" s="9">
        <v>137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5749</v>
      </c>
      <c r="D14" s="9">
        <v>3526</v>
      </c>
      <c r="E14" s="9">
        <v>3114</v>
      </c>
      <c r="F14" s="9">
        <v>412</v>
      </c>
      <c r="G14" s="9">
        <v>2223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11634</v>
      </c>
      <c r="D15" s="12">
        <v>8247</v>
      </c>
      <c r="E15" s="12">
        <v>7901</v>
      </c>
      <c r="F15" s="12">
        <v>346</v>
      </c>
      <c r="G15" s="12">
        <v>3387</v>
      </c>
    </row>
    <row r="16" spans="1:12" ht="11.65" customHeight="1">
      <c r="A16" s="26" t="s">
        <v>32</v>
      </c>
      <c r="B16" s="10" t="s">
        <v>10</v>
      </c>
      <c r="C16" s="9">
        <v>5941</v>
      </c>
      <c r="D16" s="9">
        <v>3916</v>
      </c>
      <c r="E16" s="9">
        <v>3861</v>
      </c>
      <c r="F16" s="9">
        <v>55</v>
      </c>
      <c r="G16" s="9">
        <v>2025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288</v>
      </c>
      <c r="D17" s="9">
        <v>205</v>
      </c>
      <c r="E17" s="9">
        <v>201</v>
      </c>
      <c r="F17" s="9">
        <v>4</v>
      </c>
      <c r="G17" s="9">
        <v>83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5405</v>
      </c>
      <c r="D18" s="14">
        <v>4126</v>
      </c>
      <c r="E18" s="14">
        <v>3839</v>
      </c>
      <c r="F18" s="14">
        <v>287</v>
      </c>
      <c r="G18" s="14">
        <v>1279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15179</v>
      </c>
      <c r="D7" s="12">
        <v>8852</v>
      </c>
      <c r="E7" s="12">
        <v>8284</v>
      </c>
      <c r="F7" s="12">
        <v>568</v>
      </c>
      <c r="G7" s="12">
        <v>6327</v>
      </c>
    </row>
    <row r="8" spans="1:12" ht="11.65" customHeight="1">
      <c r="A8" s="26" t="s">
        <v>32</v>
      </c>
      <c r="B8" s="10" t="s">
        <v>10</v>
      </c>
      <c r="C8" s="9">
        <v>8347</v>
      </c>
      <c r="D8" s="9">
        <v>4781</v>
      </c>
      <c r="E8" s="9">
        <v>4627</v>
      </c>
      <c r="F8" s="9">
        <v>154</v>
      </c>
      <c r="G8" s="9">
        <v>3566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425</v>
      </c>
      <c r="D9" s="9">
        <v>246</v>
      </c>
      <c r="E9" s="9">
        <v>234</v>
      </c>
      <c r="F9" s="9">
        <v>12</v>
      </c>
      <c r="G9" s="9">
        <v>179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6407</v>
      </c>
      <c r="D10" s="9">
        <v>3825</v>
      </c>
      <c r="E10" s="9">
        <v>3423</v>
      </c>
      <c r="F10" s="9">
        <v>402</v>
      </c>
      <c r="G10" s="9">
        <v>2582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7598</v>
      </c>
      <c r="D11" s="12">
        <v>3556</v>
      </c>
      <c r="E11" s="12">
        <v>3196</v>
      </c>
      <c r="F11" s="12">
        <v>360</v>
      </c>
      <c r="G11" s="12">
        <v>4042</v>
      </c>
    </row>
    <row r="12" spans="1:12" ht="11.65" customHeight="1">
      <c r="A12" s="26" t="s">
        <v>32</v>
      </c>
      <c r="B12" s="10" t="s">
        <v>10</v>
      </c>
      <c r="C12" s="9">
        <v>4110</v>
      </c>
      <c r="D12" s="9">
        <v>1974</v>
      </c>
      <c r="E12" s="9">
        <v>1870</v>
      </c>
      <c r="F12" s="9">
        <v>104</v>
      </c>
      <c r="G12" s="9">
        <v>2136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216</v>
      </c>
      <c r="D13" s="9">
        <v>105</v>
      </c>
      <c r="E13" s="9">
        <v>96</v>
      </c>
      <c r="F13" s="9">
        <v>9</v>
      </c>
      <c r="G13" s="9">
        <v>111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3272</v>
      </c>
      <c r="D14" s="9">
        <v>1477</v>
      </c>
      <c r="E14" s="9">
        <v>1230</v>
      </c>
      <c r="F14" s="9">
        <v>247</v>
      </c>
      <c r="G14" s="9">
        <v>1795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7581</v>
      </c>
      <c r="D15" s="12">
        <v>5296</v>
      </c>
      <c r="E15" s="12">
        <v>5088</v>
      </c>
      <c r="F15" s="12">
        <v>208</v>
      </c>
      <c r="G15" s="12">
        <v>2285</v>
      </c>
    </row>
    <row r="16" spans="1:12" ht="11.65" customHeight="1">
      <c r="A16" s="26" t="s">
        <v>32</v>
      </c>
      <c r="B16" s="10" t="s">
        <v>10</v>
      </c>
      <c r="C16" s="9">
        <v>4237</v>
      </c>
      <c r="D16" s="9">
        <v>2807</v>
      </c>
      <c r="E16" s="9">
        <v>2757</v>
      </c>
      <c r="F16" s="9">
        <v>50</v>
      </c>
      <c r="G16" s="9">
        <v>1430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209</v>
      </c>
      <c r="D17" s="9">
        <v>141</v>
      </c>
      <c r="E17" s="9">
        <v>138</v>
      </c>
      <c r="F17" s="9">
        <v>3</v>
      </c>
      <c r="G17" s="9">
        <v>68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3135</v>
      </c>
      <c r="D18" s="14">
        <v>2348</v>
      </c>
      <c r="E18" s="14">
        <v>2193</v>
      </c>
      <c r="F18" s="14">
        <v>155</v>
      </c>
      <c r="G18" s="14">
        <v>787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22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149266</v>
      </c>
      <c r="D7" s="12">
        <v>97104</v>
      </c>
      <c r="E7" s="12">
        <v>88668</v>
      </c>
      <c r="F7" s="12">
        <v>8436</v>
      </c>
      <c r="G7" s="12">
        <v>52162</v>
      </c>
    </row>
    <row r="8" spans="1:12" ht="11.65" customHeight="1">
      <c r="A8" s="26" t="s">
        <v>32</v>
      </c>
      <c r="B8" s="10" t="s">
        <v>10</v>
      </c>
      <c r="C8" s="9">
        <v>92628</v>
      </c>
      <c r="D8" s="9">
        <v>57369</v>
      </c>
      <c r="E8" s="9">
        <v>54387</v>
      </c>
      <c r="F8" s="9">
        <v>2982</v>
      </c>
      <c r="G8" s="9">
        <v>35259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4362</v>
      </c>
      <c r="D9" s="9">
        <v>2850</v>
      </c>
      <c r="E9" s="9">
        <v>2634</v>
      </c>
      <c r="F9" s="9">
        <v>216</v>
      </c>
      <c r="G9" s="9">
        <v>1512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52276</v>
      </c>
      <c r="D10" s="9">
        <v>36885</v>
      </c>
      <c r="E10" s="9">
        <v>31647</v>
      </c>
      <c r="F10" s="9">
        <v>5238</v>
      </c>
      <c r="G10" s="9">
        <v>15391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78394</v>
      </c>
      <c r="D11" s="12">
        <v>46004</v>
      </c>
      <c r="E11" s="12">
        <v>40690</v>
      </c>
      <c r="F11" s="12">
        <v>5314</v>
      </c>
      <c r="G11" s="12">
        <v>32390</v>
      </c>
    </row>
    <row r="12" spans="1:12" ht="11.65" customHeight="1">
      <c r="A12" s="26" t="s">
        <v>32</v>
      </c>
      <c r="B12" s="10" t="s">
        <v>10</v>
      </c>
      <c r="C12" s="9">
        <v>50262</v>
      </c>
      <c r="D12" s="9">
        <v>28267</v>
      </c>
      <c r="E12" s="9">
        <v>26306</v>
      </c>
      <c r="F12" s="9">
        <v>1961</v>
      </c>
      <c r="G12" s="9">
        <v>21995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2373</v>
      </c>
      <c r="D13" s="9">
        <v>1462</v>
      </c>
      <c r="E13" s="9">
        <v>1315</v>
      </c>
      <c r="F13" s="9">
        <v>147</v>
      </c>
      <c r="G13" s="9">
        <v>911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25759</v>
      </c>
      <c r="D14" s="9">
        <v>16275</v>
      </c>
      <c r="E14" s="9">
        <v>13069</v>
      </c>
      <c r="F14" s="9">
        <v>3206</v>
      </c>
      <c r="G14" s="9">
        <v>9484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70872</v>
      </c>
      <c r="D15" s="12">
        <v>51100</v>
      </c>
      <c r="E15" s="12">
        <v>47978</v>
      </c>
      <c r="F15" s="12">
        <v>3122</v>
      </c>
      <c r="G15" s="12">
        <v>19772</v>
      </c>
    </row>
    <row r="16" spans="1:12" ht="11.65" customHeight="1">
      <c r="A16" s="26" t="s">
        <v>32</v>
      </c>
      <c r="B16" s="10" t="s">
        <v>10</v>
      </c>
      <c r="C16" s="9">
        <v>42366</v>
      </c>
      <c r="D16" s="9">
        <v>29102</v>
      </c>
      <c r="E16" s="9">
        <v>28081</v>
      </c>
      <c r="F16" s="9">
        <v>1021</v>
      </c>
      <c r="G16" s="9">
        <v>13264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1989</v>
      </c>
      <c r="D17" s="9">
        <v>1388</v>
      </c>
      <c r="E17" s="9">
        <v>1319</v>
      </c>
      <c r="F17" s="9">
        <v>69</v>
      </c>
      <c r="G17" s="9">
        <v>601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26517</v>
      </c>
      <c r="D18" s="14">
        <v>20610</v>
      </c>
      <c r="E18" s="14">
        <v>18578</v>
      </c>
      <c r="F18" s="14">
        <v>2032</v>
      </c>
      <c r="G18" s="14">
        <v>5907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23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3388</v>
      </c>
      <c r="D7" s="12">
        <v>1811</v>
      </c>
      <c r="E7" s="12">
        <v>1721</v>
      </c>
      <c r="F7" s="12">
        <v>90</v>
      </c>
      <c r="G7" s="12">
        <v>1577</v>
      </c>
    </row>
    <row r="8" spans="1:12" ht="11.65" customHeight="1">
      <c r="A8" s="26" t="s">
        <v>32</v>
      </c>
      <c r="B8" s="10" t="s">
        <v>10</v>
      </c>
      <c r="C8" s="9">
        <v>1880</v>
      </c>
      <c r="D8" s="9">
        <v>1004</v>
      </c>
      <c r="E8" s="9">
        <v>982</v>
      </c>
      <c r="F8" s="9">
        <v>22</v>
      </c>
      <c r="G8" s="9">
        <v>876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96</v>
      </c>
      <c r="D9" s="9">
        <v>60</v>
      </c>
      <c r="E9" s="9">
        <v>57</v>
      </c>
      <c r="F9" s="9">
        <v>3</v>
      </c>
      <c r="G9" s="9">
        <v>36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1412</v>
      </c>
      <c r="D10" s="9">
        <v>747</v>
      </c>
      <c r="E10" s="9">
        <v>682</v>
      </c>
      <c r="F10" s="9">
        <v>65</v>
      </c>
      <c r="G10" s="9">
        <v>665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1645</v>
      </c>
      <c r="D11" s="12">
        <v>673</v>
      </c>
      <c r="E11" s="12">
        <v>616</v>
      </c>
      <c r="F11" s="12">
        <v>57</v>
      </c>
      <c r="G11" s="12">
        <v>972</v>
      </c>
    </row>
    <row r="12" spans="1:12" ht="11.65" customHeight="1">
      <c r="A12" s="26" t="s">
        <v>32</v>
      </c>
      <c r="B12" s="10" t="s">
        <v>10</v>
      </c>
      <c r="C12" s="9">
        <v>917</v>
      </c>
      <c r="D12" s="9">
        <v>379</v>
      </c>
      <c r="E12" s="9">
        <v>361</v>
      </c>
      <c r="F12" s="9">
        <v>18</v>
      </c>
      <c r="G12" s="9">
        <v>538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44</v>
      </c>
      <c r="D13" s="9">
        <v>23</v>
      </c>
      <c r="E13" s="9">
        <v>22</v>
      </c>
      <c r="F13" s="9">
        <v>1</v>
      </c>
      <c r="G13" s="9">
        <v>21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684</v>
      </c>
      <c r="D14" s="9">
        <v>271</v>
      </c>
      <c r="E14" s="9">
        <v>233</v>
      </c>
      <c r="F14" s="9">
        <v>38</v>
      </c>
      <c r="G14" s="9">
        <v>413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1743</v>
      </c>
      <c r="D15" s="12">
        <v>1138</v>
      </c>
      <c r="E15" s="12">
        <v>1105</v>
      </c>
      <c r="F15" s="12">
        <v>33</v>
      </c>
      <c r="G15" s="12">
        <v>605</v>
      </c>
    </row>
    <row r="16" spans="1:12" ht="11.65" customHeight="1">
      <c r="A16" s="26" t="s">
        <v>32</v>
      </c>
      <c r="B16" s="10" t="s">
        <v>10</v>
      </c>
      <c r="C16" s="9">
        <v>963</v>
      </c>
      <c r="D16" s="9">
        <v>625</v>
      </c>
      <c r="E16" s="9">
        <v>621</v>
      </c>
      <c r="F16" s="9">
        <v>4</v>
      </c>
      <c r="G16" s="9">
        <v>338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52</v>
      </c>
      <c r="D17" s="9">
        <v>37</v>
      </c>
      <c r="E17" s="9">
        <v>35</v>
      </c>
      <c r="F17" s="9">
        <v>2</v>
      </c>
      <c r="G17" s="9">
        <v>15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728</v>
      </c>
      <c r="D18" s="14">
        <v>476</v>
      </c>
      <c r="E18" s="14">
        <v>449</v>
      </c>
      <c r="F18" s="14">
        <v>27</v>
      </c>
      <c r="G18" s="14">
        <v>252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24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11547</v>
      </c>
      <c r="D7" s="12">
        <v>7618</v>
      </c>
      <c r="E7" s="12">
        <v>7086</v>
      </c>
      <c r="F7" s="12">
        <v>532</v>
      </c>
      <c r="G7" s="12">
        <v>3929</v>
      </c>
    </row>
    <row r="8" spans="1:12" ht="11.65" customHeight="1">
      <c r="A8" s="26" t="s">
        <v>32</v>
      </c>
      <c r="B8" s="10" t="s">
        <v>10</v>
      </c>
      <c r="C8" s="9">
        <v>7432</v>
      </c>
      <c r="D8" s="9">
        <v>4696</v>
      </c>
      <c r="E8" s="9">
        <v>4490</v>
      </c>
      <c r="F8" s="9">
        <v>206</v>
      </c>
      <c r="G8" s="9">
        <v>2736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312</v>
      </c>
      <c r="D9" s="9">
        <v>203</v>
      </c>
      <c r="E9" s="9">
        <v>191</v>
      </c>
      <c r="F9" s="9">
        <v>12</v>
      </c>
      <c r="G9" s="9">
        <v>109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3803</v>
      </c>
      <c r="D10" s="9">
        <v>2719</v>
      </c>
      <c r="E10" s="9">
        <v>2405</v>
      </c>
      <c r="F10" s="9">
        <v>314</v>
      </c>
      <c r="G10" s="9">
        <v>1084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5871</v>
      </c>
      <c r="D11" s="12">
        <v>3448</v>
      </c>
      <c r="E11" s="12">
        <v>3125</v>
      </c>
      <c r="F11" s="12">
        <v>323</v>
      </c>
      <c r="G11" s="12">
        <v>2423</v>
      </c>
    </row>
    <row r="12" spans="1:12" ht="11.65" customHeight="1">
      <c r="A12" s="26" t="s">
        <v>32</v>
      </c>
      <c r="B12" s="10" t="s">
        <v>10</v>
      </c>
      <c r="C12" s="9">
        <v>3840</v>
      </c>
      <c r="D12" s="9">
        <v>2168</v>
      </c>
      <c r="E12" s="9">
        <v>2036</v>
      </c>
      <c r="F12" s="9">
        <v>132</v>
      </c>
      <c r="G12" s="9">
        <v>1672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160</v>
      </c>
      <c r="D13" s="9">
        <v>96</v>
      </c>
      <c r="E13" s="9">
        <v>88</v>
      </c>
      <c r="F13" s="9">
        <v>8</v>
      </c>
      <c r="G13" s="9">
        <v>64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1871</v>
      </c>
      <c r="D14" s="9">
        <v>1184</v>
      </c>
      <c r="E14" s="9">
        <v>1001</v>
      </c>
      <c r="F14" s="9">
        <v>183</v>
      </c>
      <c r="G14" s="9">
        <v>687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5676</v>
      </c>
      <c r="D15" s="12">
        <v>4170</v>
      </c>
      <c r="E15" s="12">
        <v>3961</v>
      </c>
      <c r="F15" s="12">
        <v>209</v>
      </c>
      <c r="G15" s="12">
        <v>1506</v>
      </c>
    </row>
    <row r="16" spans="1:12" ht="11.65" customHeight="1">
      <c r="A16" s="26" t="s">
        <v>32</v>
      </c>
      <c r="B16" s="10" t="s">
        <v>10</v>
      </c>
      <c r="C16" s="9">
        <v>3592</v>
      </c>
      <c r="D16" s="9">
        <v>2528</v>
      </c>
      <c r="E16" s="9">
        <v>2454</v>
      </c>
      <c r="F16" s="9">
        <v>74</v>
      </c>
      <c r="G16" s="9">
        <v>1064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152</v>
      </c>
      <c r="D17" s="9">
        <v>107</v>
      </c>
      <c r="E17" s="9">
        <v>103</v>
      </c>
      <c r="F17" s="9">
        <v>4</v>
      </c>
      <c r="G17" s="9">
        <v>45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1932</v>
      </c>
      <c r="D18" s="14">
        <v>1535</v>
      </c>
      <c r="E18" s="14">
        <v>1404</v>
      </c>
      <c r="F18" s="14">
        <v>131</v>
      </c>
      <c r="G18" s="14">
        <v>397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25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20348</v>
      </c>
      <c r="D7" s="12">
        <v>11560</v>
      </c>
      <c r="E7" s="12">
        <v>10646</v>
      </c>
      <c r="F7" s="12">
        <v>914</v>
      </c>
      <c r="G7" s="12">
        <v>8788</v>
      </c>
    </row>
    <row r="8" spans="1:12" ht="11.65" customHeight="1">
      <c r="A8" s="26" t="s">
        <v>32</v>
      </c>
      <c r="B8" s="10" t="s">
        <v>10</v>
      </c>
      <c r="C8" s="9">
        <v>10211</v>
      </c>
      <c r="D8" s="9">
        <v>5738</v>
      </c>
      <c r="E8" s="9">
        <v>5514</v>
      </c>
      <c r="F8" s="9">
        <v>224</v>
      </c>
      <c r="G8" s="9">
        <v>4473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669</v>
      </c>
      <c r="D9" s="9">
        <v>358</v>
      </c>
      <c r="E9" s="9">
        <v>336</v>
      </c>
      <c r="F9" s="9">
        <v>22</v>
      </c>
      <c r="G9" s="9">
        <v>311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9468</v>
      </c>
      <c r="D10" s="9">
        <v>5464</v>
      </c>
      <c r="E10" s="9">
        <v>4796</v>
      </c>
      <c r="F10" s="9">
        <v>668</v>
      </c>
      <c r="G10" s="9">
        <v>4004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10364</v>
      </c>
      <c r="D11" s="12">
        <v>4839</v>
      </c>
      <c r="E11" s="12">
        <v>4292</v>
      </c>
      <c r="F11" s="12">
        <v>547</v>
      </c>
      <c r="G11" s="12">
        <v>5525</v>
      </c>
    </row>
    <row r="12" spans="1:12" ht="11.65" customHeight="1">
      <c r="A12" s="26" t="s">
        <v>32</v>
      </c>
      <c r="B12" s="10" t="s">
        <v>10</v>
      </c>
      <c r="C12" s="9">
        <v>5124</v>
      </c>
      <c r="D12" s="9">
        <v>2424</v>
      </c>
      <c r="E12" s="9">
        <v>2285</v>
      </c>
      <c r="F12" s="9">
        <v>139</v>
      </c>
      <c r="G12" s="9">
        <v>2700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320</v>
      </c>
      <c r="D13" s="9">
        <v>142</v>
      </c>
      <c r="E13" s="9">
        <v>130</v>
      </c>
      <c r="F13" s="9">
        <v>12</v>
      </c>
      <c r="G13" s="9">
        <v>178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4920</v>
      </c>
      <c r="D14" s="9">
        <v>2273</v>
      </c>
      <c r="E14" s="9">
        <v>1877</v>
      </c>
      <c r="F14" s="9">
        <v>396</v>
      </c>
      <c r="G14" s="9">
        <v>2647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9984</v>
      </c>
      <c r="D15" s="12">
        <v>6721</v>
      </c>
      <c r="E15" s="12">
        <v>6354</v>
      </c>
      <c r="F15" s="12">
        <v>367</v>
      </c>
      <c r="G15" s="12">
        <v>3263</v>
      </c>
    </row>
    <row r="16" spans="1:12" ht="11.65" customHeight="1">
      <c r="A16" s="26" t="s">
        <v>32</v>
      </c>
      <c r="B16" s="10" t="s">
        <v>10</v>
      </c>
      <c r="C16" s="9">
        <v>5087</v>
      </c>
      <c r="D16" s="9">
        <v>3314</v>
      </c>
      <c r="E16" s="9">
        <v>3229</v>
      </c>
      <c r="F16" s="9">
        <v>85</v>
      </c>
      <c r="G16" s="9">
        <v>1773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349</v>
      </c>
      <c r="D17" s="9">
        <v>216</v>
      </c>
      <c r="E17" s="9">
        <v>206</v>
      </c>
      <c r="F17" s="9">
        <v>10</v>
      </c>
      <c r="G17" s="9">
        <v>133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4548</v>
      </c>
      <c r="D18" s="14">
        <v>3191</v>
      </c>
      <c r="E18" s="14">
        <v>2919</v>
      </c>
      <c r="F18" s="14">
        <v>272</v>
      </c>
      <c r="G18" s="14">
        <v>1357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26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3788</v>
      </c>
      <c r="D7" s="12">
        <v>2222</v>
      </c>
      <c r="E7" s="12">
        <v>2086</v>
      </c>
      <c r="F7" s="12">
        <v>136</v>
      </c>
      <c r="G7" s="12">
        <v>1566</v>
      </c>
    </row>
    <row r="8" spans="1:12" ht="11.65" customHeight="1">
      <c r="A8" s="26" t="s">
        <v>32</v>
      </c>
      <c r="B8" s="10" t="s">
        <v>10</v>
      </c>
      <c r="C8" s="9">
        <v>2408</v>
      </c>
      <c r="D8" s="9">
        <v>1310</v>
      </c>
      <c r="E8" s="9">
        <v>1269</v>
      </c>
      <c r="F8" s="9">
        <v>41</v>
      </c>
      <c r="G8" s="9">
        <v>1098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109</v>
      </c>
      <c r="D9" s="9">
        <v>63</v>
      </c>
      <c r="E9" s="9">
        <v>58</v>
      </c>
      <c r="F9" s="9">
        <v>5</v>
      </c>
      <c r="G9" s="9">
        <v>46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1271</v>
      </c>
      <c r="D10" s="9">
        <v>849</v>
      </c>
      <c r="E10" s="9">
        <v>759</v>
      </c>
      <c r="F10" s="9">
        <v>90</v>
      </c>
      <c r="G10" s="9">
        <v>422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1836</v>
      </c>
      <c r="D11" s="12">
        <v>911</v>
      </c>
      <c r="E11" s="12">
        <v>825</v>
      </c>
      <c r="F11" s="12">
        <v>86</v>
      </c>
      <c r="G11" s="12">
        <v>925</v>
      </c>
    </row>
    <row r="12" spans="1:12" ht="11.65" customHeight="1">
      <c r="A12" s="26" t="s">
        <v>32</v>
      </c>
      <c r="B12" s="10" t="s">
        <v>10</v>
      </c>
      <c r="C12" s="9">
        <v>1161</v>
      </c>
      <c r="D12" s="9">
        <v>517</v>
      </c>
      <c r="E12" s="9">
        <v>490</v>
      </c>
      <c r="F12" s="9">
        <v>27</v>
      </c>
      <c r="G12" s="9">
        <v>644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59</v>
      </c>
      <c r="D13" s="9">
        <v>30</v>
      </c>
      <c r="E13" s="9">
        <v>27</v>
      </c>
      <c r="F13" s="9">
        <v>3</v>
      </c>
      <c r="G13" s="9">
        <v>29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616</v>
      </c>
      <c r="D14" s="9">
        <v>364</v>
      </c>
      <c r="E14" s="9">
        <v>308</v>
      </c>
      <c r="F14" s="9">
        <v>56</v>
      </c>
      <c r="G14" s="9">
        <v>252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1952</v>
      </c>
      <c r="D15" s="12">
        <v>1311</v>
      </c>
      <c r="E15" s="12">
        <v>1261</v>
      </c>
      <c r="F15" s="12">
        <v>50</v>
      </c>
      <c r="G15" s="12">
        <v>641</v>
      </c>
    </row>
    <row r="16" spans="1:12" ht="11.65" customHeight="1">
      <c r="A16" s="26" t="s">
        <v>32</v>
      </c>
      <c r="B16" s="10" t="s">
        <v>10</v>
      </c>
      <c r="C16" s="9">
        <v>1247</v>
      </c>
      <c r="D16" s="9">
        <v>793</v>
      </c>
      <c r="E16" s="9">
        <v>779</v>
      </c>
      <c r="F16" s="9">
        <v>14</v>
      </c>
      <c r="G16" s="9">
        <v>454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50</v>
      </c>
      <c r="D17" s="9">
        <v>33</v>
      </c>
      <c r="E17" s="9">
        <v>31</v>
      </c>
      <c r="F17" s="9">
        <v>2</v>
      </c>
      <c r="G17" s="9">
        <v>17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655</v>
      </c>
      <c r="D18" s="14">
        <v>485</v>
      </c>
      <c r="E18" s="14">
        <v>451</v>
      </c>
      <c r="F18" s="14">
        <v>34</v>
      </c>
      <c r="G18" s="14">
        <v>170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27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9529</v>
      </c>
      <c r="D7" s="12">
        <v>5841</v>
      </c>
      <c r="E7" s="12">
        <v>5531</v>
      </c>
      <c r="F7" s="12">
        <v>310</v>
      </c>
      <c r="G7" s="12">
        <v>3688</v>
      </c>
    </row>
    <row r="8" spans="1:12" ht="11.65" customHeight="1">
      <c r="A8" s="26" t="s">
        <v>32</v>
      </c>
      <c r="B8" s="10" t="s">
        <v>10</v>
      </c>
      <c r="C8" s="9">
        <v>5834</v>
      </c>
      <c r="D8" s="9">
        <v>3439</v>
      </c>
      <c r="E8" s="9">
        <v>3322</v>
      </c>
      <c r="F8" s="9">
        <v>117</v>
      </c>
      <c r="G8" s="9">
        <v>2395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284</v>
      </c>
      <c r="D9" s="9">
        <v>182</v>
      </c>
      <c r="E9" s="9">
        <v>176</v>
      </c>
      <c r="F9" s="9">
        <v>6</v>
      </c>
      <c r="G9" s="9">
        <v>102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3411</v>
      </c>
      <c r="D10" s="9">
        <v>2220</v>
      </c>
      <c r="E10" s="9">
        <v>2033</v>
      </c>
      <c r="F10" s="9">
        <v>187</v>
      </c>
      <c r="G10" s="9">
        <v>1191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4752</v>
      </c>
      <c r="D11" s="12">
        <v>2428</v>
      </c>
      <c r="E11" s="12">
        <v>2217</v>
      </c>
      <c r="F11" s="12">
        <v>211</v>
      </c>
      <c r="G11" s="12">
        <v>2324</v>
      </c>
    </row>
    <row r="12" spans="1:12" ht="11.65" customHeight="1">
      <c r="A12" s="26" t="s">
        <v>32</v>
      </c>
      <c r="B12" s="10" t="s">
        <v>10</v>
      </c>
      <c r="C12" s="9">
        <v>2893</v>
      </c>
      <c r="D12" s="9">
        <v>1428</v>
      </c>
      <c r="E12" s="9">
        <v>1347</v>
      </c>
      <c r="F12" s="9">
        <v>81</v>
      </c>
      <c r="G12" s="9">
        <v>1465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143</v>
      </c>
      <c r="D13" s="9">
        <v>76</v>
      </c>
      <c r="E13" s="9">
        <v>74</v>
      </c>
      <c r="F13" s="9">
        <v>2</v>
      </c>
      <c r="G13" s="9">
        <v>67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1716</v>
      </c>
      <c r="D14" s="9">
        <v>924</v>
      </c>
      <c r="E14" s="9">
        <v>796</v>
      </c>
      <c r="F14" s="9">
        <v>128</v>
      </c>
      <c r="G14" s="9">
        <v>792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4777</v>
      </c>
      <c r="D15" s="12">
        <v>3413</v>
      </c>
      <c r="E15" s="12">
        <v>3314</v>
      </c>
      <c r="F15" s="12">
        <v>99</v>
      </c>
      <c r="G15" s="12">
        <v>1364</v>
      </c>
    </row>
    <row r="16" spans="1:12" ht="11.65" customHeight="1">
      <c r="A16" s="26" t="s">
        <v>32</v>
      </c>
      <c r="B16" s="10" t="s">
        <v>10</v>
      </c>
      <c r="C16" s="9">
        <v>2941</v>
      </c>
      <c r="D16" s="9">
        <v>2011</v>
      </c>
      <c r="E16" s="9">
        <v>1975</v>
      </c>
      <c r="F16" s="9">
        <v>36</v>
      </c>
      <c r="G16" s="9">
        <v>930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141</v>
      </c>
      <c r="D17" s="9">
        <v>106</v>
      </c>
      <c r="E17" s="9">
        <v>102</v>
      </c>
      <c r="F17" s="9">
        <v>4</v>
      </c>
      <c r="G17" s="9">
        <v>35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1695</v>
      </c>
      <c r="D18" s="14">
        <v>1296</v>
      </c>
      <c r="E18" s="14">
        <v>1237</v>
      </c>
      <c r="F18" s="14">
        <v>59</v>
      </c>
      <c r="G18" s="14">
        <v>399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28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21206</v>
      </c>
      <c r="D7" s="12">
        <v>13565</v>
      </c>
      <c r="E7" s="12">
        <v>12534</v>
      </c>
      <c r="F7" s="12">
        <v>1031</v>
      </c>
      <c r="G7" s="12">
        <v>7641</v>
      </c>
    </row>
    <row r="8" spans="1:12" ht="11.65" customHeight="1">
      <c r="A8" s="26" t="s">
        <v>32</v>
      </c>
      <c r="B8" s="10" t="s">
        <v>10</v>
      </c>
      <c r="C8" s="9">
        <v>10730</v>
      </c>
      <c r="D8" s="9">
        <v>6181</v>
      </c>
      <c r="E8" s="9">
        <v>5950</v>
      </c>
      <c r="F8" s="9">
        <v>231</v>
      </c>
      <c r="G8" s="9">
        <v>4549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619</v>
      </c>
      <c r="D9" s="9">
        <v>376</v>
      </c>
      <c r="E9" s="9">
        <v>355</v>
      </c>
      <c r="F9" s="9">
        <v>21</v>
      </c>
      <c r="G9" s="9">
        <v>243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9857</v>
      </c>
      <c r="D10" s="9">
        <v>7008</v>
      </c>
      <c r="E10" s="9">
        <v>6229</v>
      </c>
      <c r="F10" s="9">
        <v>779</v>
      </c>
      <c r="G10" s="9">
        <v>2849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11010</v>
      </c>
      <c r="D11" s="12">
        <v>6214</v>
      </c>
      <c r="E11" s="12">
        <v>5578</v>
      </c>
      <c r="F11" s="12">
        <v>636</v>
      </c>
      <c r="G11" s="12">
        <v>4796</v>
      </c>
    </row>
    <row r="12" spans="1:12" ht="11.65" customHeight="1">
      <c r="A12" s="26" t="s">
        <v>32</v>
      </c>
      <c r="B12" s="10" t="s">
        <v>10</v>
      </c>
      <c r="C12" s="9">
        <v>5683</v>
      </c>
      <c r="D12" s="9">
        <v>2835</v>
      </c>
      <c r="E12" s="9">
        <v>2702</v>
      </c>
      <c r="F12" s="9">
        <v>133</v>
      </c>
      <c r="G12" s="9">
        <v>2848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330</v>
      </c>
      <c r="D13" s="9">
        <v>192</v>
      </c>
      <c r="E13" s="9">
        <v>177</v>
      </c>
      <c r="F13" s="9">
        <v>15</v>
      </c>
      <c r="G13" s="9">
        <v>138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4997</v>
      </c>
      <c r="D14" s="9">
        <v>3187</v>
      </c>
      <c r="E14" s="9">
        <v>2699</v>
      </c>
      <c r="F14" s="9">
        <v>488</v>
      </c>
      <c r="G14" s="9">
        <v>1810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10196</v>
      </c>
      <c r="D15" s="12">
        <v>7351</v>
      </c>
      <c r="E15" s="12">
        <v>6956</v>
      </c>
      <c r="F15" s="12">
        <v>395</v>
      </c>
      <c r="G15" s="12">
        <v>2845</v>
      </c>
    </row>
    <row r="16" spans="1:12" ht="11.65" customHeight="1">
      <c r="A16" s="26" t="s">
        <v>32</v>
      </c>
      <c r="B16" s="10" t="s">
        <v>10</v>
      </c>
      <c r="C16" s="9">
        <v>5047</v>
      </c>
      <c r="D16" s="9">
        <v>3346</v>
      </c>
      <c r="E16" s="9">
        <v>3248</v>
      </c>
      <c r="F16" s="9">
        <v>98</v>
      </c>
      <c r="G16" s="9">
        <v>1701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289</v>
      </c>
      <c r="D17" s="9">
        <v>184</v>
      </c>
      <c r="E17" s="9">
        <v>178</v>
      </c>
      <c r="F17" s="9">
        <v>6</v>
      </c>
      <c r="G17" s="9">
        <v>105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4860</v>
      </c>
      <c r="D18" s="14">
        <v>3821</v>
      </c>
      <c r="E18" s="14">
        <v>3530</v>
      </c>
      <c r="F18" s="14">
        <v>291</v>
      </c>
      <c r="G18" s="14">
        <v>1039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29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10484</v>
      </c>
      <c r="D7" s="12">
        <v>5701</v>
      </c>
      <c r="E7" s="12">
        <v>5183</v>
      </c>
      <c r="F7" s="12">
        <v>518</v>
      </c>
      <c r="G7" s="12">
        <v>4783</v>
      </c>
    </row>
    <row r="8" spans="1:12" ht="11.65" customHeight="1">
      <c r="A8" s="26" t="s">
        <v>32</v>
      </c>
      <c r="B8" s="10" t="s">
        <v>10</v>
      </c>
      <c r="C8" s="9">
        <v>4988</v>
      </c>
      <c r="D8" s="9">
        <v>2620</v>
      </c>
      <c r="E8" s="9">
        <v>2517</v>
      </c>
      <c r="F8" s="9">
        <v>103</v>
      </c>
      <c r="G8" s="9">
        <v>2368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374</v>
      </c>
      <c r="D9" s="9">
        <v>186</v>
      </c>
      <c r="E9" s="9">
        <v>169</v>
      </c>
      <c r="F9" s="9">
        <v>17</v>
      </c>
      <c r="G9" s="9">
        <v>188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5122</v>
      </c>
      <c r="D10" s="9">
        <v>2895</v>
      </c>
      <c r="E10" s="9">
        <v>2497</v>
      </c>
      <c r="F10" s="9">
        <v>398</v>
      </c>
      <c r="G10" s="9">
        <v>2227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5222</v>
      </c>
      <c r="D11" s="12">
        <v>2201</v>
      </c>
      <c r="E11" s="12">
        <v>1859</v>
      </c>
      <c r="F11" s="12">
        <v>342</v>
      </c>
      <c r="G11" s="12">
        <v>3021</v>
      </c>
    </row>
    <row r="12" spans="1:12" ht="11.65" customHeight="1">
      <c r="A12" s="26" t="s">
        <v>32</v>
      </c>
      <c r="B12" s="10" t="s">
        <v>10</v>
      </c>
      <c r="C12" s="9">
        <v>2467</v>
      </c>
      <c r="D12" s="9">
        <v>1022</v>
      </c>
      <c r="E12" s="9">
        <v>955</v>
      </c>
      <c r="F12" s="9">
        <v>67</v>
      </c>
      <c r="G12" s="9">
        <v>1445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192</v>
      </c>
      <c r="D13" s="9">
        <v>69</v>
      </c>
      <c r="E13" s="9">
        <v>59</v>
      </c>
      <c r="F13" s="9">
        <v>10</v>
      </c>
      <c r="G13" s="9">
        <v>123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2563</v>
      </c>
      <c r="D14" s="9">
        <v>1110</v>
      </c>
      <c r="E14" s="9">
        <v>845</v>
      </c>
      <c r="F14" s="9">
        <v>265</v>
      </c>
      <c r="G14" s="9">
        <v>1453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5262</v>
      </c>
      <c r="D15" s="12">
        <v>3500</v>
      </c>
      <c r="E15" s="12">
        <v>3324</v>
      </c>
      <c r="F15" s="12">
        <v>176</v>
      </c>
      <c r="G15" s="12">
        <v>1762</v>
      </c>
    </row>
    <row r="16" spans="1:12" ht="11.65" customHeight="1">
      <c r="A16" s="26" t="s">
        <v>32</v>
      </c>
      <c r="B16" s="10" t="s">
        <v>10</v>
      </c>
      <c r="C16" s="9">
        <v>2521</v>
      </c>
      <c r="D16" s="9">
        <v>1598</v>
      </c>
      <c r="E16" s="9">
        <v>1562</v>
      </c>
      <c r="F16" s="9">
        <v>36</v>
      </c>
      <c r="G16" s="9">
        <v>923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182</v>
      </c>
      <c r="D17" s="9">
        <v>117</v>
      </c>
      <c r="E17" s="9">
        <v>110</v>
      </c>
      <c r="F17" s="9">
        <v>7</v>
      </c>
      <c r="G17" s="9">
        <v>65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2559</v>
      </c>
      <c r="D18" s="14">
        <v>1785</v>
      </c>
      <c r="E18" s="14">
        <v>1652</v>
      </c>
      <c r="F18" s="14">
        <v>133</v>
      </c>
      <c r="G18" s="14">
        <v>774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30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20020</v>
      </c>
      <c r="D7" s="12">
        <v>12284</v>
      </c>
      <c r="E7" s="12">
        <v>11405</v>
      </c>
      <c r="F7" s="12">
        <v>879</v>
      </c>
      <c r="G7" s="12">
        <v>7736</v>
      </c>
    </row>
    <row r="8" spans="1:12" ht="11.65" customHeight="1">
      <c r="A8" s="26" t="s">
        <v>32</v>
      </c>
      <c r="B8" s="10" t="s">
        <v>10</v>
      </c>
      <c r="C8" s="9">
        <v>10274</v>
      </c>
      <c r="D8" s="9">
        <v>5686</v>
      </c>
      <c r="E8" s="9">
        <v>5485</v>
      </c>
      <c r="F8" s="9">
        <v>201</v>
      </c>
      <c r="G8" s="9">
        <v>4588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401</v>
      </c>
      <c r="D9" s="9">
        <v>244</v>
      </c>
      <c r="E9" s="9">
        <v>233</v>
      </c>
      <c r="F9" s="9">
        <v>11</v>
      </c>
      <c r="G9" s="9">
        <v>157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9345</v>
      </c>
      <c r="D10" s="9">
        <v>6354</v>
      </c>
      <c r="E10" s="9">
        <v>5687</v>
      </c>
      <c r="F10" s="9">
        <v>667</v>
      </c>
      <c r="G10" s="9">
        <v>2991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10190</v>
      </c>
      <c r="D11" s="12">
        <v>5374</v>
      </c>
      <c r="E11" s="12">
        <v>4849</v>
      </c>
      <c r="F11" s="12">
        <v>525</v>
      </c>
      <c r="G11" s="12">
        <v>4816</v>
      </c>
    </row>
    <row r="12" spans="1:12" ht="11.65" customHeight="1">
      <c r="A12" s="26" t="s">
        <v>32</v>
      </c>
      <c r="B12" s="10" t="s">
        <v>10</v>
      </c>
      <c r="C12" s="9">
        <v>5363</v>
      </c>
      <c r="D12" s="9">
        <v>2516</v>
      </c>
      <c r="E12" s="9">
        <v>2385</v>
      </c>
      <c r="F12" s="9">
        <v>131</v>
      </c>
      <c r="G12" s="9">
        <v>2847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200</v>
      </c>
      <c r="D13" s="9">
        <v>108</v>
      </c>
      <c r="E13" s="9">
        <v>103</v>
      </c>
      <c r="F13" s="9">
        <v>5</v>
      </c>
      <c r="G13" s="9">
        <v>92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4627</v>
      </c>
      <c r="D14" s="9">
        <v>2750</v>
      </c>
      <c r="E14" s="9">
        <v>2361</v>
      </c>
      <c r="F14" s="9">
        <v>389</v>
      </c>
      <c r="G14" s="9">
        <v>1877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9830</v>
      </c>
      <c r="D15" s="12">
        <v>6910</v>
      </c>
      <c r="E15" s="12">
        <v>6556</v>
      </c>
      <c r="F15" s="12">
        <v>354</v>
      </c>
      <c r="G15" s="12">
        <v>2920</v>
      </c>
    </row>
    <row r="16" spans="1:12" ht="11.65" customHeight="1">
      <c r="A16" s="26" t="s">
        <v>32</v>
      </c>
      <c r="B16" s="10" t="s">
        <v>10</v>
      </c>
      <c r="C16" s="9">
        <v>4911</v>
      </c>
      <c r="D16" s="9">
        <v>3170</v>
      </c>
      <c r="E16" s="9">
        <v>3100</v>
      </c>
      <c r="F16" s="9">
        <v>70</v>
      </c>
      <c r="G16" s="9">
        <v>1741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201</v>
      </c>
      <c r="D17" s="9">
        <v>136</v>
      </c>
      <c r="E17" s="9">
        <v>130</v>
      </c>
      <c r="F17" s="9">
        <v>6</v>
      </c>
      <c r="G17" s="9">
        <v>65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4718</v>
      </c>
      <c r="D18" s="14">
        <v>3604</v>
      </c>
      <c r="E18" s="14">
        <v>3326</v>
      </c>
      <c r="F18" s="14">
        <v>278</v>
      </c>
      <c r="G18" s="14">
        <v>1114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8" t="s">
        <v>0</v>
      </c>
      <c r="B1" s="28"/>
      <c r="C1" s="28"/>
      <c r="D1" s="28"/>
      <c r="E1" s="28"/>
      <c r="F1" s="28"/>
      <c r="G1" s="28"/>
    </row>
    <row r="2" spans="1:12" ht="28.9" customHeight="1">
      <c r="A2" s="29" t="s">
        <v>31</v>
      </c>
      <c r="B2" s="29" t="s">
        <v>32</v>
      </c>
      <c r="C2" s="29" t="s">
        <v>32</v>
      </c>
      <c r="D2" s="29" t="s">
        <v>32</v>
      </c>
      <c r="E2" s="29" t="s">
        <v>32</v>
      </c>
      <c r="F2" s="29" t="s">
        <v>32</v>
      </c>
      <c r="G2" s="29" t="s">
        <v>32</v>
      </c>
      <c r="J2" t="s">
        <v>32</v>
      </c>
    </row>
    <row r="3" spans="1:12" ht="11.65" customHeight="1"/>
    <row r="4" spans="1:12" ht="16.899999999999999" customHeight="1">
      <c r="A4" s="33" t="s">
        <v>2</v>
      </c>
      <c r="B4" s="33" t="s">
        <v>32</v>
      </c>
      <c r="C4" s="33" t="s">
        <v>3</v>
      </c>
      <c r="D4" s="33" t="s">
        <v>4</v>
      </c>
      <c r="E4" s="33" t="s">
        <v>32</v>
      </c>
      <c r="F4" s="33" t="s">
        <v>32</v>
      </c>
      <c r="G4" s="33" t="s">
        <v>32</v>
      </c>
    </row>
    <row r="5" spans="1:12" ht="16.899999999999999" customHeight="1">
      <c r="A5" s="33" t="s">
        <v>32</v>
      </c>
      <c r="B5" s="33" t="s">
        <v>32</v>
      </c>
      <c r="C5" s="33" t="s">
        <v>32</v>
      </c>
      <c r="D5" s="33" t="s">
        <v>5</v>
      </c>
      <c r="E5" s="33" t="s">
        <v>32</v>
      </c>
      <c r="F5" s="33" t="s">
        <v>32</v>
      </c>
      <c r="G5" s="33" t="s">
        <v>33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6.899999999999999" customHeight="1">
      <c r="A6" s="33" t="s">
        <v>32</v>
      </c>
      <c r="B6" s="33" t="s">
        <v>32</v>
      </c>
      <c r="C6" s="33" t="s">
        <v>32</v>
      </c>
      <c r="D6" s="3" t="s">
        <v>6</v>
      </c>
      <c r="E6" s="3" t="s">
        <v>7</v>
      </c>
      <c r="F6" s="3" t="s">
        <v>8</v>
      </c>
      <c r="G6" s="33" t="s">
        <v>9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</row>
    <row r="7" spans="1:12" ht="13.15" customHeight="1">
      <c r="A7" s="34" t="s">
        <v>6</v>
      </c>
      <c r="B7" s="11" t="s">
        <v>32</v>
      </c>
      <c r="C7" s="12">
        <v>26852</v>
      </c>
      <c r="D7" s="12">
        <v>17553</v>
      </c>
      <c r="E7" s="12">
        <v>16374</v>
      </c>
      <c r="F7" s="12">
        <v>1179</v>
      </c>
      <c r="G7" s="12">
        <v>9299</v>
      </c>
    </row>
    <row r="8" spans="1:12" ht="11.65" customHeight="1">
      <c r="A8" s="26" t="s">
        <v>32</v>
      </c>
      <c r="B8" s="10" t="s">
        <v>10</v>
      </c>
      <c r="C8" s="9">
        <v>16641</v>
      </c>
      <c r="D8" s="9">
        <v>10596</v>
      </c>
      <c r="E8" s="9">
        <v>10188</v>
      </c>
      <c r="F8" s="9">
        <v>408</v>
      </c>
      <c r="G8" s="9">
        <v>6045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>
      <c r="A9" s="26" t="s">
        <v>32</v>
      </c>
      <c r="B9" s="10" t="s">
        <v>11</v>
      </c>
      <c r="C9" s="9">
        <v>677</v>
      </c>
      <c r="D9" s="9">
        <v>431</v>
      </c>
      <c r="E9" s="9">
        <v>403</v>
      </c>
      <c r="F9" s="9">
        <v>28</v>
      </c>
      <c r="G9" s="9">
        <v>246</v>
      </c>
      <c r="H9" t="s">
        <v>32</v>
      </c>
      <c r="I9" t="s">
        <v>32</v>
      </c>
      <c r="K9" t="s">
        <v>32</v>
      </c>
      <c r="L9" t="s">
        <v>32</v>
      </c>
    </row>
    <row r="10" spans="1:12" ht="11.65" customHeight="1">
      <c r="A10" s="26" t="s">
        <v>32</v>
      </c>
      <c r="B10" s="10" t="s">
        <v>12</v>
      </c>
      <c r="C10" s="9">
        <v>9534</v>
      </c>
      <c r="D10" s="9">
        <v>6526</v>
      </c>
      <c r="E10" s="9">
        <v>5783</v>
      </c>
      <c r="F10" s="9">
        <v>743</v>
      </c>
      <c r="G10" s="9">
        <v>3008</v>
      </c>
      <c r="H10" t="s">
        <v>32</v>
      </c>
      <c r="I10" t="s">
        <v>32</v>
      </c>
      <c r="K10" t="s">
        <v>32</v>
      </c>
      <c r="L10" t="s">
        <v>32</v>
      </c>
    </row>
    <row r="11" spans="1:12" ht="13.15" customHeight="1">
      <c r="A11" s="25" t="s">
        <v>13</v>
      </c>
      <c r="B11" s="13" t="s">
        <v>32</v>
      </c>
      <c r="C11" s="12">
        <v>13760</v>
      </c>
      <c r="D11" s="12">
        <v>7934</v>
      </c>
      <c r="E11" s="12">
        <v>7228</v>
      </c>
      <c r="F11" s="12">
        <v>706</v>
      </c>
      <c r="G11" s="12">
        <v>5826</v>
      </c>
    </row>
    <row r="12" spans="1:12" ht="11.65" customHeight="1">
      <c r="A12" s="26" t="s">
        <v>32</v>
      </c>
      <c r="B12" s="10" t="s">
        <v>10</v>
      </c>
      <c r="C12" s="9">
        <v>8652</v>
      </c>
      <c r="D12" s="9">
        <v>4940</v>
      </c>
      <c r="E12" s="9">
        <v>4671</v>
      </c>
      <c r="F12" s="9">
        <v>269</v>
      </c>
      <c r="G12" s="9">
        <v>3712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>
      <c r="A13" s="26" t="s">
        <v>32</v>
      </c>
      <c r="B13" s="10" t="s">
        <v>11</v>
      </c>
      <c r="C13" s="9">
        <v>381</v>
      </c>
      <c r="D13" s="9">
        <v>224</v>
      </c>
      <c r="E13" s="9">
        <v>208</v>
      </c>
      <c r="F13" s="9">
        <v>16</v>
      </c>
      <c r="G13" s="9">
        <v>157</v>
      </c>
      <c r="H13" t="s">
        <v>32</v>
      </c>
      <c r="I13" t="s">
        <v>32</v>
      </c>
      <c r="K13" t="s">
        <v>32</v>
      </c>
      <c r="L13" t="s">
        <v>32</v>
      </c>
    </row>
    <row r="14" spans="1:12" ht="11.65" customHeight="1">
      <c r="A14" s="26" t="s">
        <v>32</v>
      </c>
      <c r="B14" s="10" t="s">
        <v>12</v>
      </c>
      <c r="C14" s="9">
        <v>4727</v>
      </c>
      <c r="D14" s="9">
        <v>2770</v>
      </c>
      <c r="E14" s="9">
        <v>2349</v>
      </c>
      <c r="F14" s="9">
        <v>421</v>
      </c>
      <c r="G14" s="9">
        <v>1957</v>
      </c>
      <c r="H14" t="s">
        <v>32</v>
      </c>
      <c r="I14" t="s">
        <v>32</v>
      </c>
      <c r="K14" t="s">
        <v>32</v>
      </c>
      <c r="L14" t="s">
        <v>32</v>
      </c>
    </row>
    <row r="15" spans="1:12" ht="13.15" customHeight="1">
      <c r="A15" s="25" t="s">
        <v>14</v>
      </c>
      <c r="B15" s="13" t="s">
        <v>32</v>
      </c>
      <c r="C15" s="12">
        <v>13092</v>
      </c>
      <c r="D15" s="12">
        <v>9619</v>
      </c>
      <c r="E15" s="12">
        <v>9146</v>
      </c>
      <c r="F15" s="12">
        <v>473</v>
      </c>
      <c r="G15" s="12">
        <v>3473</v>
      </c>
    </row>
    <row r="16" spans="1:12" ht="11.65" customHeight="1">
      <c r="A16" s="26" t="s">
        <v>32</v>
      </c>
      <c r="B16" s="10" t="s">
        <v>10</v>
      </c>
      <c r="C16" s="9">
        <v>7989</v>
      </c>
      <c r="D16" s="9">
        <v>5656</v>
      </c>
      <c r="E16" s="9">
        <v>5517</v>
      </c>
      <c r="F16" s="9">
        <v>139</v>
      </c>
      <c r="G16" s="9">
        <v>2333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>
      <c r="A17" s="26" t="s">
        <v>32</v>
      </c>
      <c r="B17" s="10" t="s">
        <v>11</v>
      </c>
      <c r="C17" s="9">
        <v>296</v>
      </c>
      <c r="D17" s="9">
        <v>207</v>
      </c>
      <c r="E17" s="9">
        <v>195</v>
      </c>
      <c r="F17" s="9">
        <v>12</v>
      </c>
      <c r="G17" s="9">
        <v>89</v>
      </c>
      <c r="H17" t="s">
        <v>32</v>
      </c>
      <c r="I17" t="s">
        <v>32</v>
      </c>
      <c r="K17" t="s">
        <v>32</v>
      </c>
      <c r="L17" t="s">
        <v>32</v>
      </c>
    </row>
    <row r="18" spans="1:12" ht="11.65" customHeight="1">
      <c r="A18" s="27" t="s">
        <v>32</v>
      </c>
      <c r="B18" s="15" t="s">
        <v>12</v>
      </c>
      <c r="C18" s="14">
        <v>4807</v>
      </c>
      <c r="D18" s="14">
        <v>3756</v>
      </c>
      <c r="E18" s="14">
        <v>3434</v>
      </c>
      <c r="F18" s="14">
        <v>322</v>
      </c>
      <c r="G18" s="14">
        <v>1051</v>
      </c>
      <c r="H18" t="s">
        <v>32</v>
      </c>
      <c r="I18" t="s">
        <v>32</v>
      </c>
      <c r="K18" t="s">
        <v>32</v>
      </c>
      <c r="L18" t="s">
        <v>32</v>
      </c>
    </row>
    <row r="19" spans="1:12" ht="11.65" customHeight="1"/>
    <row r="20" spans="1:12" ht="28.9" customHeight="1">
      <c r="A20" s="30" t="s">
        <v>44</v>
      </c>
      <c r="B20" s="31" t="s">
        <v>32</v>
      </c>
      <c r="C20" s="32" t="s">
        <v>32</v>
      </c>
      <c r="D20" s="32" t="s">
        <v>32</v>
      </c>
      <c r="E20" s="32" t="s">
        <v>32</v>
      </c>
      <c r="F20" s="32" t="s">
        <v>32</v>
      </c>
      <c r="G20" s="32" t="s">
        <v>32</v>
      </c>
      <c r="J20" t="s">
        <v>32</v>
      </c>
    </row>
    <row r="21" spans="1:12" ht="16.149999999999999" customHeight="1">
      <c r="A21" s="21" t="s">
        <v>45</v>
      </c>
      <c r="B21" s="22" t="s">
        <v>32</v>
      </c>
      <c r="C21" s="23" t="s">
        <v>32</v>
      </c>
      <c r="D21" s="23" t="s">
        <v>32</v>
      </c>
      <c r="E21" s="23" t="s">
        <v>32</v>
      </c>
      <c r="F21" s="24" t="s">
        <v>32</v>
      </c>
      <c r="G21" s="24" t="s">
        <v>32</v>
      </c>
      <c r="J21" t="s">
        <v>32</v>
      </c>
    </row>
    <row r="22" spans="1:12" ht="11.65" customHeight="1"/>
    <row r="23" spans="1:12" ht="12">
      <c r="A23" s="4"/>
      <c r="B23" s="1"/>
      <c r="C23" s="1"/>
      <c r="D23" s="1"/>
      <c r="E23" s="1"/>
      <c r="F23" s="1"/>
      <c r="G23" s="1"/>
    </row>
    <row r="24" spans="1:12" ht="12">
      <c r="A24" s="4"/>
      <c r="B24" s="1"/>
      <c r="C24" s="1"/>
      <c r="D24" s="1"/>
      <c r="E24" s="1"/>
      <c r="F24" s="1"/>
      <c r="G24" s="1"/>
    </row>
    <row r="25" spans="1:12" ht="12">
      <c r="A25" s="4"/>
      <c r="B25" s="1"/>
      <c r="C25" s="1"/>
      <c r="D25" s="1"/>
      <c r="E25" s="1"/>
      <c r="F25" s="1"/>
      <c r="G25" s="1"/>
    </row>
    <row r="26" spans="1:12" ht="12">
      <c r="A26" s="4"/>
      <c r="B26" s="1"/>
      <c r="C26" s="1"/>
      <c r="D26" s="1"/>
      <c r="E26" s="1"/>
      <c r="F26" s="1"/>
      <c r="G26" s="1"/>
    </row>
    <row r="27" spans="1:12" ht="12">
      <c r="A27" s="4"/>
      <c r="B27" s="1"/>
      <c r="C27" s="1"/>
      <c r="D27" s="1"/>
      <c r="E27" s="1"/>
      <c r="F27" s="1"/>
      <c r="G27" s="1"/>
    </row>
    <row r="28" spans="1:12" ht="12">
      <c r="A28" s="4"/>
      <c r="B28" s="1"/>
      <c r="C28" s="1"/>
      <c r="D28" s="1"/>
      <c r="E28" s="1"/>
      <c r="F28" s="1"/>
      <c r="G28" s="1"/>
    </row>
    <row r="29" spans="1:12" ht="12">
      <c r="A29" s="4"/>
      <c r="B29" s="1"/>
      <c r="C29" s="1"/>
      <c r="D29" s="1"/>
      <c r="E29" s="1"/>
      <c r="F29" s="1"/>
      <c r="G29" s="1"/>
    </row>
    <row r="30" spans="1:12" ht="12">
      <c r="A30" s="4"/>
      <c r="B30" s="1"/>
      <c r="C30" s="1"/>
      <c r="D30" s="1"/>
      <c r="E30" s="1"/>
      <c r="F30" s="1"/>
      <c r="G30" s="1"/>
    </row>
    <row r="31" spans="1:12" ht="12">
      <c r="A31" s="4"/>
      <c r="B31" s="1"/>
      <c r="C31" s="1"/>
      <c r="D31" s="1"/>
      <c r="E31" s="1"/>
      <c r="F31" s="1"/>
      <c r="G31" s="1"/>
    </row>
    <row r="32" spans="1:12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7.3</vt:lpstr>
      <vt:lpstr>Cuadro 7.3.1</vt:lpstr>
      <vt:lpstr>Cuadro 7.3.2</vt:lpstr>
      <vt:lpstr>Cuadro 7.3.3</vt:lpstr>
      <vt:lpstr>Cuadro 7.3.4</vt:lpstr>
      <vt:lpstr>Cuadro 7.3.5</vt:lpstr>
      <vt:lpstr>Cuadro 7.3.6</vt:lpstr>
      <vt:lpstr>Cuadro 7.3.7</vt:lpstr>
      <vt:lpstr>Cuadro 7.3.8</vt:lpstr>
      <vt:lpstr>Cuadro 7.3.9</vt:lpstr>
      <vt:lpstr>Cuadro 7.3.10</vt:lpstr>
      <vt:lpstr>Cuadro 7.3.11</vt:lpstr>
      <vt:lpstr>Cuadro 7.3.12</vt:lpstr>
      <vt:lpstr>Cuadro 7.3.13</vt:lpstr>
      <vt:lpstr>Cuadro 7.3.14</vt:lpstr>
      <vt:lpstr>Cuadro 7.3.15</vt:lpstr>
      <vt:lpstr>Cuadro 7.3.16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2024-01-16T14:25:21Z</dcterms:created>
  <dcterms:modified xsi:type="dcterms:W3CDTF">2024-02-15T17:38:12Z</dcterms:modified>
</cp:coreProperties>
</file>