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chubut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4.5" sheetId="1" r:id="rId3"/>
    <sheet name="Cuadro 4.5.1" sheetId="2" r:id="rId4"/>
    <sheet name="Cuadro 4.5.2" sheetId="3" r:id="rId5"/>
    <sheet name="Cuadro 4.5.3" sheetId="4" r:id="rId6"/>
    <sheet name="Cuadro 4.5.4" sheetId="5" r:id="rId7"/>
    <sheet name="Cuadro 4.5.5" sheetId="6" r:id="rId8"/>
    <sheet name="Cuadro 4.5.6" sheetId="7" r:id="rId9"/>
    <sheet name="Cuadro 4.5.7" sheetId="8" r:id="rId10"/>
    <sheet name="Cuadro 4.5.8" sheetId="9" r:id="rId11"/>
    <sheet name="Cuadro 4.5.9" sheetId="10" r:id="rId12"/>
    <sheet name="Cuadro 4.5.10" sheetId="11" r:id="rId13"/>
    <sheet name="Cuadro 4.5.11" sheetId="12" r:id="rId14"/>
    <sheet name="Cuadro 4.5.12" sheetId="13" r:id="rId15"/>
    <sheet name="Cuadro 4.5.13" sheetId="14" r:id="rId16"/>
    <sheet name="Cuadro 4.5.14" sheetId="15" r:id="rId17"/>
    <sheet name="Cuadro 4.5.15" sheetId="16" r:id="rId18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7" l="1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</calcChain>
</file>

<file path=xl/sharedStrings.xml><?xml version="1.0" encoding="utf-8"?>
<sst xmlns="http://schemas.openxmlformats.org/spreadsheetml/2006/main" count="7173" uniqueCount="58">
  <si>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</si>
  <si>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</si>
  <si>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</si>
  <si>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</si>
  <si>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</si>
  <si>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</si>
  <si>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</si>
  <si>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</si>
  <si>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</si>
  <si>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</si>
  <si>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</si>
  <si>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</si>
  <si>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</si>
  <si>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</si>
  <si>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</si>
  <si>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</si>
  <si>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</si>
  <si>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</si>
  <si>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</si>
  <si>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</si>
  <si>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</si>
  <si>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</si>
  <si>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</si>
  <si>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</si>
  <si>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</si>
  <si>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</si>
  <si>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</si>
  <si>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</si>
  <si>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</si>
  <si>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</si>
  <si>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</si>
  <si>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</si>
  <si>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</si>
  <si>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</si>
  <si>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</si>
  <si>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</si>
  <si>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</si>
  <si>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</si>
  <si>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</si>
  <si>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</si>
  <si>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del Chubut</t>
  </si>
  <si>
    <t>Cuadro 4.5. Provincia del Chubut. Población de 14 años y más ocupada como patrón(a) o empleador(a) y cuenta propia, por aporte jubilatorio, según sexo registrado al nacer y grupos quinquenales de edad. Año 2022  </t>
  </si>
  <si>
    <t>Cuadro 4.5.1. Provincia del Chubut, departamento Biedma. Población de 14 años y más ocupada como patrón(a) o empleador(a) y cuenta propia, por aporte jubilatorio, según sexo registrado al nacer y grupos quinquenales de edad. Año 2022  </t>
  </si>
  <si>
    <t>Cuadro 4.5.2. Provincia del Chubut, departamento Cushamen. Población de 14 años y más ocupada como patrón(a) o empleador(a) y cuenta propia, por aporte jubilatorio, según sexo registrado al nacer y grupos quinquenales de edad. Año 2022  </t>
  </si>
  <si>
    <t>Cuadro 4.5.3. Provincia del Chubut, departamento Escalante. Población de 14 años y más ocupada como patrón(a) o empleador(a) y cuenta propia, por aporte jubilatorio, según sexo registrado al nacer y grupos quinquenales de edad. Año 2022  </t>
  </si>
  <si>
    <t>Cuadro 4.5.4. Provincia del Chubut, departamento Florentino Ameghino. Población de 14 años y más ocupada como patrón(a) o empleador(a) y cuenta propia, por aporte jubilatorio, según sexo registrado al nacer y grupos quinquenales de edad. Año 2022  </t>
  </si>
  <si>
    <t>Cuadro 4.5.5. Provincia del Chubut, departamento Futaleufú. Población de 14 años y más ocupada como patrón(a) o empleador(a) y cuenta propia, por aporte jubilatorio, según sexo registrado al nacer y grupos quinquenales de edad. Año 2022  </t>
  </si>
  <si>
    <t>Cuadro 4.5.6. Provincia del Chubut, departamento Gaiman. Población de 14 años y más ocupada como patrón(a) o empleador(a) y cuenta propia, por aporte jubilatorio, según sexo registrado al nacer y grupos quinquenales de edad. Año 2022  </t>
  </si>
  <si>
    <t>Cuadro 4.5.7. Provincia del Chubut, departamento Gastre. Población de 14 años y más ocupada como patrón(a) o empleador(a) y cuenta propia, por aporte jubilatorio, según sexo registrado al nacer y grupos quinquenales de edad. Año 2022  </t>
  </si>
  <si>
    <t>Cuadro 4.5.8. Provincia del Chubut, departamento Languiñeo. Población de 14 años y más ocupada como patrón(a) o empleador(a) y cuenta propia, por aporte jubilatorio, según sexo registrado al nacer y grupos quinquenales de edad. Año 2022  </t>
  </si>
  <si>
    <t>Cuadro 4.5.9. Provincia del Chubut, departamento Mártires. Población de 14 años y más ocupada como patrón(a) o empleador(a) y cuenta propia, por aporte jubilatorio, según sexo registrado al nacer y grupos quinquenales de edad. Año 2022  </t>
  </si>
  <si>
    <t>Cuadro 4.5.10. Provincia del Chubut, departamento Paso de Indios. Población de 14 años y más ocupada como patrón(a) o empleador(a) y cuenta propia, por aporte jubilatorio, según sexo registrado al nacer y grupos quinquenales de edad. Año 2022  </t>
  </si>
  <si>
    <t>Cuadro 4.5.11. Provincia del Chubut, departamento Rawson. Población de 14 años y más ocupada como patrón(a) o empleador(a) y cuenta propia, por aporte jubilatorio, según sexo registrado al nacer y grupos quinquenales de edad. Año 2022  </t>
  </si>
  <si>
    <t>Cuadro 4.5.12. Provincia del Chubut, departamento Río Senguer. Población de 14 años y más ocupada como patrón(a) o empleador(a) y cuenta propia, por aporte jubilatorio, según sexo registrado al nacer y grupos quinquenales de edad. Año 2022  </t>
  </si>
  <si>
    <t>Cuadro 4.5.13. Provincia del Chubut, departamento Sarmiento. Población de 14 años y más ocupada como patrón(a) o empleador(a) y cuenta propia, por aporte jubilatorio, según sexo registrado al nacer y grupos quinquenales de edad. Año 2022  </t>
  </si>
  <si>
    <t>Cuadro 4.5.14. Provincia del Chubut, departamento Tehuelches. Población de 14 años y más ocupada como patrón(a) o empleador(a) y cuenta propia, por aporte jubilatorio, según sexo registrado al nacer y grupos quinquenales de edad. Año 2022  </t>
  </si>
  <si>
    <t>Cuadro 4.5.15. Provincia del Chubut, departamento Telsen. Población de 14 años y más ocupada como patrón(a) o empleador(a) y cuenta propia, por aporte jubilatorio, según sexo registrado al nacer y grupos quinquenales de edad. Año 2022  </t>
  </si>
  <si>
    <t>Población de 14 años y más ocupada como patrón(a) o empleador(a) y cuenta propia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</si>
</sst>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0" fillId="0" borderId="0" xfId="0" applyFont="1"/>
    <xf numFmtId="0" fontId="0" fillId="2" borderId="0" xfId="0" applyFill="1" applyAlignment="1"/>
    <xf numFmtId="0" fontId="0" fillId="0" borderId="0" xfId="0" applyAlignme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vertical="center"/>
    </xf>
    <xf numFmtId="0" fontId="11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3" fillId="0" borderId="0" xfId="1" applyFont="1"/>
    <xf numFmtId="0" fontId="14" fillId="0" borderId="0" xfId="0" applyFont="1"/>
    <xf numFmtId="0" fontId="9" fillId="0" borderId="5" xfId="0" applyFont="1" applyBorder="1" applyAlignment="1">
      <alignment vertical="top" readingOrder="1"/>
    </xf>
    <xf numFmtId="0" fontId="10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99"/>
  <sheetViews>
    <sheetView showGridLines="0" workbookViewId="0"/>
  </sheetViews>
  <sheetFormatPr baseColWidth="10" defaultRowHeight="11.25" x14ac:dyDescent="0.2"/>
  <sheetData>
    <row r="3" spans="11:11" ht="20.25" x14ac:dyDescent="0.3">
      <c r="K3" s="12" t="s">
        <v>32</v>
      </c>
    </row>
    <row r="4" spans="11:11" ht="20.25" x14ac:dyDescent="0.3">
      <c r="K4" s="12"/>
    </row>
    <row r="5" spans="11:11" ht="20.25" x14ac:dyDescent="0.3">
      <c r="K5" s="12" t="s">
        <v>33</v>
      </c>
    </row>
    <row r="7" spans="11:11" ht="15" x14ac:dyDescent="0.2">
      <c r="K7" s="13" t="s">
        <v>40</v>
      </c>
    </row>
    <row r="8" spans="11:11" ht="15" x14ac:dyDescent="0.2">
      <c r="K8" s="13"/>
    </row>
    <row r="9" spans="11:11" ht="15" x14ac:dyDescent="0.2">
      <c r="K9" s="13"/>
    </row>
    <row r="10" spans="11:11" ht="15" x14ac:dyDescent="0.2">
      <c r="K10" s="13"/>
    </row>
    <row r="11" spans="11:11" ht="15" x14ac:dyDescent="0.2">
      <c r="K11" s="13"/>
    </row>
    <row r="12" spans="11:11" ht="15" x14ac:dyDescent="0.2">
      <c r="K12" s="13" t="s">
        <v>34</v>
      </c>
    </row>
    <row r="13" spans="11:11" ht="15" x14ac:dyDescent="0.2">
      <c r="K13" s="13" t="s">
        <v>35</v>
      </c>
    </row>
    <row r="14" spans="11:11" ht="15" x14ac:dyDescent="0.2">
      <c r="K14" s="13" t="s">
        <v>36</v>
      </c>
    </row>
    <row r="15" spans="11:11" ht="15" x14ac:dyDescent="0.2">
      <c r="K15" s="13"/>
    </row>
    <row r="16" spans="11:11" ht="15" x14ac:dyDescent="0.2">
      <c r="K16" s="13"/>
    </row>
    <row r="17" spans="11:11" ht="15" x14ac:dyDescent="0.2">
      <c r="K17" s="13"/>
    </row>
    <row r="18" spans="11:11" ht="15" x14ac:dyDescent="0.2">
      <c r="K18" s="13"/>
    </row>
    <row r="19" spans="11:11" ht="15" x14ac:dyDescent="0.2">
      <c r="K19" s="13"/>
    </row>
    <row r="20" spans="11:11" ht="15" x14ac:dyDescent="0.2">
      <c r="K20" s="13"/>
    </row>
    <row r="21" spans="11:11" ht="15" x14ac:dyDescent="0.2">
      <c r="K21" s="13"/>
    </row>
    <row r="22" spans="11:11" ht="15" x14ac:dyDescent="0.2">
      <c r="K22" s="13"/>
    </row>
    <row r="23" spans="11:11" ht="15" x14ac:dyDescent="0.2">
      <c r="K23" s="13"/>
    </row>
    <row r="24" spans="11:11" ht="15" x14ac:dyDescent="0.2">
      <c r="K24" s="13"/>
    </row>
    <row r="25" spans="11:11" ht="15" x14ac:dyDescent="0.2">
      <c r="K25" s="13"/>
    </row>
    <row r="26" spans="11:11" ht="15" x14ac:dyDescent="0.2">
      <c r="K26" s="13"/>
    </row>
    <row r="27" spans="11:11" ht="15" x14ac:dyDescent="0.2">
      <c r="K27" s="13"/>
    </row>
    <row r="28" spans="11:11" ht="15" x14ac:dyDescent="0.2">
      <c r="K28" s="13"/>
    </row>
    <row r="29" spans="11:11" ht="15" x14ac:dyDescent="0.2">
      <c r="K29" s="13"/>
    </row>
    <row r="30" spans="11:11" ht="15" x14ac:dyDescent="0.2">
      <c r="K30" s="13"/>
    </row>
    <row r="31" spans="11:11" ht="15" x14ac:dyDescent="0.2">
      <c r="K31" s="13"/>
    </row>
    <row r="32" spans="11:11" ht="15" x14ac:dyDescent="0.2">
      <c r="K32" s="13"/>
    </row>
    <row r="33" spans="11:11" ht="15" x14ac:dyDescent="0.2">
      <c r="K33" s="13"/>
    </row>
    <row r="34" spans="11:11" ht="15" x14ac:dyDescent="0.2">
      <c r="K34" s="13"/>
    </row>
    <row r="35" spans="11:11" ht="15" x14ac:dyDescent="0.2">
      <c r="K35" s="13"/>
    </row>
    <row r="36" spans="11:11" ht="15" x14ac:dyDescent="0.2">
      <c r="K36" s="13"/>
    </row>
    <row r="37" spans="11:11" ht="15" x14ac:dyDescent="0.2">
      <c r="K37" s="13"/>
    </row>
    <row r="38" spans="11:11" ht="15" x14ac:dyDescent="0.2">
      <c r="K38" s="13"/>
    </row>
    <row r="39" spans="11:11" ht="15" x14ac:dyDescent="0.2">
      <c r="K39" s="13"/>
    </row>
    <row r="40" spans="11:11" ht="15" x14ac:dyDescent="0.2">
      <c r="K40" s="13"/>
    </row>
    <row r="41" spans="11:11" ht="15" x14ac:dyDescent="0.2">
      <c r="K41" s="13"/>
    </row>
    <row r="42" spans="11:11" ht="15" x14ac:dyDescent="0.2">
      <c r="K42" s="13"/>
    </row>
    <row r="43" spans="11:11" ht="15" x14ac:dyDescent="0.2">
      <c r="K43" s="13"/>
    </row>
    <row r="44" spans="11:11" ht="15" x14ac:dyDescent="0.2">
      <c r="K44" s="13"/>
    </row>
    <row r="45" spans="11:11" ht="15" x14ac:dyDescent="0.2">
      <c r="K45" s="13"/>
    </row>
    <row r="46" spans="11:11" ht="15" x14ac:dyDescent="0.2">
      <c r="K46" s="13"/>
    </row>
    <row r="47" spans="11:11" ht="15" x14ac:dyDescent="0.2">
      <c r="K47" s="13"/>
    </row>
    <row r="48" spans="11:11" ht="15" x14ac:dyDescent="0.2">
      <c r="K48" s="13"/>
    </row>
    <row r="49" spans="11:11" ht="15" x14ac:dyDescent="0.2">
      <c r="K49" s="13"/>
    </row>
    <row r="50" spans="11:11" ht="15" x14ac:dyDescent="0.2">
      <c r="K50" s="13"/>
    </row>
    <row r="51" spans="11:11" ht="15" x14ac:dyDescent="0.2">
      <c r="K51" s="13"/>
    </row>
    <row r="52" spans="11:11" ht="15" x14ac:dyDescent="0.2">
      <c r="K52" s="13"/>
    </row>
    <row r="53" spans="11:11" ht="15" x14ac:dyDescent="0.2">
      <c r="K53" s="13"/>
    </row>
    <row r="54" spans="11:11" ht="15" x14ac:dyDescent="0.2">
      <c r="K54" s="13"/>
    </row>
    <row r="55" spans="11:11" ht="15" x14ac:dyDescent="0.2">
      <c r="K55" s="13"/>
    </row>
    <row r="56" spans="11:11" ht="15" x14ac:dyDescent="0.2">
      <c r="K56" s="13"/>
    </row>
    <row r="57" spans="11:11" ht="15" x14ac:dyDescent="0.2">
      <c r="K57" s="13"/>
    </row>
    <row r="58" spans="11:11" ht="15" x14ac:dyDescent="0.2">
      <c r="K58" s="13"/>
    </row>
    <row r="59" spans="11:11" ht="15" x14ac:dyDescent="0.2">
      <c r="K59" s="13"/>
    </row>
    <row r="60" spans="11:11" ht="15" x14ac:dyDescent="0.2">
      <c r="K60" s="13"/>
    </row>
    <row r="61" spans="11:11" ht="15" x14ac:dyDescent="0.2">
      <c r="K61" s="13"/>
    </row>
    <row r="62" spans="11:11" ht="15" x14ac:dyDescent="0.2">
      <c r="K62" s="13"/>
    </row>
    <row r="63" spans="11:11" ht="15" x14ac:dyDescent="0.2">
      <c r="K63" s="13"/>
    </row>
    <row r="64" spans="11:11" ht="15" x14ac:dyDescent="0.2">
      <c r="K64" s="13"/>
    </row>
    <row r="65" spans="11:11" ht="15" x14ac:dyDescent="0.2">
      <c r="K65" s="13"/>
    </row>
    <row r="66" spans="11:11" ht="15" x14ac:dyDescent="0.2">
      <c r="K66" s="13"/>
    </row>
    <row r="67" spans="11:11" ht="15" x14ac:dyDescent="0.2">
      <c r="K67" s="13"/>
    </row>
    <row r="68" spans="11:11" ht="15" x14ac:dyDescent="0.2">
      <c r="K68" s="13"/>
    </row>
    <row r="69" spans="11:11" ht="15" x14ac:dyDescent="0.2">
      <c r="K69" s="13"/>
    </row>
    <row r="70" spans="11:11" ht="15" x14ac:dyDescent="0.2">
      <c r="K70" s="13"/>
    </row>
    <row r="71" spans="11:11" ht="15" x14ac:dyDescent="0.2">
      <c r="K71" s="13"/>
    </row>
    <row r="72" spans="11:11" ht="15" x14ac:dyDescent="0.2">
      <c r="K72" s="13"/>
    </row>
    <row r="73" spans="11:11" ht="15" x14ac:dyDescent="0.2">
      <c r="K73" s="13"/>
    </row>
    <row r="74" spans="11:11" ht="15" x14ac:dyDescent="0.2">
      <c r="K74" s="13"/>
    </row>
    <row r="75" spans="11:11" ht="15" x14ac:dyDescent="0.2">
      <c r="K75" s="13"/>
    </row>
    <row r="76" spans="11:11" ht="15" x14ac:dyDescent="0.2">
      <c r="K76" s="13"/>
    </row>
    <row r="77" spans="11:11" ht="15" x14ac:dyDescent="0.2">
      <c r="K77" s="13"/>
    </row>
    <row r="78" spans="11:11" ht="15" x14ac:dyDescent="0.2">
      <c r="K78" s="13"/>
    </row>
    <row r="79" spans="11:11" ht="15" x14ac:dyDescent="0.2">
      <c r="K79" s="13"/>
    </row>
    <row r="80" spans="11:11" ht="15" x14ac:dyDescent="0.2">
      <c r="K80" s="13"/>
    </row>
    <row r="81" spans="11:11" ht="15" x14ac:dyDescent="0.2">
      <c r="K81" s="13"/>
    </row>
    <row r="82" spans="11:11" ht="15" x14ac:dyDescent="0.2">
      <c r="K82" s="13"/>
    </row>
    <row r="83" spans="11:11" ht="15" x14ac:dyDescent="0.2">
      <c r="K83" s="13"/>
    </row>
    <row r="84" spans="11:11" ht="15" x14ac:dyDescent="0.2">
      <c r="K84" s="13"/>
    </row>
    <row r="85" spans="11:11" ht="15" x14ac:dyDescent="0.2">
      <c r="K85" s="13"/>
    </row>
    <row r="86" spans="11:11" ht="15" x14ac:dyDescent="0.2">
      <c r="K86" s="13"/>
    </row>
    <row r="87" spans="11:11" ht="15" x14ac:dyDescent="0.2">
      <c r="K87" s="13"/>
    </row>
    <row r="88" spans="11:11" ht="15" x14ac:dyDescent="0.2">
      <c r="K88" s="13"/>
    </row>
    <row r="89" spans="11:11" ht="15" x14ac:dyDescent="0.2">
      <c r="K89" s="13"/>
    </row>
    <row r="90" spans="11:11" ht="15" x14ac:dyDescent="0.2">
      <c r="K90" s="13"/>
    </row>
    <row r="91" spans="11:11" ht="15" x14ac:dyDescent="0.2">
      <c r="K91" s="13"/>
    </row>
    <row r="92" spans="11:11" ht="15" x14ac:dyDescent="0.2">
      <c r="K92" s="13"/>
    </row>
    <row r="93" spans="11:11" ht="15" x14ac:dyDescent="0.2">
      <c r="K93" s="13"/>
    </row>
    <row r="94" spans="11:11" ht="15" x14ac:dyDescent="0.2">
      <c r="K94" s="13"/>
    </row>
    <row r="95" spans="11:11" ht="15" x14ac:dyDescent="0.2">
      <c r="K95" s="13"/>
    </row>
    <row r="96" spans="11:11" ht="15" x14ac:dyDescent="0.2">
      <c r="K96" s="13"/>
    </row>
    <row r="97" spans="11:11" ht="15" x14ac:dyDescent="0.2">
      <c r="K97" s="13"/>
    </row>
    <row r="98" spans="11:11" ht="15" x14ac:dyDescent="0.2">
      <c r="K98" s="13"/>
    </row>
    <row r="99" spans="11:11" ht="15" x14ac:dyDescent="0.2">
      <c r="K99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9"/>
  <sheetViews>
    <sheetView showGridLines="0" tabSelected="1" workbookViewId="0"/>
  </sheetViews>
  <sheetFormatPr baseColWidth="10" defaultRowHeight="11.25" x14ac:dyDescent="0.2"/>
  <cols>
    <col min="1" max="1" width="235.83203125" bestFit="1" customWidth="1"/>
  </cols>
  <sheetData>
    <row r="1" spans="1:1" ht="12.75" x14ac:dyDescent="0.2">
      <c r="A1" s="10" t="s">
        <v>27</v>
      </c>
    </row>
    <row r="2" spans="1:1" ht="12.75" x14ac:dyDescent="0.2">
      <c r="A2" s="10" t="s">
        <v>28</v>
      </c>
    </row>
    <row r="3" spans="1:1" ht="12.75" x14ac:dyDescent="0.2">
      <c r="A3" s="11"/>
    </row>
    <row r="4" spans="1:1" s="34" customFormat="1" ht="12.75" x14ac:dyDescent="0.2">
      <c r="A4" s="33" t="str">
        <f>HYPERLINK("#'Cuadro 4.5'!A3", "Cuadro 4.5. Provincia de Chubut. Población de 14 años y más ocupada como patrón(a) o empleador(a) y cuenta propia, por aporte jubilatorio, según sexo registrado al nacer y grupos quinquenales de edad. Año 2022  ")</f>
        <v>Cuadro 4.5. Provincia de Chubut. Población de 14 años y más ocupada como patrón(a) o empleador(a) y cuenta propia, por aporte jubilatorio, según sexo registrado al nacer y grupos quinquenales de edad. Año 2022  </v>
      </c>
    </row>
    <row r="5" spans="1:1" s="34" customFormat="1" ht="12.75" x14ac:dyDescent="0.2">
      <c r="A5" s="33" t="str">
        <f>HYPERLINK("#'Cuadro 4.5.1'!A3", "Cuadro 4.5.1. Provincia de Chubut, departamento Biedma. Población de 14 años y más ocupada como patrón(a) o empleador(a) y cuenta propia, por aporte jubilatorio, según sexo registrado al nacer y grupos quinquenales de edad. Año 2022  ")</f>
        <v>Cuadro 4.5.1. Provincia de Chubut, departamento Biedma. Población de 14 años y más ocupada como patrón(a) o empleador(a) y cuenta propia, por aporte jubilatorio, según sexo registrado al nacer y grupos quinquenales de edad. Año 2022  </v>
      </c>
    </row>
    <row r="6" spans="1:1" s="34" customFormat="1" ht="12.75" x14ac:dyDescent="0.2">
      <c r="A6" s="33" t="str">
        <f>HYPERLINK("#'Cuadro 4.5.2'!A3", "Cuadro 4.5.2. Provincia de Chubut, departamento Cushamen. Población de 14 años y más ocupada como patrón(a) o empleador(a) y cuenta propia, por aporte jubilatorio, según sexo registrado al nacer y grupos quinquenales de edad. Año 2022  ")</f>
        <v>Cuadro 4.5.2. Provincia de Chubut, departamento Cushamen. Población de 14 años y más ocupada como patrón(a) o empleador(a) y cuenta propia, por aporte jubilatorio, según sexo registrado al nacer y grupos quinquenales de edad. Año 2022  </v>
      </c>
    </row>
    <row r="7" spans="1:1" s="34" customFormat="1" ht="12.75" x14ac:dyDescent="0.2">
      <c r="A7" s="33" t="str">
        <f>HYPERLINK("#'Cuadro 4.5.3'!A3", "Cuadro 4.5.3. Provincia de Chubut, departamento Escalante. Población de 14 años y más ocupada como patrón(a) o empleador(a) y cuenta propia, por aporte jubilatorio, según sexo registrado al nacer y grupos quinquenales de edad. Año 2022  ")</f>
        <v>Cuadro 4.5.3. Provincia de Chubut, departamento Escalante. Población de 14 años y más ocupada como patrón(a) o empleador(a) y cuenta propia, por aporte jubilatorio, según sexo registrado al nacer y grupos quinquenales de edad. Año 2022  </v>
      </c>
    </row>
    <row r="8" spans="1:1" s="34" customFormat="1" ht="12.75" x14ac:dyDescent="0.2">
      <c r="A8" s="33" t="str">
        <f>HYPERLINK("#'Cuadro 4.5.4'!A3", "Cuadro 4.5.4. Provincia de Chubut, departamento Florentino Ameghino. Población de 14 años y más ocupada como patrón(a) o empleador(a) y cuenta propia, por aporte jubilatorio, según sexo registrado al nacer y grupos quinquenales de edad. Año 2022  ")</f>
        <v>Cuadro 4.5.4. Provincia de Chubut, departamento Florentino Ameghino. Población de 14 años y más ocupada como patrón(a) o empleador(a) y cuenta propia, por aporte jubilatorio, según sexo registrado al nacer y grupos quinquenales de edad. Año 2022  </v>
      </c>
    </row>
    <row r="9" spans="1:1" s="34" customFormat="1" ht="12.75" x14ac:dyDescent="0.2">
      <c r="A9" s="33" t="str">
        <f>HYPERLINK("#'Cuadro 4.5.5'!A3", "Cuadro 4.5.5. Provincia de Chubut, departamento Futaleufú. Población de 14 años y más ocupada como patrón(a) o empleador(a) y cuenta propia, por aporte jubilatorio, según sexo registrado al nacer y grupos quinquenales de edad. Año 2022  ")</f>
        <v>Cuadro 4.5.5. Provincia de Chubut, departamento Futaleufú. Población de 14 años y más ocupada como patrón(a) o empleador(a) y cuenta propia, por aporte jubilatorio, según sexo registrado al nacer y grupos quinquenales de edad. Año 2022  </v>
      </c>
    </row>
    <row r="10" spans="1:1" s="34" customFormat="1" ht="12.75" x14ac:dyDescent="0.2">
      <c r="A10" s="33" t="str">
        <f>HYPERLINK("#'Cuadro 4.5.6'!A3", "Cuadro 4.5.6. Provincia de Chubut, departamento Gaiman. Población de 14 años y más ocupada como patrón(a) o empleador(a) y cuenta propia, por aporte jubilatorio, según sexo registrado al nacer y grupos quinquenales de edad. Año 2022  ")</f>
        <v>Cuadro 4.5.6. Provincia de Chubut, departamento Gaiman. Población de 14 años y más ocupada como patrón(a) o empleador(a) y cuenta propia, por aporte jubilatorio, según sexo registrado al nacer y grupos quinquenales de edad. Año 2022  </v>
      </c>
    </row>
    <row r="11" spans="1:1" s="34" customFormat="1" ht="12.75" x14ac:dyDescent="0.2">
      <c r="A11" s="33" t="str">
        <f>HYPERLINK("#'Cuadro 4.5.7'!A3", "Cuadro 4.5.7. Provincia de Chubut, departamento Gastre. Población de 14 años y más ocupada como patrón(a) o empleador(a) y cuenta propia, por aporte jubilatorio, según sexo registrado al nacer y grupos quinquenales de edad. Año 2022  ")</f>
        <v>Cuadro 4.5.7. Provincia de Chubut, departamento Gastre. Población de 14 años y más ocupada como patrón(a) o empleador(a) y cuenta propia, por aporte jubilatorio, según sexo registrado al nacer y grupos quinquenales de edad. Año 2022  </v>
      </c>
    </row>
    <row r="12" spans="1:1" s="34" customFormat="1" ht="12.75" x14ac:dyDescent="0.2">
      <c r="A12" s="33" t="str">
        <f>HYPERLINK("#'Cuadro 4.5.8'!A3", "Cuadro 4.5.8. Provincia de Chubut, departamento Languiñeo. Población de 14 años y más ocupada como patrón(a) o empleador(a) y cuenta propia, por aporte jubilatorio, según sexo registrado al nacer y grupos quinquenales de edad. Año 2022  ")</f>
        <v>Cuadro 4.5.8. Provincia de Chubut, departamento Languiñeo. Población de 14 años y más ocupada como patrón(a) o empleador(a) y cuenta propia, por aporte jubilatorio, según sexo registrado al nacer y grupos quinquenales de edad. Año 2022  </v>
      </c>
    </row>
    <row r="13" spans="1:1" s="34" customFormat="1" ht="12.75" x14ac:dyDescent="0.2">
      <c r="A13" s="33" t="str">
        <f>HYPERLINK("#'Cuadro 4.5.9'!A3", "Cuadro 4.5.9. Provincia de Chubut, departamento Mártires. Población de 14 años y más ocupada como patrón(a) o empleador(a) y cuenta propia, por aporte jubilatorio, según sexo registrado al nacer y grupos quinquenales de edad. Año 2022  ")</f>
        <v>Cuadro 4.5.9. Provincia de Chubut, departamento Mártires. Población de 14 años y más ocupada como patrón(a) o empleador(a) y cuenta propia, por aporte jubilatorio, según sexo registrado al nacer y grupos quinquenales de edad. Año 2022  </v>
      </c>
    </row>
    <row r="14" spans="1:1" s="34" customFormat="1" ht="12.75" x14ac:dyDescent="0.2">
      <c r="A14" s="33" t="str">
        <f>HYPERLINK("#'Cuadro 4.5.10'!A3", "Cuadro 4.5.10. Provincia de Chubut, departamento Paso de Indios. Población de 14 años y más ocupada como patrón(a) o empleador(a) y cuenta propia, por aporte jubilatorio, según sexo registrado al nacer y grupos quinquenales de edad. Año 2022  ")</f>
        <v>Cuadro 4.5.10. Provincia de Chubut, departamento Paso de Indios. Población de 14 años y más ocupada como patrón(a) o empleador(a) y cuenta propia, por aporte jubilatorio, según sexo registrado al nacer y grupos quinquenales de edad. Año 2022  </v>
      </c>
    </row>
    <row r="15" spans="1:1" s="34" customFormat="1" ht="12.75" x14ac:dyDescent="0.2">
      <c r="A15" s="33" t="str">
        <f>HYPERLINK("#'Cuadro 4.5.11'!A3", "Cuadro 4.5.11. Provincia de Chubut, departamento Rawson. Población de 14 años y más ocupada como patrón(a) o empleador(a) y cuenta propia, por aporte jubilatorio, según sexo registrado al nacer y grupos quinquenales de edad. Año 2022  ")</f>
        <v>Cuadro 4.5.11. Provincia de Chubut, departamento Rawson. Población de 14 años y más ocupada como patrón(a) o empleador(a) y cuenta propia, por aporte jubilatorio, según sexo registrado al nacer y grupos quinquenales de edad. Año 2022  </v>
      </c>
    </row>
    <row r="16" spans="1:1" s="34" customFormat="1" ht="12.75" x14ac:dyDescent="0.2">
      <c r="A16" s="33" t="str">
        <f>HYPERLINK("#'Cuadro 4.5.12'!A3", "Cuadro 4.5.12. Provincia de Chubut, departamento Río Senguer. Población de 14 años y más ocupada como patrón(a) o empleador(a) y cuenta propia, por aporte jubilatorio, según sexo registrado al nacer y grupos quinquenales de edad. Año 2022  ")</f>
        <v>Cuadro 4.5.12. Provincia de Chubut, departamento Río Senguer. Población de 14 años y más ocupada como patrón(a) o empleador(a) y cuenta propia, por aporte jubilatorio, según sexo registrado al nacer y grupos quinquenales de edad. Año 2022  </v>
      </c>
    </row>
    <row r="17" spans="1:1" s="34" customFormat="1" ht="12.75" x14ac:dyDescent="0.2">
      <c r="A17" s="33" t="str">
        <f>HYPERLINK("#'Cuadro 4.5.13'!A3", "Cuadro 4.5.13. Provincia de Chubut, departamento Sarmiento. Población de 14 años y más ocupada como patrón(a) o empleador(a) y cuenta propia, por aporte jubilatorio, según sexo registrado al nacer y grupos quinquenales de edad. Año 2022  ")</f>
        <v>Cuadro 4.5.13. Provincia de Chubut, departamento Sarmiento. Población de 14 años y más ocupada como patrón(a) o empleador(a) y cuenta propia, por aporte jubilatorio, según sexo registrado al nacer y grupos quinquenales de edad. Año 2022  </v>
      </c>
    </row>
    <row r="18" spans="1:1" s="34" customFormat="1" ht="12.75" x14ac:dyDescent="0.2">
      <c r="A18" s="33" t="str">
        <f>HYPERLINK("#'Cuadro 4.5.14'!A3", "Cuadro 4.5.14. Provincia de Chubut, departamento Tehuelches. Población de 14 años y más ocupada como patrón(a) o empleador(a) y cuenta propia, por aporte jubilatorio, según sexo registrado al nacer y grupos quinquenales de edad. Año 2022  ")</f>
        <v>Cuadro 4.5.14. Provincia de Chubut, departamento Tehuelches. Población de 14 años y más ocupada como patrón(a) o empleador(a) y cuenta propia, por aporte jubilatorio, según sexo registrado al nacer y grupos quinquenales de edad. Año 2022  </v>
      </c>
    </row>
    <row r="19" spans="1:1" s="34" customFormat="1" ht="12.75" x14ac:dyDescent="0.2">
      <c r="A19" s="33" t="str">
        <f>HYPERLINK("#'Cuadro 4.5.15'!A3", "Cuadro 4.5.15. Provincia de Chubut, departamento Telsen. Población de 14 años y más ocupada como patrón(a) o empleador(a) y cuenta propia, por aporte jubilatorio, según sexo registrado al nacer y grupos quinquenales de edad. Año 2022  ")</f>
        <v>Cuadro 4.5.15. Provincia de Chubut, departamento Telsen. Población de 14 años y más ocupada como patrón(a) o empleador(a) y cuenta propia, por aporte jubilatorio, según sexo registrado al nacer y grupos quinquenales de edad. Año 2022  </v>
      </c>
    </row>
    <row r="20" spans="1:1" ht="12.75" x14ac:dyDescent="0.2">
      <c r="A20" s="11"/>
    </row>
    <row r="21" spans="1:1" x14ac:dyDescent="0.2">
      <c r="A21" s="15" t="s">
        <v>29</v>
      </c>
    </row>
    <row r="22" spans="1:1" x14ac:dyDescent="0.2">
      <c r="A22" s="15" t="s">
        <v>30</v>
      </c>
    </row>
    <row r="23" spans="1:1" x14ac:dyDescent="0.2">
      <c r="A23" s="15" t="s">
        <v>31</v>
      </c>
    </row>
    <row r="24" spans="1:1" ht="12.75" x14ac:dyDescent="0.2">
      <c r="A24" s="11"/>
    </row>
    <row r="25" spans="1:1" ht="12.75" x14ac:dyDescent="0.2">
      <c r="A25" s="11"/>
    </row>
    <row r="26" spans="1:1" ht="12.75" x14ac:dyDescent="0.2">
      <c r="A26" s="11"/>
    </row>
    <row r="27" spans="1:1" ht="12.75" x14ac:dyDescent="0.2">
      <c r="A27" s="11"/>
    </row>
    <row r="28" spans="1:1" ht="12.75" x14ac:dyDescent="0.2">
      <c r="A28" s="11"/>
    </row>
    <row r="29" spans="1:1" ht="12.75" x14ac:dyDescent="0.2">
      <c r="A29" s="11"/>
    </row>
    <row r="30" spans="1:1" ht="12.75" x14ac:dyDescent="0.2">
      <c r="A30" s="11"/>
    </row>
    <row r="31" spans="1:1" ht="12.75" x14ac:dyDescent="0.2">
      <c r="A31" s="11"/>
    </row>
    <row r="32" spans="1:1" ht="12.75" x14ac:dyDescent="0.2">
      <c r="A32" s="11"/>
    </row>
    <row r="33" spans="1:1" ht="12.75" x14ac:dyDescent="0.2">
      <c r="A33" s="11"/>
    </row>
    <row r="34" spans="1:1" ht="12.75" x14ac:dyDescent="0.2">
      <c r="A34" s="11"/>
    </row>
    <row r="35" spans="1:1" ht="12.75" x14ac:dyDescent="0.2">
      <c r="A35" s="11"/>
    </row>
    <row r="36" spans="1:1" ht="12.75" x14ac:dyDescent="0.2">
      <c r="A36" s="11"/>
    </row>
    <row r="37" spans="1:1" ht="12.75" x14ac:dyDescent="0.2">
      <c r="A37" s="11"/>
    </row>
    <row r="38" spans="1:1" ht="12.75" x14ac:dyDescent="0.2">
      <c r="A38" s="11"/>
    </row>
    <row r="39" spans="1:1" ht="12.75" x14ac:dyDescent="0.2">
      <c r="A39" s="11"/>
    </row>
    <row r="40" spans="1:1" ht="12.75" x14ac:dyDescent="0.2">
      <c r="A40" s="11"/>
    </row>
    <row r="41" spans="1:1" ht="12.75" x14ac:dyDescent="0.2">
      <c r="A41" s="11"/>
    </row>
    <row r="42" spans="1:1" ht="12.75" x14ac:dyDescent="0.2">
      <c r="A42" s="11"/>
    </row>
    <row r="43" spans="1:1" ht="12.75" x14ac:dyDescent="0.2">
      <c r="A43" s="11"/>
    </row>
    <row r="44" spans="1:1" ht="12.75" x14ac:dyDescent="0.2">
      <c r="A44" s="11"/>
    </row>
    <row r="45" spans="1:1" ht="12.75" x14ac:dyDescent="0.2">
      <c r="A45" s="11"/>
    </row>
    <row r="46" spans="1:1" ht="12.75" x14ac:dyDescent="0.2">
      <c r="A46" s="11"/>
    </row>
    <row r="47" spans="1:1" ht="12.75" x14ac:dyDescent="0.2">
      <c r="A47" s="11"/>
    </row>
    <row r="48" spans="1:1" ht="12.75" x14ac:dyDescent="0.2">
      <c r="A48" s="11"/>
    </row>
    <row r="49" spans="1:1" ht="12.75" x14ac:dyDescent="0.2">
      <c r="A49" s="11"/>
    </row>
    <row r="50" spans="1:1" ht="12.75" x14ac:dyDescent="0.2">
      <c r="A50" s="11"/>
    </row>
    <row r="51" spans="1:1" ht="12.75" x14ac:dyDescent="0.2">
      <c r="A51" s="11"/>
    </row>
    <row r="52" spans="1:1" ht="12.75" x14ac:dyDescent="0.2">
      <c r="A52" s="11"/>
    </row>
    <row r="53" spans="1:1" ht="12.75" x14ac:dyDescent="0.2">
      <c r="A53" s="11"/>
    </row>
    <row r="54" spans="1:1" ht="12.75" x14ac:dyDescent="0.2">
      <c r="A54" s="11"/>
    </row>
    <row r="55" spans="1:1" ht="12.75" x14ac:dyDescent="0.2">
      <c r="A55" s="11"/>
    </row>
    <row r="56" spans="1:1" ht="12.75" x14ac:dyDescent="0.2">
      <c r="A56" s="11"/>
    </row>
    <row r="57" spans="1:1" ht="12.75" x14ac:dyDescent="0.2">
      <c r="A57" s="11"/>
    </row>
    <row r="58" spans="1:1" ht="12.75" x14ac:dyDescent="0.2">
      <c r="A58" s="11"/>
    </row>
    <row r="59" spans="1:1" ht="12.75" x14ac:dyDescent="0.2">
      <c r="A59" s="11"/>
    </row>
    <row r="60" spans="1:1" ht="12.75" x14ac:dyDescent="0.2">
      <c r="A60" s="11"/>
    </row>
    <row r="61" spans="1:1" ht="12.75" x14ac:dyDescent="0.2">
      <c r="A61" s="11"/>
    </row>
    <row r="62" spans="1:1" ht="12.75" x14ac:dyDescent="0.2">
      <c r="A62" s="11"/>
    </row>
    <row r="63" spans="1:1" ht="12.75" x14ac:dyDescent="0.2">
      <c r="A63" s="11"/>
    </row>
    <row r="64" spans="1:1" ht="12.75" x14ac:dyDescent="0.2">
      <c r="A64" s="11"/>
    </row>
    <row r="65" spans="1:1" ht="12.75" x14ac:dyDescent="0.2">
      <c r="A65" s="11"/>
    </row>
    <row r="66" spans="1:1" ht="12.75" x14ac:dyDescent="0.2">
      <c r="A66" s="11"/>
    </row>
    <row r="67" spans="1:1" ht="12.75" x14ac:dyDescent="0.2">
      <c r="A67" s="11"/>
    </row>
    <row r="68" spans="1:1" ht="12.75" x14ac:dyDescent="0.2">
      <c r="A68" s="11"/>
    </row>
    <row r="69" spans="1:1" ht="12.75" x14ac:dyDescent="0.2">
      <c r="A69" s="11"/>
    </row>
    <row r="70" spans="1:1" ht="12.75" x14ac:dyDescent="0.2">
      <c r="A70" s="11"/>
    </row>
    <row r="71" spans="1:1" ht="12.75" x14ac:dyDescent="0.2">
      <c r="A71" s="11"/>
    </row>
    <row r="72" spans="1:1" ht="12.75" x14ac:dyDescent="0.2">
      <c r="A72" s="11"/>
    </row>
    <row r="73" spans="1:1" ht="12.75" x14ac:dyDescent="0.2">
      <c r="A73" s="11"/>
    </row>
    <row r="74" spans="1:1" ht="12.75" x14ac:dyDescent="0.2">
      <c r="A74" s="11"/>
    </row>
    <row r="75" spans="1:1" ht="12.75" x14ac:dyDescent="0.2">
      <c r="A75" s="11"/>
    </row>
    <row r="76" spans="1:1" ht="12.75" x14ac:dyDescent="0.2">
      <c r="A76" s="11"/>
    </row>
    <row r="77" spans="1:1" ht="12.75" x14ac:dyDescent="0.2">
      <c r="A77" s="11"/>
    </row>
    <row r="78" spans="1:1" ht="12.75" x14ac:dyDescent="0.2">
      <c r="A78" s="11"/>
    </row>
    <row r="79" spans="1:1" ht="12.75" x14ac:dyDescent="0.2">
      <c r="A79" s="11"/>
    </row>
    <row r="80" spans="1:1" ht="12.75" x14ac:dyDescent="0.2">
      <c r="A80" s="11"/>
    </row>
    <row r="81" spans="1:1" ht="12.75" x14ac:dyDescent="0.2">
      <c r="A81" s="11"/>
    </row>
    <row r="82" spans="1:1" ht="12.75" x14ac:dyDescent="0.2">
      <c r="A82" s="11"/>
    </row>
    <row r="83" spans="1:1" ht="12.75" x14ac:dyDescent="0.2">
      <c r="A83" s="11"/>
    </row>
    <row r="84" spans="1:1" ht="12.75" x14ac:dyDescent="0.2">
      <c r="A84" s="11"/>
    </row>
    <row r="85" spans="1:1" ht="12.75" x14ac:dyDescent="0.2">
      <c r="A85" s="11"/>
    </row>
    <row r="86" spans="1:1" ht="12.75" x14ac:dyDescent="0.2">
      <c r="A86" s="11"/>
    </row>
    <row r="87" spans="1:1" ht="12.75" x14ac:dyDescent="0.2">
      <c r="A87" s="11"/>
    </row>
    <row r="88" spans="1:1" ht="12.75" x14ac:dyDescent="0.2">
      <c r="A88" s="11"/>
    </row>
    <row r="89" spans="1:1" ht="12.75" x14ac:dyDescent="0.2">
      <c r="A89" s="11"/>
    </row>
    <row r="90" spans="1:1" ht="12.75" x14ac:dyDescent="0.2">
      <c r="A90" s="11"/>
    </row>
    <row r="91" spans="1:1" ht="12.75" x14ac:dyDescent="0.2">
      <c r="A91" s="11"/>
    </row>
    <row r="92" spans="1:1" ht="12.75" x14ac:dyDescent="0.2">
      <c r="A92" s="11"/>
    </row>
    <row r="93" spans="1:1" ht="12.75" x14ac:dyDescent="0.2">
      <c r="A93" s="11"/>
    </row>
    <row r="94" spans="1:1" ht="12.75" x14ac:dyDescent="0.2">
      <c r="A94" s="11"/>
    </row>
    <row r="95" spans="1:1" ht="12.75" x14ac:dyDescent="0.2">
      <c r="A95" s="11"/>
    </row>
    <row r="96" spans="1:1" ht="12.75" x14ac:dyDescent="0.2">
      <c r="A96" s="11"/>
    </row>
    <row r="97" spans="1:1" ht="12.75" x14ac:dyDescent="0.2">
      <c r="A97" s="11"/>
    </row>
    <row r="98" spans="1:1" ht="12.75" x14ac:dyDescent="0.2">
      <c r="A98" s="11"/>
    </row>
    <row r="99" spans="1:1" ht="12.75" x14ac:dyDescent="0.2">
      <c r="A99" s="11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27" t="s">
        <v>41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87975</v>
      </c>
      <c r="D6" s="3">
        <v>12537</v>
      </c>
      <c r="E6" s="3">
        <v>8886</v>
      </c>
      <c r="F6" s="3">
        <v>3312</v>
      </c>
      <c r="G6" s="3">
        <v>339</v>
      </c>
      <c r="H6" s="3">
        <v>75438</v>
      </c>
      <c r="I6" s="3">
        <v>23629</v>
      </c>
      <c r="J6" s="3">
        <v>50115</v>
      </c>
      <c r="K6" s="3">
        <v>1694</v>
      </c>
    </row>
    <row r="7" spans="1:31" ht="12" customHeight="1" x14ac:dyDescent="0.2">
      <c r="A7" s="29" t="s">
        <v>26</v>
      </c>
      <c r="B7" s="1" t="s">
        <v>9</v>
      </c>
      <c r="C7" s="9">
        <v>125</v>
      </c>
      <c r="D7" s="9">
        <v>6</v>
      </c>
      <c r="E7" s="9">
        <v>2</v>
      </c>
      <c r="F7" s="9">
        <v>4</v>
      </c>
      <c r="G7" s="9" t="s">
        <v>37</v>
      </c>
      <c r="H7" s="9">
        <v>119</v>
      </c>
      <c r="I7" s="9">
        <v>8</v>
      </c>
      <c r="J7" s="9">
        <v>108</v>
      </c>
      <c r="K7" s="9">
        <v>3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2697</v>
      </c>
      <c r="D8" s="9">
        <v>128</v>
      </c>
      <c r="E8" s="9">
        <v>34</v>
      </c>
      <c r="F8" s="9">
        <v>88</v>
      </c>
      <c r="G8" s="9">
        <v>6</v>
      </c>
      <c r="H8" s="9">
        <v>2569</v>
      </c>
      <c r="I8" s="9">
        <v>99</v>
      </c>
      <c r="J8" s="9">
        <v>2410</v>
      </c>
      <c r="K8" s="9">
        <v>60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7209</v>
      </c>
      <c r="D9" s="9">
        <v>743</v>
      </c>
      <c r="E9" s="9">
        <v>339</v>
      </c>
      <c r="F9" s="9">
        <v>384</v>
      </c>
      <c r="G9" s="9">
        <v>20</v>
      </c>
      <c r="H9" s="9">
        <v>6466</v>
      </c>
      <c r="I9" s="9">
        <v>713</v>
      </c>
      <c r="J9" s="9">
        <v>5608</v>
      </c>
      <c r="K9" s="9">
        <v>145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9821</v>
      </c>
      <c r="D10" s="9">
        <v>1309</v>
      </c>
      <c r="E10" s="9">
        <v>828</v>
      </c>
      <c r="F10" s="9">
        <v>429</v>
      </c>
      <c r="G10" s="9">
        <v>52</v>
      </c>
      <c r="H10" s="9">
        <v>8512</v>
      </c>
      <c r="I10" s="9">
        <v>1803</v>
      </c>
      <c r="J10" s="9">
        <v>6538</v>
      </c>
      <c r="K10" s="9">
        <v>171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10611</v>
      </c>
      <c r="D11" s="9">
        <v>1618</v>
      </c>
      <c r="E11" s="9">
        <v>1148</v>
      </c>
      <c r="F11" s="9">
        <v>432</v>
      </c>
      <c r="G11" s="9">
        <v>38</v>
      </c>
      <c r="H11" s="9">
        <v>8993</v>
      </c>
      <c r="I11" s="9">
        <v>2737</v>
      </c>
      <c r="J11" s="9">
        <v>6070</v>
      </c>
      <c r="K11" s="9">
        <v>186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10637</v>
      </c>
      <c r="D12" s="9">
        <v>1657</v>
      </c>
      <c r="E12" s="9">
        <v>1220</v>
      </c>
      <c r="F12" s="9">
        <v>394</v>
      </c>
      <c r="G12" s="9">
        <v>43</v>
      </c>
      <c r="H12" s="9">
        <v>8980</v>
      </c>
      <c r="I12" s="9">
        <v>3232</v>
      </c>
      <c r="J12" s="9">
        <v>5564</v>
      </c>
      <c r="K12" s="9">
        <v>184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10515</v>
      </c>
      <c r="D13" s="9">
        <v>1734</v>
      </c>
      <c r="E13" s="9">
        <v>1301</v>
      </c>
      <c r="F13" s="9">
        <v>393</v>
      </c>
      <c r="G13" s="9">
        <v>40</v>
      </c>
      <c r="H13" s="9">
        <v>8781</v>
      </c>
      <c r="I13" s="9">
        <v>3511</v>
      </c>
      <c r="J13" s="9">
        <v>5084</v>
      </c>
      <c r="K13" s="9">
        <v>186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9183</v>
      </c>
      <c r="D14" s="9">
        <v>1571</v>
      </c>
      <c r="E14" s="9">
        <v>1207</v>
      </c>
      <c r="F14" s="9">
        <v>328</v>
      </c>
      <c r="G14" s="9">
        <v>36</v>
      </c>
      <c r="H14" s="9">
        <v>7612</v>
      </c>
      <c r="I14" s="9">
        <v>3234</v>
      </c>
      <c r="J14" s="9">
        <v>4207</v>
      </c>
      <c r="K14" s="9">
        <v>171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7524</v>
      </c>
      <c r="D15" s="9">
        <v>1225</v>
      </c>
      <c r="E15" s="9">
        <v>946</v>
      </c>
      <c r="F15" s="9">
        <v>254</v>
      </c>
      <c r="G15" s="9">
        <v>25</v>
      </c>
      <c r="H15" s="9">
        <v>6299</v>
      </c>
      <c r="I15" s="9">
        <v>2687</v>
      </c>
      <c r="J15" s="9">
        <v>3494</v>
      </c>
      <c r="K15" s="9">
        <v>118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6754</v>
      </c>
      <c r="D16" s="9">
        <v>948</v>
      </c>
      <c r="E16" s="9">
        <v>754</v>
      </c>
      <c r="F16" s="9">
        <v>170</v>
      </c>
      <c r="G16" s="9">
        <v>24</v>
      </c>
      <c r="H16" s="9">
        <v>5806</v>
      </c>
      <c r="I16" s="9">
        <v>2346</v>
      </c>
      <c r="J16" s="9">
        <v>3334</v>
      </c>
      <c r="K16" s="9">
        <v>126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5394</v>
      </c>
      <c r="D17" s="9">
        <v>672</v>
      </c>
      <c r="E17" s="9">
        <v>525</v>
      </c>
      <c r="F17" s="9">
        <v>131</v>
      </c>
      <c r="G17" s="9">
        <v>16</v>
      </c>
      <c r="H17" s="9">
        <v>4722</v>
      </c>
      <c r="I17" s="9">
        <v>1672</v>
      </c>
      <c r="J17" s="9">
        <v>2935</v>
      </c>
      <c r="K17" s="9">
        <v>115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3741</v>
      </c>
      <c r="D18" s="9">
        <v>446</v>
      </c>
      <c r="E18" s="9">
        <v>289</v>
      </c>
      <c r="F18" s="9">
        <v>136</v>
      </c>
      <c r="G18" s="9">
        <v>21</v>
      </c>
      <c r="H18" s="9">
        <v>3295</v>
      </c>
      <c r="I18" s="9">
        <v>878</v>
      </c>
      <c r="J18" s="9">
        <v>2309</v>
      </c>
      <c r="K18" s="9">
        <v>108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2031</v>
      </c>
      <c r="D19" s="9">
        <v>262</v>
      </c>
      <c r="E19" s="9">
        <v>169</v>
      </c>
      <c r="F19" s="9">
        <v>85</v>
      </c>
      <c r="G19" s="9">
        <v>8</v>
      </c>
      <c r="H19" s="9">
        <v>1769</v>
      </c>
      <c r="I19" s="9">
        <v>380</v>
      </c>
      <c r="J19" s="9">
        <v>1330</v>
      </c>
      <c r="K19" s="9">
        <v>59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1022</v>
      </c>
      <c r="D20" s="9">
        <v>124</v>
      </c>
      <c r="E20" s="9">
        <v>75</v>
      </c>
      <c r="F20" s="9">
        <v>42</v>
      </c>
      <c r="G20" s="9">
        <v>7</v>
      </c>
      <c r="H20" s="9">
        <v>898</v>
      </c>
      <c r="I20" s="9">
        <v>204</v>
      </c>
      <c r="J20" s="9">
        <v>657</v>
      </c>
      <c r="K20" s="9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711</v>
      </c>
      <c r="D21" s="9">
        <v>94</v>
      </c>
      <c r="E21" s="9">
        <v>49</v>
      </c>
      <c r="F21" s="9">
        <v>42</v>
      </c>
      <c r="G21" s="9">
        <v>3</v>
      </c>
      <c r="H21" s="9">
        <v>617</v>
      </c>
      <c r="I21" s="9">
        <v>125</v>
      </c>
      <c r="J21" s="9">
        <v>467</v>
      </c>
      <c r="K21" s="9">
        <v>25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35184</v>
      </c>
      <c r="D22" s="3">
        <v>4281</v>
      </c>
      <c r="E22" s="3">
        <v>3061</v>
      </c>
      <c r="F22" s="3">
        <v>1122</v>
      </c>
      <c r="G22" s="3">
        <v>98</v>
      </c>
      <c r="H22" s="3">
        <v>30903</v>
      </c>
      <c r="I22" s="3">
        <v>10047</v>
      </c>
      <c r="J22" s="3">
        <v>20179</v>
      </c>
      <c r="K22" s="3">
        <v>677</v>
      </c>
    </row>
    <row r="23" spans="1:16" ht="12" customHeight="1" x14ac:dyDescent="0.2">
      <c r="A23" s="29" t="s">
        <v>26</v>
      </c>
      <c r="B23" s="1" t="s">
        <v>9</v>
      </c>
      <c r="C23" s="9">
        <v>39</v>
      </c>
      <c r="D23" s="9">
        <v>3</v>
      </c>
      <c r="E23" s="9" t="s">
        <v>37</v>
      </c>
      <c r="F23" s="9">
        <v>3</v>
      </c>
      <c r="G23" s="9" t="s">
        <v>37</v>
      </c>
      <c r="H23" s="9">
        <v>36</v>
      </c>
      <c r="I23" s="9">
        <v>5</v>
      </c>
      <c r="J23" s="9">
        <v>30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1067</v>
      </c>
      <c r="D24" s="9">
        <v>45</v>
      </c>
      <c r="E24" s="9">
        <v>11</v>
      </c>
      <c r="F24" s="9">
        <v>33</v>
      </c>
      <c r="G24" s="9">
        <v>1</v>
      </c>
      <c r="H24" s="9">
        <v>1022</v>
      </c>
      <c r="I24" s="9">
        <v>37</v>
      </c>
      <c r="J24" s="9">
        <v>958</v>
      </c>
      <c r="K24" s="9">
        <v>27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2993</v>
      </c>
      <c r="D25" s="9">
        <v>258</v>
      </c>
      <c r="E25" s="9">
        <v>118</v>
      </c>
      <c r="F25" s="9">
        <v>135</v>
      </c>
      <c r="G25" s="9">
        <v>5</v>
      </c>
      <c r="H25" s="9">
        <v>2735</v>
      </c>
      <c r="I25" s="9">
        <v>294</v>
      </c>
      <c r="J25" s="9">
        <v>2367</v>
      </c>
      <c r="K25" s="9">
        <v>74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4361</v>
      </c>
      <c r="D26" s="9">
        <v>477</v>
      </c>
      <c r="E26" s="9">
        <v>298</v>
      </c>
      <c r="F26" s="9">
        <v>163</v>
      </c>
      <c r="G26" s="9">
        <v>16</v>
      </c>
      <c r="H26" s="9">
        <v>3884</v>
      </c>
      <c r="I26" s="9">
        <v>882</v>
      </c>
      <c r="J26" s="9">
        <v>2921</v>
      </c>
      <c r="K26" s="9">
        <v>81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4754</v>
      </c>
      <c r="D27" s="9">
        <v>607</v>
      </c>
      <c r="E27" s="9">
        <v>443</v>
      </c>
      <c r="F27" s="9">
        <v>154</v>
      </c>
      <c r="G27" s="9">
        <v>10</v>
      </c>
      <c r="H27" s="9">
        <v>4147</v>
      </c>
      <c r="I27" s="9">
        <v>1327</v>
      </c>
      <c r="J27" s="9">
        <v>2746</v>
      </c>
      <c r="K27" s="9">
        <v>74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4549</v>
      </c>
      <c r="D28" s="9">
        <v>557</v>
      </c>
      <c r="E28" s="9">
        <v>405</v>
      </c>
      <c r="F28" s="9">
        <v>130</v>
      </c>
      <c r="G28" s="9">
        <v>22</v>
      </c>
      <c r="H28" s="9">
        <v>3992</v>
      </c>
      <c r="I28" s="9">
        <v>1558</v>
      </c>
      <c r="J28" s="9">
        <v>2375</v>
      </c>
      <c r="K28" s="9">
        <v>59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4465</v>
      </c>
      <c r="D29" s="9">
        <v>666</v>
      </c>
      <c r="E29" s="9">
        <v>507</v>
      </c>
      <c r="F29" s="9">
        <v>149</v>
      </c>
      <c r="G29" s="9">
        <v>10</v>
      </c>
      <c r="H29" s="9">
        <v>3799</v>
      </c>
      <c r="I29" s="9">
        <v>1621</v>
      </c>
      <c r="J29" s="9">
        <v>2109</v>
      </c>
      <c r="K29" s="9">
        <v>69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3636</v>
      </c>
      <c r="D30" s="9">
        <v>533</v>
      </c>
      <c r="E30" s="9">
        <v>409</v>
      </c>
      <c r="F30" s="9">
        <v>112</v>
      </c>
      <c r="G30" s="9">
        <v>12</v>
      </c>
      <c r="H30" s="9">
        <v>3103</v>
      </c>
      <c r="I30" s="9">
        <v>1389</v>
      </c>
      <c r="J30" s="9">
        <v>1649</v>
      </c>
      <c r="K30" s="9">
        <v>65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2785</v>
      </c>
      <c r="D31" s="9">
        <v>421</v>
      </c>
      <c r="E31" s="9">
        <v>329</v>
      </c>
      <c r="F31" s="9">
        <v>86</v>
      </c>
      <c r="G31" s="9">
        <v>6</v>
      </c>
      <c r="H31" s="9">
        <v>2364</v>
      </c>
      <c r="I31" s="9">
        <v>1096</v>
      </c>
      <c r="J31" s="9">
        <v>1227</v>
      </c>
      <c r="K31" s="9">
        <v>41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2400</v>
      </c>
      <c r="D32" s="9">
        <v>300</v>
      </c>
      <c r="E32" s="9">
        <v>250</v>
      </c>
      <c r="F32" s="9">
        <v>48</v>
      </c>
      <c r="G32" s="9">
        <v>2</v>
      </c>
      <c r="H32" s="9">
        <v>2100</v>
      </c>
      <c r="I32" s="9">
        <v>905</v>
      </c>
      <c r="J32" s="9">
        <v>1147</v>
      </c>
      <c r="K32" s="9">
        <v>48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1767</v>
      </c>
      <c r="D33" s="9">
        <v>192</v>
      </c>
      <c r="E33" s="9">
        <v>142</v>
      </c>
      <c r="F33" s="9">
        <v>46</v>
      </c>
      <c r="G33" s="9">
        <v>4</v>
      </c>
      <c r="H33" s="9">
        <v>1575</v>
      </c>
      <c r="I33" s="9">
        <v>469</v>
      </c>
      <c r="J33" s="9">
        <v>1057</v>
      </c>
      <c r="K33" s="9">
        <v>49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1167</v>
      </c>
      <c r="D34" s="9">
        <v>111</v>
      </c>
      <c r="E34" s="9">
        <v>77</v>
      </c>
      <c r="F34" s="9">
        <v>31</v>
      </c>
      <c r="G34" s="9">
        <v>3</v>
      </c>
      <c r="H34" s="9">
        <v>1056</v>
      </c>
      <c r="I34" s="9">
        <v>233</v>
      </c>
      <c r="J34" s="9">
        <v>779</v>
      </c>
      <c r="K34" s="9">
        <v>44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616</v>
      </c>
      <c r="D35" s="9">
        <v>56</v>
      </c>
      <c r="E35" s="9">
        <v>41</v>
      </c>
      <c r="F35" s="9">
        <v>12</v>
      </c>
      <c r="G35" s="9">
        <v>3</v>
      </c>
      <c r="H35" s="9">
        <v>560</v>
      </c>
      <c r="I35" s="9">
        <v>113</v>
      </c>
      <c r="J35" s="9">
        <v>422</v>
      </c>
      <c r="K35" s="9">
        <v>25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321</v>
      </c>
      <c r="D36" s="9">
        <v>35</v>
      </c>
      <c r="E36" s="9">
        <v>22</v>
      </c>
      <c r="F36" s="9">
        <v>11</v>
      </c>
      <c r="G36" s="9">
        <v>2</v>
      </c>
      <c r="H36" s="9">
        <v>286</v>
      </c>
      <c r="I36" s="9">
        <v>66</v>
      </c>
      <c r="J36" s="9">
        <v>211</v>
      </c>
      <c r="K36" s="9">
        <v>9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264</v>
      </c>
      <c r="D37" s="9">
        <v>20</v>
      </c>
      <c r="E37" s="9">
        <v>9</v>
      </c>
      <c r="F37" s="9">
        <v>9</v>
      </c>
      <c r="G37" s="9">
        <v>2</v>
      </c>
      <c r="H37" s="9">
        <v>244</v>
      </c>
      <c r="I37" s="9">
        <v>52</v>
      </c>
      <c r="J37" s="9">
        <v>181</v>
      </c>
      <c r="K37" s="9">
        <v>11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52791</v>
      </c>
      <c r="D38" s="3">
        <v>8256</v>
      </c>
      <c r="E38" s="3">
        <v>5825</v>
      </c>
      <c r="F38" s="3">
        <v>2190</v>
      </c>
      <c r="G38" s="3">
        <v>241</v>
      </c>
      <c r="H38" s="3">
        <v>44535</v>
      </c>
      <c r="I38" s="3">
        <v>13582</v>
      </c>
      <c r="J38" s="3">
        <v>29936</v>
      </c>
      <c r="K38" s="3">
        <v>1017</v>
      </c>
    </row>
    <row r="39" spans="1:16" ht="12" customHeight="1" x14ac:dyDescent="0.2">
      <c r="A39" s="29" t="s">
        <v>26</v>
      </c>
      <c r="B39" s="1" t="s">
        <v>9</v>
      </c>
      <c r="C39" s="9">
        <v>86</v>
      </c>
      <c r="D39" s="9">
        <v>3</v>
      </c>
      <c r="E39" s="9">
        <v>2</v>
      </c>
      <c r="F39" s="9">
        <v>1</v>
      </c>
      <c r="G39" s="9" t="s">
        <v>37</v>
      </c>
      <c r="H39" s="9">
        <v>83</v>
      </c>
      <c r="I39" s="9">
        <v>3</v>
      </c>
      <c r="J39" s="9">
        <v>78</v>
      </c>
      <c r="K39" s="9">
        <v>2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1630</v>
      </c>
      <c r="D40" s="9">
        <v>83</v>
      </c>
      <c r="E40" s="9">
        <v>23</v>
      </c>
      <c r="F40" s="9">
        <v>55</v>
      </c>
      <c r="G40" s="9">
        <v>5</v>
      </c>
      <c r="H40" s="9">
        <v>1547</v>
      </c>
      <c r="I40" s="9">
        <v>62</v>
      </c>
      <c r="J40" s="9">
        <v>1452</v>
      </c>
      <c r="K40" s="9">
        <v>33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4216</v>
      </c>
      <c r="D41" s="9">
        <v>485</v>
      </c>
      <c r="E41" s="9">
        <v>221</v>
      </c>
      <c r="F41" s="9">
        <v>249</v>
      </c>
      <c r="G41" s="9">
        <v>15</v>
      </c>
      <c r="H41" s="9">
        <v>3731</v>
      </c>
      <c r="I41" s="9">
        <v>419</v>
      </c>
      <c r="J41" s="9">
        <v>3241</v>
      </c>
      <c r="K41" s="9">
        <v>71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5460</v>
      </c>
      <c r="D42" s="9">
        <v>832</v>
      </c>
      <c r="E42" s="9">
        <v>530</v>
      </c>
      <c r="F42" s="9">
        <v>266</v>
      </c>
      <c r="G42" s="9">
        <v>36</v>
      </c>
      <c r="H42" s="9">
        <v>4628</v>
      </c>
      <c r="I42" s="9">
        <v>921</v>
      </c>
      <c r="J42" s="9">
        <v>3617</v>
      </c>
      <c r="K42" s="9">
        <v>90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5857</v>
      </c>
      <c r="D43" s="9">
        <v>1011</v>
      </c>
      <c r="E43" s="9">
        <v>705</v>
      </c>
      <c r="F43" s="9">
        <v>278</v>
      </c>
      <c r="G43" s="9">
        <v>28</v>
      </c>
      <c r="H43" s="9">
        <v>4846</v>
      </c>
      <c r="I43" s="9">
        <v>1410</v>
      </c>
      <c r="J43" s="9">
        <v>3324</v>
      </c>
      <c r="K43" s="9">
        <v>112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6088</v>
      </c>
      <c r="D44" s="9">
        <v>1100</v>
      </c>
      <c r="E44" s="9">
        <v>815</v>
      </c>
      <c r="F44" s="9">
        <v>264</v>
      </c>
      <c r="G44" s="9">
        <v>21</v>
      </c>
      <c r="H44" s="9">
        <v>4988</v>
      </c>
      <c r="I44" s="9">
        <v>1674</v>
      </c>
      <c r="J44" s="9">
        <v>3189</v>
      </c>
      <c r="K44" s="9">
        <v>125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6050</v>
      </c>
      <c r="D45" s="9">
        <v>1068</v>
      </c>
      <c r="E45" s="9">
        <v>794</v>
      </c>
      <c r="F45" s="9">
        <v>244</v>
      </c>
      <c r="G45" s="9">
        <v>30</v>
      </c>
      <c r="H45" s="9">
        <v>4982</v>
      </c>
      <c r="I45" s="9">
        <v>1890</v>
      </c>
      <c r="J45" s="9">
        <v>2975</v>
      </c>
      <c r="K45" s="9">
        <v>117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5547</v>
      </c>
      <c r="D46" s="9">
        <v>1038</v>
      </c>
      <c r="E46" s="9">
        <v>798</v>
      </c>
      <c r="F46" s="9">
        <v>216</v>
      </c>
      <c r="G46" s="9">
        <v>24</v>
      </c>
      <c r="H46" s="9">
        <v>4509</v>
      </c>
      <c r="I46" s="9">
        <v>1845</v>
      </c>
      <c r="J46" s="9">
        <v>2558</v>
      </c>
      <c r="K46" s="9">
        <v>106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4739</v>
      </c>
      <c r="D47" s="9">
        <v>804</v>
      </c>
      <c r="E47" s="9">
        <v>617</v>
      </c>
      <c r="F47" s="9">
        <v>168</v>
      </c>
      <c r="G47" s="9">
        <v>19</v>
      </c>
      <c r="H47" s="9">
        <v>3935</v>
      </c>
      <c r="I47" s="9">
        <v>1591</v>
      </c>
      <c r="J47" s="9">
        <v>2267</v>
      </c>
      <c r="K47" s="9">
        <v>77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4354</v>
      </c>
      <c r="D48" s="9">
        <v>648</v>
      </c>
      <c r="E48" s="9">
        <v>504</v>
      </c>
      <c r="F48" s="9">
        <v>122</v>
      </c>
      <c r="G48" s="9">
        <v>22</v>
      </c>
      <c r="H48" s="9">
        <v>3706</v>
      </c>
      <c r="I48" s="9">
        <v>1441</v>
      </c>
      <c r="J48" s="9">
        <v>2187</v>
      </c>
      <c r="K48" s="9">
        <v>78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3627</v>
      </c>
      <c r="D49" s="9">
        <v>480</v>
      </c>
      <c r="E49" s="9">
        <v>383</v>
      </c>
      <c r="F49" s="9">
        <v>85</v>
      </c>
      <c r="G49" s="9">
        <v>12</v>
      </c>
      <c r="H49" s="9">
        <v>3147</v>
      </c>
      <c r="I49" s="9">
        <v>1203</v>
      </c>
      <c r="J49" s="9">
        <v>1878</v>
      </c>
      <c r="K49" s="9">
        <v>66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2574</v>
      </c>
      <c r="D50" s="9">
        <v>335</v>
      </c>
      <c r="E50" s="9">
        <v>212</v>
      </c>
      <c r="F50" s="9">
        <v>105</v>
      </c>
      <c r="G50" s="9">
        <v>18</v>
      </c>
      <c r="H50" s="9">
        <v>2239</v>
      </c>
      <c r="I50" s="9">
        <v>645</v>
      </c>
      <c r="J50" s="9">
        <v>1530</v>
      </c>
      <c r="K50" s="9">
        <v>64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1415</v>
      </c>
      <c r="D51" s="9">
        <v>206</v>
      </c>
      <c r="E51" s="9">
        <v>128</v>
      </c>
      <c r="F51" s="9">
        <v>73</v>
      </c>
      <c r="G51" s="9">
        <v>5</v>
      </c>
      <c r="H51" s="9">
        <v>1209</v>
      </c>
      <c r="I51" s="9">
        <v>267</v>
      </c>
      <c r="J51" s="9">
        <v>908</v>
      </c>
      <c r="K51" s="9">
        <v>34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701</v>
      </c>
      <c r="D52" s="9">
        <v>89</v>
      </c>
      <c r="E52" s="9">
        <v>53</v>
      </c>
      <c r="F52" s="9">
        <v>31</v>
      </c>
      <c r="G52" s="9">
        <v>5</v>
      </c>
      <c r="H52" s="9">
        <v>612</v>
      </c>
      <c r="I52" s="9">
        <v>138</v>
      </c>
      <c r="J52" s="9">
        <v>446</v>
      </c>
      <c r="K52" s="9">
        <v>28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447</v>
      </c>
      <c r="D53" s="5">
        <v>74</v>
      </c>
      <c r="E53" s="5">
        <v>40</v>
      </c>
      <c r="F53" s="5">
        <v>33</v>
      </c>
      <c r="G53" s="5">
        <v>1</v>
      </c>
      <c r="H53" s="5">
        <v>373</v>
      </c>
      <c r="I53" s="5">
        <v>73</v>
      </c>
      <c r="J53" s="5">
        <v>286</v>
      </c>
      <c r="K53" s="5">
        <v>14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27" t="s">
        <v>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15376</v>
      </c>
      <c r="D6" s="3">
        <v>2307</v>
      </c>
      <c r="E6" s="3">
        <v>1681</v>
      </c>
      <c r="F6" s="3">
        <v>558</v>
      </c>
      <c r="G6" s="3">
        <v>68</v>
      </c>
      <c r="H6" s="3">
        <v>13069</v>
      </c>
      <c r="I6" s="3">
        <v>4610</v>
      </c>
      <c r="J6" s="3">
        <v>8173</v>
      </c>
      <c r="K6" s="3">
        <v>286</v>
      </c>
    </row>
    <row r="7" spans="1:31" ht="12" customHeight="1" x14ac:dyDescent="0.2">
      <c r="A7" s="29" t="s">
        <v>26</v>
      </c>
      <c r="B7" s="1" t="s">
        <v>9</v>
      </c>
      <c r="C7" s="9">
        <v>28</v>
      </c>
      <c r="D7" s="9">
        <v>1</v>
      </c>
      <c r="E7" s="9">
        <v>1</v>
      </c>
      <c r="F7" s="9" t="s">
        <v>37</v>
      </c>
      <c r="G7" s="9" t="s">
        <v>37</v>
      </c>
      <c r="H7" s="9">
        <v>27</v>
      </c>
      <c r="I7" s="9">
        <v>3</v>
      </c>
      <c r="J7" s="9">
        <v>22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485</v>
      </c>
      <c r="D8" s="9">
        <v>24</v>
      </c>
      <c r="E8" s="9">
        <v>8</v>
      </c>
      <c r="F8" s="9">
        <v>14</v>
      </c>
      <c r="G8" s="9">
        <v>2</v>
      </c>
      <c r="H8" s="9">
        <v>461</v>
      </c>
      <c r="I8" s="9">
        <v>32</v>
      </c>
      <c r="J8" s="9">
        <v>418</v>
      </c>
      <c r="K8" s="9">
        <v>11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1221</v>
      </c>
      <c r="D9" s="9">
        <v>147</v>
      </c>
      <c r="E9" s="9">
        <v>75</v>
      </c>
      <c r="F9" s="9">
        <v>69</v>
      </c>
      <c r="G9" s="9">
        <v>3</v>
      </c>
      <c r="H9" s="9">
        <v>1074</v>
      </c>
      <c r="I9" s="9">
        <v>152</v>
      </c>
      <c r="J9" s="9">
        <v>883</v>
      </c>
      <c r="K9" s="9">
        <v>39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1717</v>
      </c>
      <c r="D10" s="9">
        <v>239</v>
      </c>
      <c r="E10" s="9">
        <v>162</v>
      </c>
      <c r="F10" s="9">
        <v>71</v>
      </c>
      <c r="G10" s="9">
        <v>6</v>
      </c>
      <c r="H10" s="9">
        <v>1478</v>
      </c>
      <c r="I10" s="9">
        <v>359</v>
      </c>
      <c r="J10" s="9">
        <v>1083</v>
      </c>
      <c r="K10" s="9">
        <v>36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1857</v>
      </c>
      <c r="D11" s="9">
        <v>293</v>
      </c>
      <c r="E11" s="9">
        <v>211</v>
      </c>
      <c r="F11" s="9">
        <v>75</v>
      </c>
      <c r="G11" s="9">
        <v>7</v>
      </c>
      <c r="H11" s="9">
        <v>1564</v>
      </c>
      <c r="I11" s="9">
        <v>529</v>
      </c>
      <c r="J11" s="9">
        <v>1004</v>
      </c>
      <c r="K11" s="9">
        <v>31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1941</v>
      </c>
      <c r="D12" s="9">
        <v>290</v>
      </c>
      <c r="E12" s="9">
        <v>210</v>
      </c>
      <c r="F12" s="9">
        <v>69</v>
      </c>
      <c r="G12" s="9">
        <v>11</v>
      </c>
      <c r="H12" s="9">
        <v>1651</v>
      </c>
      <c r="I12" s="9">
        <v>667</v>
      </c>
      <c r="J12" s="9">
        <v>960</v>
      </c>
      <c r="K12" s="9">
        <v>24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1960</v>
      </c>
      <c r="D13" s="9">
        <v>356</v>
      </c>
      <c r="E13" s="9">
        <v>280</v>
      </c>
      <c r="F13" s="9">
        <v>67</v>
      </c>
      <c r="G13" s="9">
        <v>9</v>
      </c>
      <c r="H13" s="9">
        <v>1604</v>
      </c>
      <c r="I13" s="9">
        <v>702</v>
      </c>
      <c r="J13" s="9">
        <v>873</v>
      </c>
      <c r="K13" s="9">
        <v>29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1680</v>
      </c>
      <c r="D14" s="9">
        <v>309</v>
      </c>
      <c r="E14" s="9">
        <v>240</v>
      </c>
      <c r="F14" s="9">
        <v>62</v>
      </c>
      <c r="G14" s="9">
        <v>7</v>
      </c>
      <c r="H14" s="9">
        <v>1371</v>
      </c>
      <c r="I14" s="9">
        <v>638</v>
      </c>
      <c r="J14" s="9">
        <v>706</v>
      </c>
      <c r="K14" s="9">
        <v>27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1314</v>
      </c>
      <c r="D15" s="9">
        <v>220</v>
      </c>
      <c r="E15" s="9">
        <v>173</v>
      </c>
      <c r="F15" s="9">
        <v>41</v>
      </c>
      <c r="G15" s="9">
        <v>6</v>
      </c>
      <c r="H15" s="9">
        <v>1094</v>
      </c>
      <c r="I15" s="9">
        <v>538</v>
      </c>
      <c r="J15" s="9">
        <v>533</v>
      </c>
      <c r="K15" s="9">
        <v>23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1146</v>
      </c>
      <c r="D16" s="9">
        <v>154</v>
      </c>
      <c r="E16" s="9">
        <v>128</v>
      </c>
      <c r="F16" s="9">
        <v>23</v>
      </c>
      <c r="G16" s="9">
        <v>3</v>
      </c>
      <c r="H16" s="9">
        <v>992</v>
      </c>
      <c r="I16" s="9">
        <v>428</v>
      </c>
      <c r="J16" s="9">
        <v>547</v>
      </c>
      <c r="K16" s="9">
        <v>17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894</v>
      </c>
      <c r="D17" s="9">
        <v>131</v>
      </c>
      <c r="E17" s="9">
        <v>110</v>
      </c>
      <c r="F17" s="9">
        <v>19</v>
      </c>
      <c r="G17" s="9">
        <v>2</v>
      </c>
      <c r="H17" s="9">
        <v>763</v>
      </c>
      <c r="I17" s="9">
        <v>287</v>
      </c>
      <c r="J17" s="9">
        <v>460</v>
      </c>
      <c r="K17" s="9">
        <v>16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577</v>
      </c>
      <c r="D18" s="9">
        <v>75</v>
      </c>
      <c r="E18" s="9">
        <v>38</v>
      </c>
      <c r="F18" s="9">
        <v>31</v>
      </c>
      <c r="G18" s="9">
        <v>6</v>
      </c>
      <c r="H18" s="9">
        <v>502</v>
      </c>
      <c r="I18" s="9">
        <v>147</v>
      </c>
      <c r="J18" s="9">
        <v>343</v>
      </c>
      <c r="K18" s="9">
        <v>12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305</v>
      </c>
      <c r="D19" s="9">
        <v>35</v>
      </c>
      <c r="E19" s="9">
        <v>26</v>
      </c>
      <c r="F19" s="9">
        <v>7</v>
      </c>
      <c r="G19" s="9">
        <v>2</v>
      </c>
      <c r="H19" s="9">
        <v>270</v>
      </c>
      <c r="I19" s="9">
        <v>70</v>
      </c>
      <c r="J19" s="9">
        <v>189</v>
      </c>
      <c r="K19" s="9">
        <v>11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136</v>
      </c>
      <c r="D20" s="9">
        <v>14</v>
      </c>
      <c r="E20" s="9">
        <v>10</v>
      </c>
      <c r="F20" s="9">
        <v>2</v>
      </c>
      <c r="G20" s="9">
        <v>2</v>
      </c>
      <c r="H20" s="9">
        <v>122</v>
      </c>
      <c r="I20" s="9">
        <v>30</v>
      </c>
      <c r="J20" s="9">
        <v>89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115</v>
      </c>
      <c r="D21" s="9">
        <v>19</v>
      </c>
      <c r="E21" s="9">
        <v>9</v>
      </c>
      <c r="F21" s="9">
        <v>8</v>
      </c>
      <c r="G21" s="9">
        <v>2</v>
      </c>
      <c r="H21" s="9">
        <v>96</v>
      </c>
      <c r="I21" s="9">
        <v>28</v>
      </c>
      <c r="J21" s="9">
        <v>63</v>
      </c>
      <c r="K21" s="9">
        <v>5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6440</v>
      </c>
      <c r="D22" s="3">
        <v>840</v>
      </c>
      <c r="E22" s="3">
        <v>595</v>
      </c>
      <c r="F22" s="3">
        <v>225</v>
      </c>
      <c r="G22" s="3">
        <v>20</v>
      </c>
      <c r="H22" s="3">
        <v>5600</v>
      </c>
      <c r="I22" s="3">
        <v>2038</v>
      </c>
      <c r="J22" s="3">
        <v>3435</v>
      </c>
      <c r="K22" s="3">
        <v>127</v>
      </c>
    </row>
    <row r="23" spans="1:16" ht="12" customHeight="1" x14ac:dyDescent="0.2">
      <c r="A23" s="29" t="s">
        <v>26</v>
      </c>
      <c r="B23" s="1" t="s">
        <v>9</v>
      </c>
      <c r="C23" s="9">
        <v>8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8</v>
      </c>
      <c r="I23" s="9" t="s">
        <v>37</v>
      </c>
      <c r="J23" s="9">
        <v>7</v>
      </c>
      <c r="K23" s="9">
        <v>1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213</v>
      </c>
      <c r="D24" s="9">
        <v>10</v>
      </c>
      <c r="E24" s="9">
        <v>2</v>
      </c>
      <c r="F24" s="9">
        <v>8</v>
      </c>
      <c r="G24" s="9" t="s">
        <v>37</v>
      </c>
      <c r="H24" s="9">
        <v>203</v>
      </c>
      <c r="I24" s="9">
        <v>13</v>
      </c>
      <c r="J24" s="9">
        <v>186</v>
      </c>
      <c r="K24" s="9">
        <v>4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524</v>
      </c>
      <c r="D25" s="9">
        <v>57</v>
      </c>
      <c r="E25" s="9">
        <v>29</v>
      </c>
      <c r="F25" s="9">
        <v>27</v>
      </c>
      <c r="G25" s="9">
        <v>1</v>
      </c>
      <c r="H25" s="9">
        <v>467</v>
      </c>
      <c r="I25" s="9">
        <v>55</v>
      </c>
      <c r="J25" s="9">
        <v>393</v>
      </c>
      <c r="K25" s="9">
        <v>19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834</v>
      </c>
      <c r="D26" s="9">
        <v>88</v>
      </c>
      <c r="E26" s="9">
        <v>51</v>
      </c>
      <c r="F26" s="9">
        <v>35</v>
      </c>
      <c r="G26" s="9">
        <v>2</v>
      </c>
      <c r="H26" s="9">
        <v>746</v>
      </c>
      <c r="I26" s="9">
        <v>198</v>
      </c>
      <c r="J26" s="9">
        <v>529</v>
      </c>
      <c r="K26" s="9">
        <v>19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858</v>
      </c>
      <c r="D27" s="9">
        <v>113</v>
      </c>
      <c r="E27" s="9">
        <v>85</v>
      </c>
      <c r="F27" s="9">
        <v>26</v>
      </c>
      <c r="G27" s="9">
        <v>2</v>
      </c>
      <c r="H27" s="9">
        <v>745</v>
      </c>
      <c r="I27" s="9">
        <v>258</v>
      </c>
      <c r="J27" s="9">
        <v>474</v>
      </c>
      <c r="K27" s="9">
        <v>13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848</v>
      </c>
      <c r="D28" s="9">
        <v>92</v>
      </c>
      <c r="E28" s="9">
        <v>67</v>
      </c>
      <c r="F28" s="9">
        <v>19</v>
      </c>
      <c r="G28" s="9">
        <v>6</v>
      </c>
      <c r="H28" s="9">
        <v>756</v>
      </c>
      <c r="I28" s="9">
        <v>329</v>
      </c>
      <c r="J28" s="9">
        <v>414</v>
      </c>
      <c r="K28" s="9">
        <v>13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889</v>
      </c>
      <c r="D29" s="9">
        <v>151</v>
      </c>
      <c r="E29" s="9">
        <v>119</v>
      </c>
      <c r="F29" s="9">
        <v>32</v>
      </c>
      <c r="G29" s="9" t="s">
        <v>37</v>
      </c>
      <c r="H29" s="9">
        <v>738</v>
      </c>
      <c r="I29" s="9">
        <v>338</v>
      </c>
      <c r="J29" s="9">
        <v>388</v>
      </c>
      <c r="K29" s="9">
        <v>12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682</v>
      </c>
      <c r="D30" s="9">
        <v>111</v>
      </c>
      <c r="E30" s="9">
        <v>81</v>
      </c>
      <c r="F30" s="9">
        <v>27</v>
      </c>
      <c r="G30" s="9">
        <v>3</v>
      </c>
      <c r="H30" s="9">
        <v>571</v>
      </c>
      <c r="I30" s="9">
        <v>284</v>
      </c>
      <c r="J30" s="9">
        <v>275</v>
      </c>
      <c r="K30" s="9">
        <v>12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506</v>
      </c>
      <c r="D31" s="9">
        <v>83</v>
      </c>
      <c r="E31" s="9">
        <v>65</v>
      </c>
      <c r="F31" s="9">
        <v>18</v>
      </c>
      <c r="G31" s="9" t="s">
        <v>37</v>
      </c>
      <c r="H31" s="9">
        <v>423</v>
      </c>
      <c r="I31" s="9">
        <v>240</v>
      </c>
      <c r="J31" s="9">
        <v>178</v>
      </c>
      <c r="K31" s="9">
        <v>5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422</v>
      </c>
      <c r="D32" s="9">
        <v>54</v>
      </c>
      <c r="E32" s="9">
        <v>45</v>
      </c>
      <c r="F32" s="9">
        <v>9</v>
      </c>
      <c r="G32" s="9" t="s">
        <v>37</v>
      </c>
      <c r="H32" s="9">
        <v>368</v>
      </c>
      <c r="I32" s="9">
        <v>177</v>
      </c>
      <c r="J32" s="9">
        <v>182</v>
      </c>
      <c r="K32" s="9">
        <v>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291</v>
      </c>
      <c r="D33" s="9">
        <v>43</v>
      </c>
      <c r="E33" s="9">
        <v>34</v>
      </c>
      <c r="F33" s="9">
        <v>8</v>
      </c>
      <c r="G33" s="9">
        <v>1</v>
      </c>
      <c r="H33" s="9">
        <v>248</v>
      </c>
      <c r="I33" s="9">
        <v>76</v>
      </c>
      <c r="J33" s="9">
        <v>165</v>
      </c>
      <c r="K33" s="9">
        <v>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181</v>
      </c>
      <c r="D34" s="9">
        <v>24</v>
      </c>
      <c r="E34" s="9">
        <v>9</v>
      </c>
      <c r="F34" s="9">
        <v>12</v>
      </c>
      <c r="G34" s="9">
        <v>3</v>
      </c>
      <c r="H34" s="9">
        <v>157</v>
      </c>
      <c r="I34" s="9">
        <v>34</v>
      </c>
      <c r="J34" s="9">
        <v>120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95</v>
      </c>
      <c r="D35" s="9">
        <v>5</v>
      </c>
      <c r="E35" s="9">
        <v>4</v>
      </c>
      <c r="F35" s="9">
        <v>1</v>
      </c>
      <c r="G35" s="9" t="s">
        <v>37</v>
      </c>
      <c r="H35" s="9">
        <v>90</v>
      </c>
      <c r="I35" s="9">
        <v>17</v>
      </c>
      <c r="J35" s="9">
        <v>67</v>
      </c>
      <c r="K35" s="9">
        <v>6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48</v>
      </c>
      <c r="D36" s="9">
        <v>3</v>
      </c>
      <c r="E36" s="9">
        <v>2</v>
      </c>
      <c r="F36" s="9">
        <v>1</v>
      </c>
      <c r="G36" s="9" t="s">
        <v>37</v>
      </c>
      <c r="H36" s="9">
        <v>45</v>
      </c>
      <c r="I36" s="9">
        <v>10</v>
      </c>
      <c r="J36" s="9">
        <v>33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41</v>
      </c>
      <c r="D37" s="9">
        <v>6</v>
      </c>
      <c r="E37" s="9">
        <v>2</v>
      </c>
      <c r="F37" s="9">
        <v>2</v>
      </c>
      <c r="G37" s="9">
        <v>2</v>
      </c>
      <c r="H37" s="9">
        <v>35</v>
      </c>
      <c r="I37" s="9">
        <v>9</v>
      </c>
      <c r="J37" s="9">
        <v>24</v>
      </c>
      <c r="K37" s="9">
        <v>2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8936</v>
      </c>
      <c r="D38" s="3">
        <v>1467</v>
      </c>
      <c r="E38" s="3">
        <v>1086</v>
      </c>
      <c r="F38" s="3">
        <v>333</v>
      </c>
      <c r="G38" s="3">
        <v>48</v>
      </c>
      <c r="H38" s="3">
        <v>7469</v>
      </c>
      <c r="I38" s="3">
        <v>2572</v>
      </c>
      <c r="J38" s="3">
        <v>4738</v>
      </c>
      <c r="K38" s="3">
        <v>159</v>
      </c>
    </row>
    <row r="39" spans="1:16" ht="12" customHeight="1" x14ac:dyDescent="0.2">
      <c r="A39" s="29" t="s">
        <v>26</v>
      </c>
      <c r="B39" s="1" t="s">
        <v>9</v>
      </c>
      <c r="C39" s="9">
        <v>20</v>
      </c>
      <c r="D39" s="9">
        <v>1</v>
      </c>
      <c r="E39" s="9">
        <v>1</v>
      </c>
      <c r="F39" s="9" t="s">
        <v>37</v>
      </c>
      <c r="G39" s="9" t="s">
        <v>37</v>
      </c>
      <c r="H39" s="9">
        <v>19</v>
      </c>
      <c r="I39" s="9">
        <v>3</v>
      </c>
      <c r="J39" s="9">
        <v>15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272</v>
      </c>
      <c r="D40" s="9">
        <v>14</v>
      </c>
      <c r="E40" s="9">
        <v>6</v>
      </c>
      <c r="F40" s="9">
        <v>6</v>
      </c>
      <c r="G40" s="9">
        <v>2</v>
      </c>
      <c r="H40" s="9">
        <v>258</v>
      </c>
      <c r="I40" s="9">
        <v>19</v>
      </c>
      <c r="J40" s="9">
        <v>232</v>
      </c>
      <c r="K40" s="9">
        <v>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697</v>
      </c>
      <c r="D41" s="9">
        <v>90</v>
      </c>
      <c r="E41" s="9">
        <v>46</v>
      </c>
      <c r="F41" s="9">
        <v>42</v>
      </c>
      <c r="G41" s="9">
        <v>2</v>
      </c>
      <c r="H41" s="9">
        <v>607</v>
      </c>
      <c r="I41" s="9">
        <v>97</v>
      </c>
      <c r="J41" s="9">
        <v>490</v>
      </c>
      <c r="K41" s="9">
        <v>20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883</v>
      </c>
      <c r="D42" s="9">
        <v>151</v>
      </c>
      <c r="E42" s="9">
        <v>111</v>
      </c>
      <c r="F42" s="9">
        <v>36</v>
      </c>
      <c r="G42" s="9">
        <v>4</v>
      </c>
      <c r="H42" s="9">
        <v>732</v>
      </c>
      <c r="I42" s="9">
        <v>161</v>
      </c>
      <c r="J42" s="9">
        <v>554</v>
      </c>
      <c r="K42" s="9">
        <v>17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999</v>
      </c>
      <c r="D43" s="9">
        <v>180</v>
      </c>
      <c r="E43" s="9">
        <v>126</v>
      </c>
      <c r="F43" s="9">
        <v>49</v>
      </c>
      <c r="G43" s="9">
        <v>5</v>
      </c>
      <c r="H43" s="9">
        <v>819</v>
      </c>
      <c r="I43" s="9">
        <v>271</v>
      </c>
      <c r="J43" s="9">
        <v>530</v>
      </c>
      <c r="K43" s="9">
        <v>18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1093</v>
      </c>
      <c r="D44" s="9">
        <v>198</v>
      </c>
      <c r="E44" s="9">
        <v>143</v>
      </c>
      <c r="F44" s="9">
        <v>50</v>
      </c>
      <c r="G44" s="9">
        <v>5</v>
      </c>
      <c r="H44" s="9">
        <v>895</v>
      </c>
      <c r="I44" s="9">
        <v>338</v>
      </c>
      <c r="J44" s="9">
        <v>546</v>
      </c>
      <c r="K44" s="9">
        <v>11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1071</v>
      </c>
      <c r="D45" s="9">
        <v>205</v>
      </c>
      <c r="E45" s="9">
        <v>161</v>
      </c>
      <c r="F45" s="9">
        <v>35</v>
      </c>
      <c r="G45" s="9">
        <v>9</v>
      </c>
      <c r="H45" s="9">
        <v>866</v>
      </c>
      <c r="I45" s="9">
        <v>364</v>
      </c>
      <c r="J45" s="9">
        <v>485</v>
      </c>
      <c r="K45" s="9">
        <v>17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998</v>
      </c>
      <c r="D46" s="9">
        <v>198</v>
      </c>
      <c r="E46" s="9">
        <v>159</v>
      </c>
      <c r="F46" s="9">
        <v>35</v>
      </c>
      <c r="G46" s="9">
        <v>4</v>
      </c>
      <c r="H46" s="9">
        <v>800</v>
      </c>
      <c r="I46" s="9">
        <v>354</v>
      </c>
      <c r="J46" s="9">
        <v>431</v>
      </c>
      <c r="K46" s="9">
        <v>15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808</v>
      </c>
      <c r="D47" s="9">
        <v>137</v>
      </c>
      <c r="E47" s="9">
        <v>108</v>
      </c>
      <c r="F47" s="9">
        <v>23</v>
      </c>
      <c r="G47" s="9">
        <v>6</v>
      </c>
      <c r="H47" s="9">
        <v>671</v>
      </c>
      <c r="I47" s="9">
        <v>298</v>
      </c>
      <c r="J47" s="9">
        <v>355</v>
      </c>
      <c r="K47" s="9">
        <v>18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724</v>
      </c>
      <c r="D48" s="9">
        <v>100</v>
      </c>
      <c r="E48" s="9">
        <v>83</v>
      </c>
      <c r="F48" s="9">
        <v>14</v>
      </c>
      <c r="G48" s="9">
        <v>3</v>
      </c>
      <c r="H48" s="9">
        <v>624</v>
      </c>
      <c r="I48" s="9">
        <v>251</v>
      </c>
      <c r="J48" s="9">
        <v>365</v>
      </c>
      <c r="K48" s="9">
        <v>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603</v>
      </c>
      <c r="D49" s="9">
        <v>88</v>
      </c>
      <c r="E49" s="9">
        <v>76</v>
      </c>
      <c r="F49" s="9">
        <v>11</v>
      </c>
      <c r="G49" s="9">
        <v>1</v>
      </c>
      <c r="H49" s="9">
        <v>515</v>
      </c>
      <c r="I49" s="9">
        <v>211</v>
      </c>
      <c r="J49" s="9">
        <v>295</v>
      </c>
      <c r="K49" s="9">
        <v>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396</v>
      </c>
      <c r="D50" s="9">
        <v>51</v>
      </c>
      <c r="E50" s="9">
        <v>29</v>
      </c>
      <c r="F50" s="9">
        <v>19</v>
      </c>
      <c r="G50" s="9">
        <v>3</v>
      </c>
      <c r="H50" s="9">
        <v>345</v>
      </c>
      <c r="I50" s="9">
        <v>113</v>
      </c>
      <c r="J50" s="9">
        <v>223</v>
      </c>
      <c r="K50" s="9">
        <v>9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210</v>
      </c>
      <c r="D51" s="9">
        <v>30</v>
      </c>
      <c r="E51" s="9">
        <v>22</v>
      </c>
      <c r="F51" s="9">
        <v>6</v>
      </c>
      <c r="G51" s="9">
        <v>2</v>
      </c>
      <c r="H51" s="9">
        <v>180</v>
      </c>
      <c r="I51" s="9">
        <v>53</v>
      </c>
      <c r="J51" s="9">
        <v>122</v>
      </c>
      <c r="K51" s="9">
        <v>5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88</v>
      </c>
      <c r="D52" s="9">
        <v>11</v>
      </c>
      <c r="E52" s="9">
        <v>8</v>
      </c>
      <c r="F52" s="9">
        <v>1</v>
      </c>
      <c r="G52" s="9">
        <v>2</v>
      </c>
      <c r="H52" s="9">
        <v>77</v>
      </c>
      <c r="I52" s="9">
        <v>20</v>
      </c>
      <c r="J52" s="9">
        <v>56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74</v>
      </c>
      <c r="D53" s="5">
        <v>13</v>
      </c>
      <c r="E53" s="5">
        <v>7</v>
      </c>
      <c r="F53" s="5">
        <v>6</v>
      </c>
      <c r="G53" s="5" t="s">
        <v>37</v>
      </c>
      <c r="H53" s="5">
        <v>61</v>
      </c>
      <c r="I53" s="5">
        <v>19</v>
      </c>
      <c r="J53" s="5">
        <v>39</v>
      </c>
      <c r="K53" s="5">
        <v>3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5"/>
  <sheetViews>
    <sheetView showGridLines="0" zoomScaleNormal="100" workbookViewId="0"/>
  </sheetViews>
  <sheetFormatPr baseColWidth="10" defaultRowHeight="11.25" x14ac:dyDescent="0.2"/>
  <cols>
    <col min="1" max="10" width="20.83203125" customWidth="1"/>
    <col min="11" max="11" width="21.66406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7" customHeight="1" x14ac:dyDescent="0.2">
      <c r="A2" s="35" t="s">
        <v>43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5802</v>
      </c>
      <c r="D6" s="3">
        <v>377</v>
      </c>
      <c r="E6" s="3">
        <v>245</v>
      </c>
      <c r="F6" s="3">
        <v>127</v>
      </c>
      <c r="G6" s="3">
        <v>5</v>
      </c>
      <c r="H6" s="3">
        <v>5425</v>
      </c>
      <c r="I6" s="3">
        <v>1552</v>
      </c>
      <c r="J6" s="3">
        <v>3789</v>
      </c>
      <c r="K6" s="3">
        <v>84</v>
      </c>
    </row>
    <row r="7" spans="1:31" ht="12" customHeight="1" x14ac:dyDescent="0.2">
      <c r="A7" s="29" t="s">
        <v>26</v>
      </c>
      <c r="B7" s="1" t="s">
        <v>9</v>
      </c>
      <c r="C7" s="9">
        <v>12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12</v>
      </c>
      <c r="I7" s="9" t="s">
        <v>37</v>
      </c>
      <c r="J7" s="9">
        <v>12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214</v>
      </c>
      <c r="D8" s="9">
        <v>7</v>
      </c>
      <c r="E8" s="9">
        <v>3</v>
      </c>
      <c r="F8" s="9">
        <v>4</v>
      </c>
      <c r="G8" s="9" t="s">
        <v>37</v>
      </c>
      <c r="H8" s="9">
        <v>207</v>
      </c>
      <c r="I8" s="9">
        <v>5</v>
      </c>
      <c r="J8" s="9">
        <v>200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398</v>
      </c>
      <c r="D9" s="9">
        <v>21</v>
      </c>
      <c r="E9" s="9">
        <v>8</v>
      </c>
      <c r="F9" s="9">
        <v>12</v>
      </c>
      <c r="G9" s="9">
        <v>1</v>
      </c>
      <c r="H9" s="9">
        <v>377</v>
      </c>
      <c r="I9" s="9">
        <v>36</v>
      </c>
      <c r="J9" s="9">
        <v>336</v>
      </c>
      <c r="K9" s="9">
        <v>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562</v>
      </c>
      <c r="D10" s="9">
        <v>34</v>
      </c>
      <c r="E10" s="9">
        <v>18</v>
      </c>
      <c r="F10" s="9">
        <v>15</v>
      </c>
      <c r="G10" s="9">
        <v>1</v>
      </c>
      <c r="H10" s="9">
        <v>528</v>
      </c>
      <c r="I10" s="9">
        <v>97</v>
      </c>
      <c r="J10" s="9">
        <v>426</v>
      </c>
      <c r="K10" s="9">
        <v>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670</v>
      </c>
      <c r="D11" s="9">
        <v>37</v>
      </c>
      <c r="E11" s="9">
        <v>24</v>
      </c>
      <c r="F11" s="9">
        <v>13</v>
      </c>
      <c r="G11" s="9" t="s">
        <v>37</v>
      </c>
      <c r="H11" s="9">
        <v>633</v>
      </c>
      <c r="I11" s="9">
        <v>165</v>
      </c>
      <c r="J11" s="9">
        <v>457</v>
      </c>
      <c r="K11" s="9">
        <v>11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689</v>
      </c>
      <c r="D12" s="9">
        <v>49</v>
      </c>
      <c r="E12" s="9">
        <v>32</v>
      </c>
      <c r="F12" s="9">
        <v>17</v>
      </c>
      <c r="G12" s="9" t="s">
        <v>37</v>
      </c>
      <c r="H12" s="9">
        <v>640</v>
      </c>
      <c r="I12" s="9">
        <v>218</v>
      </c>
      <c r="J12" s="9">
        <v>412</v>
      </c>
      <c r="K12" s="9">
        <v>10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714</v>
      </c>
      <c r="D13" s="9">
        <v>58</v>
      </c>
      <c r="E13" s="9">
        <v>45</v>
      </c>
      <c r="F13" s="9">
        <v>12</v>
      </c>
      <c r="G13" s="9">
        <v>1</v>
      </c>
      <c r="H13" s="9">
        <v>656</v>
      </c>
      <c r="I13" s="9">
        <v>260</v>
      </c>
      <c r="J13" s="9">
        <v>382</v>
      </c>
      <c r="K13" s="9">
        <v>14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626</v>
      </c>
      <c r="D14" s="9">
        <v>55</v>
      </c>
      <c r="E14" s="9">
        <v>45</v>
      </c>
      <c r="F14" s="9">
        <v>8</v>
      </c>
      <c r="G14" s="9">
        <v>2</v>
      </c>
      <c r="H14" s="9">
        <v>571</v>
      </c>
      <c r="I14" s="9">
        <v>219</v>
      </c>
      <c r="J14" s="9">
        <v>343</v>
      </c>
      <c r="K14" s="9">
        <v>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534</v>
      </c>
      <c r="D15" s="9">
        <v>39</v>
      </c>
      <c r="E15" s="9">
        <v>28</v>
      </c>
      <c r="F15" s="9">
        <v>11</v>
      </c>
      <c r="G15" s="9" t="s">
        <v>37</v>
      </c>
      <c r="H15" s="9">
        <v>495</v>
      </c>
      <c r="I15" s="9">
        <v>185</v>
      </c>
      <c r="J15" s="9">
        <v>301</v>
      </c>
      <c r="K15" s="9">
        <v>9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440</v>
      </c>
      <c r="D16" s="9">
        <v>22</v>
      </c>
      <c r="E16" s="9">
        <v>14</v>
      </c>
      <c r="F16" s="9">
        <v>8</v>
      </c>
      <c r="G16" s="9" t="s">
        <v>37</v>
      </c>
      <c r="H16" s="9">
        <v>418</v>
      </c>
      <c r="I16" s="9">
        <v>144</v>
      </c>
      <c r="J16" s="9">
        <v>269</v>
      </c>
      <c r="K16" s="9">
        <v>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385</v>
      </c>
      <c r="D17" s="9">
        <v>19</v>
      </c>
      <c r="E17" s="9">
        <v>13</v>
      </c>
      <c r="F17" s="9">
        <v>6</v>
      </c>
      <c r="G17" s="9" t="s">
        <v>37</v>
      </c>
      <c r="H17" s="9">
        <v>366</v>
      </c>
      <c r="I17" s="9">
        <v>127</v>
      </c>
      <c r="J17" s="9">
        <v>236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285</v>
      </c>
      <c r="D18" s="9">
        <v>22</v>
      </c>
      <c r="E18" s="9">
        <v>13</v>
      </c>
      <c r="F18" s="9">
        <v>9</v>
      </c>
      <c r="G18" s="9" t="s">
        <v>37</v>
      </c>
      <c r="H18" s="9">
        <v>263</v>
      </c>
      <c r="I18" s="9">
        <v>67</v>
      </c>
      <c r="J18" s="9">
        <v>191</v>
      </c>
      <c r="K18" s="9">
        <v>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155</v>
      </c>
      <c r="D19" s="9">
        <v>10</v>
      </c>
      <c r="E19" s="9">
        <v>2</v>
      </c>
      <c r="F19" s="9">
        <v>8</v>
      </c>
      <c r="G19" s="9" t="s">
        <v>37</v>
      </c>
      <c r="H19" s="9">
        <v>145</v>
      </c>
      <c r="I19" s="9">
        <v>16</v>
      </c>
      <c r="J19" s="9">
        <v>125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65</v>
      </c>
      <c r="D20" s="9">
        <v>3</v>
      </c>
      <c r="E20" s="9" t="s">
        <v>37</v>
      </c>
      <c r="F20" s="9">
        <v>3</v>
      </c>
      <c r="G20" s="9" t="s">
        <v>37</v>
      </c>
      <c r="H20" s="9">
        <v>62</v>
      </c>
      <c r="I20" s="9">
        <v>6</v>
      </c>
      <c r="J20" s="9">
        <v>54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53</v>
      </c>
      <c r="D21" s="9">
        <v>1</v>
      </c>
      <c r="E21" s="9" t="s">
        <v>37</v>
      </c>
      <c r="F21" s="9">
        <v>1</v>
      </c>
      <c r="G21" s="9" t="s">
        <v>37</v>
      </c>
      <c r="H21" s="9">
        <v>52</v>
      </c>
      <c r="I21" s="9">
        <v>7</v>
      </c>
      <c r="J21" s="9">
        <v>45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2146</v>
      </c>
      <c r="D22" s="3">
        <v>140</v>
      </c>
      <c r="E22" s="3">
        <v>102</v>
      </c>
      <c r="F22" s="3">
        <v>38</v>
      </c>
      <c r="G22" s="3" t="s">
        <v>37</v>
      </c>
      <c r="H22" s="3">
        <v>2006</v>
      </c>
      <c r="I22" s="3">
        <v>606</v>
      </c>
      <c r="J22" s="3">
        <v>1375</v>
      </c>
      <c r="K22" s="3">
        <v>25</v>
      </c>
    </row>
    <row r="23" spans="1:16" ht="12" customHeight="1" x14ac:dyDescent="0.2">
      <c r="A23" s="29" t="s">
        <v>26</v>
      </c>
      <c r="B23" s="1" t="s">
        <v>9</v>
      </c>
      <c r="C23" s="9">
        <v>3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3</v>
      </c>
      <c r="I23" s="9" t="s">
        <v>37</v>
      </c>
      <c r="J23" s="9">
        <v>3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75</v>
      </c>
      <c r="D24" s="9">
        <v>1</v>
      </c>
      <c r="E24" s="9">
        <v>1</v>
      </c>
      <c r="F24" s="9" t="s">
        <v>37</v>
      </c>
      <c r="G24" s="9" t="s">
        <v>37</v>
      </c>
      <c r="H24" s="9">
        <v>74</v>
      </c>
      <c r="I24" s="9">
        <v>3</v>
      </c>
      <c r="J24" s="9">
        <v>71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141</v>
      </c>
      <c r="D25" s="9">
        <v>3</v>
      </c>
      <c r="E25" s="9">
        <v>1</v>
      </c>
      <c r="F25" s="9">
        <v>2</v>
      </c>
      <c r="G25" s="9" t="s">
        <v>37</v>
      </c>
      <c r="H25" s="9">
        <v>138</v>
      </c>
      <c r="I25" s="9">
        <v>14</v>
      </c>
      <c r="J25" s="9">
        <v>122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225</v>
      </c>
      <c r="D26" s="9">
        <v>11</v>
      </c>
      <c r="E26" s="9">
        <v>4</v>
      </c>
      <c r="F26" s="9">
        <v>7</v>
      </c>
      <c r="G26" s="9" t="s">
        <v>37</v>
      </c>
      <c r="H26" s="9">
        <v>214</v>
      </c>
      <c r="I26" s="9">
        <v>35</v>
      </c>
      <c r="J26" s="9">
        <v>178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274</v>
      </c>
      <c r="D27" s="9">
        <v>24</v>
      </c>
      <c r="E27" s="9">
        <v>17</v>
      </c>
      <c r="F27" s="9">
        <v>7</v>
      </c>
      <c r="G27" s="9" t="s">
        <v>37</v>
      </c>
      <c r="H27" s="9">
        <v>250</v>
      </c>
      <c r="I27" s="9">
        <v>67</v>
      </c>
      <c r="J27" s="9">
        <v>179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268</v>
      </c>
      <c r="D28" s="9">
        <v>23</v>
      </c>
      <c r="E28" s="9">
        <v>19</v>
      </c>
      <c r="F28" s="9">
        <v>4</v>
      </c>
      <c r="G28" s="9" t="s">
        <v>37</v>
      </c>
      <c r="H28" s="9">
        <v>245</v>
      </c>
      <c r="I28" s="9">
        <v>92</v>
      </c>
      <c r="J28" s="9">
        <v>151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282</v>
      </c>
      <c r="D29" s="9">
        <v>24</v>
      </c>
      <c r="E29" s="9">
        <v>18</v>
      </c>
      <c r="F29" s="9">
        <v>6</v>
      </c>
      <c r="G29" s="9" t="s">
        <v>37</v>
      </c>
      <c r="H29" s="9">
        <v>258</v>
      </c>
      <c r="I29" s="9">
        <v>122</v>
      </c>
      <c r="J29" s="9">
        <v>132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219</v>
      </c>
      <c r="D30" s="9">
        <v>20</v>
      </c>
      <c r="E30" s="9">
        <v>16</v>
      </c>
      <c r="F30" s="9">
        <v>4</v>
      </c>
      <c r="G30" s="9" t="s">
        <v>37</v>
      </c>
      <c r="H30" s="9">
        <v>199</v>
      </c>
      <c r="I30" s="9">
        <v>73</v>
      </c>
      <c r="J30" s="9">
        <v>122</v>
      </c>
      <c r="K30" s="9">
        <v>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194</v>
      </c>
      <c r="D31" s="9">
        <v>19</v>
      </c>
      <c r="E31" s="9">
        <v>16</v>
      </c>
      <c r="F31" s="9">
        <v>3</v>
      </c>
      <c r="G31" s="9" t="s">
        <v>37</v>
      </c>
      <c r="H31" s="9">
        <v>175</v>
      </c>
      <c r="I31" s="9">
        <v>81</v>
      </c>
      <c r="J31" s="9">
        <v>91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142</v>
      </c>
      <c r="D32" s="9">
        <v>8</v>
      </c>
      <c r="E32" s="9">
        <v>5</v>
      </c>
      <c r="F32" s="9">
        <v>3</v>
      </c>
      <c r="G32" s="9" t="s">
        <v>37</v>
      </c>
      <c r="H32" s="9">
        <v>134</v>
      </c>
      <c r="I32" s="9">
        <v>48</v>
      </c>
      <c r="J32" s="9">
        <v>84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149</v>
      </c>
      <c r="D33" s="9">
        <v>5</v>
      </c>
      <c r="E33" s="9">
        <v>4</v>
      </c>
      <c r="F33" s="9">
        <v>1</v>
      </c>
      <c r="G33" s="9" t="s">
        <v>37</v>
      </c>
      <c r="H33" s="9">
        <v>144</v>
      </c>
      <c r="I33" s="9">
        <v>42</v>
      </c>
      <c r="J33" s="9">
        <v>101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83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83</v>
      </c>
      <c r="I34" s="9">
        <v>18</v>
      </c>
      <c r="J34" s="9">
        <v>64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43</v>
      </c>
      <c r="D35" s="9">
        <v>2</v>
      </c>
      <c r="E35" s="9">
        <v>1</v>
      </c>
      <c r="F35" s="9">
        <v>1</v>
      </c>
      <c r="G35" s="9" t="s">
        <v>37</v>
      </c>
      <c r="H35" s="9">
        <v>41</v>
      </c>
      <c r="I35" s="9">
        <v>3</v>
      </c>
      <c r="J35" s="9">
        <v>37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23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23</v>
      </c>
      <c r="I36" s="9">
        <v>4</v>
      </c>
      <c r="J36" s="9">
        <v>19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25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25</v>
      </c>
      <c r="I37" s="9">
        <v>4</v>
      </c>
      <c r="J37" s="9">
        <v>21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3656</v>
      </c>
      <c r="D38" s="3">
        <v>237</v>
      </c>
      <c r="E38" s="3">
        <v>143</v>
      </c>
      <c r="F38" s="3">
        <v>89</v>
      </c>
      <c r="G38" s="3">
        <v>5</v>
      </c>
      <c r="H38" s="3">
        <v>3419</v>
      </c>
      <c r="I38" s="3">
        <v>946</v>
      </c>
      <c r="J38" s="3">
        <v>2414</v>
      </c>
      <c r="K38" s="3">
        <v>59</v>
      </c>
    </row>
    <row r="39" spans="1:16" ht="12" customHeight="1" x14ac:dyDescent="0.2">
      <c r="A39" s="29" t="s">
        <v>26</v>
      </c>
      <c r="B39" s="1" t="s">
        <v>9</v>
      </c>
      <c r="C39" s="9">
        <v>9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9</v>
      </c>
      <c r="I39" s="9" t="s">
        <v>37</v>
      </c>
      <c r="J39" s="9">
        <v>9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139</v>
      </c>
      <c r="D40" s="9">
        <v>6</v>
      </c>
      <c r="E40" s="9">
        <v>2</v>
      </c>
      <c r="F40" s="9">
        <v>4</v>
      </c>
      <c r="G40" s="9" t="s">
        <v>37</v>
      </c>
      <c r="H40" s="9">
        <v>133</v>
      </c>
      <c r="I40" s="9">
        <v>2</v>
      </c>
      <c r="J40" s="9">
        <v>129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257</v>
      </c>
      <c r="D41" s="9">
        <v>18</v>
      </c>
      <c r="E41" s="9">
        <v>7</v>
      </c>
      <c r="F41" s="9">
        <v>10</v>
      </c>
      <c r="G41" s="9">
        <v>1</v>
      </c>
      <c r="H41" s="9">
        <v>239</v>
      </c>
      <c r="I41" s="9">
        <v>22</v>
      </c>
      <c r="J41" s="9">
        <v>214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337</v>
      </c>
      <c r="D42" s="9">
        <v>23</v>
      </c>
      <c r="E42" s="9">
        <v>14</v>
      </c>
      <c r="F42" s="9">
        <v>8</v>
      </c>
      <c r="G42" s="9">
        <v>1</v>
      </c>
      <c r="H42" s="9">
        <v>314</v>
      </c>
      <c r="I42" s="9">
        <v>62</v>
      </c>
      <c r="J42" s="9">
        <v>248</v>
      </c>
      <c r="K42" s="9">
        <v>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396</v>
      </c>
      <c r="D43" s="9">
        <v>13</v>
      </c>
      <c r="E43" s="9">
        <v>7</v>
      </c>
      <c r="F43" s="9">
        <v>6</v>
      </c>
      <c r="G43" s="9" t="s">
        <v>37</v>
      </c>
      <c r="H43" s="9">
        <v>383</v>
      </c>
      <c r="I43" s="9">
        <v>98</v>
      </c>
      <c r="J43" s="9">
        <v>278</v>
      </c>
      <c r="K43" s="9">
        <v>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421</v>
      </c>
      <c r="D44" s="9">
        <v>26</v>
      </c>
      <c r="E44" s="9">
        <v>13</v>
      </c>
      <c r="F44" s="9">
        <v>13</v>
      </c>
      <c r="G44" s="9" t="s">
        <v>37</v>
      </c>
      <c r="H44" s="9">
        <v>395</v>
      </c>
      <c r="I44" s="9">
        <v>126</v>
      </c>
      <c r="J44" s="9">
        <v>261</v>
      </c>
      <c r="K44" s="9">
        <v>8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432</v>
      </c>
      <c r="D45" s="9">
        <v>34</v>
      </c>
      <c r="E45" s="9">
        <v>27</v>
      </c>
      <c r="F45" s="9">
        <v>6</v>
      </c>
      <c r="G45" s="9">
        <v>1</v>
      </c>
      <c r="H45" s="9">
        <v>398</v>
      </c>
      <c r="I45" s="9">
        <v>138</v>
      </c>
      <c r="J45" s="9">
        <v>250</v>
      </c>
      <c r="K45" s="9">
        <v>10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407</v>
      </c>
      <c r="D46" s="9">
        <v>35</v>
      </c>
      <c r="E46" s="9">
        <v>29</v>
      </c>
      <c r="F46" s="9">
        <v>4</v>
      </c>
      <c r="G46" s="9">
        <v>2</v>
      </c>
      <c r="H46" s="9">
        <v>372</v>
      </c>
      <c r="I46" s="9">
        <v>146</v>
      </c>
      <c r="J46" s="9">
        <v>221</v>
      </c>
      <c r="K46" s="9">
        <v>5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340</v>
      </c>
      <c r="D47" s="9">
        <v>20</v>
      </c>
      <c r="E47" s="9">
        <v>12</v>
      </c>
      <c r="F47" s="9">
        <v>8</v>
      </c>
      <c r="G47" s="9" t="s">
        <v>37</v>
      </c>
      <c r="H47" s="9">
        <v>320</v>
      </c>
      <c r="I47" s="9">
        <v>104</v>
      </c>
      <c r="J47" s="9">
        <v>210</v>
      </c>
      <c r="K47" s="9">
        <v>6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298</v>
      </c>
      <c r="D48" s="9">
        <v>14</v>
      </c>
      <c r="E48" s="9">
        <v>9</v>
      </c>
      <c r="F48" s="9">
        <v>5</v>
      </c>
      <c r="G48" s="9" t="s">
        <v>37</v>
      </c>
      <c r="H48" s="9">
        <v>284</v>
      </c>
      <c r="I48" s="9">
        <v>96</v>
      </c>
      <c r="J48" s="9">
        <v>185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236</v>
      </c>
      <c r="D49" s="9">
        <v>14</v>
      </c>
      <c r="E49" s="9">
        <v>9</v>
      </c>
      <c r="F49" s="9">
        <v>5</v>
      </c>
      <c r="G49" s="9" t="s">
        <v>37</v>
      </c>
      <c r="H49" s="9">
        <v>222</v>
      </c>
      <c r="I49" s="9">
        <v>85</v>
      </c>
      <c r="J49" s="9">
        <v>135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202</v>
      </c>
      <c r="D50" s="9">
        <v>22</v>
      </c>
      <c r="E50" s="9">
        <v>13</v>
      </c>
      <c r="F50" s="9">
        <v>9</v>
      </c>
      <c r="G50" s="9" t="s">
        <v>37</v>
      </c>
      <c r="H50" s="9">
        <v>180</v>
      </c>
      <c r="I50" s="9">
        <v>49</v>
      </c>
      <c r="J50" s="9">
        <v>127</v>
      </c>
      <c r="K50" s="9">
        <v>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112</v>
      </c>
      <c r="D51" s="9">
        <v>8</v>
      </c>
      <c r="E51" s="9">
        <v>1</v>
      </c>
      <c r="F51" s="9">
        <v>7</v>
      </c>
      <c r="G51" s="9" t="s">
        <v>37</v>
      </c>
      <c r="H51" s="9">
        <v>104</v>
      </c>
      <c r="I51" s="9">
        <v>13</v>
      </c>
      <c r="J51" s="9">
        <v>88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42</v>
      </c>
      <c r="D52" s="9">
        <v>3</v>
      </c>
      <c r="E52" s="9" t="s">
        <v>37</v>
      </c>
      <c r="F52" s="9">
        <v>3</v>
      </c>
      <c r="G52" s="9" t="s">
        <v>37</v>
      </c>
      <c r="H52" s="9">
        <v>39</v>
      </c>
      <c r="I52" s="9">
        <v>2</v>
      </c>
      <c r="J52" s="9">
        <v>35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28</v>
      </c>
      <c r="D53" s="5">
        <v>1</v>
      </c>
      <c r="E53" s="5" t="s">
        <v>37</v>
      </c>
      <c r="F53" s="5">
        <v>1</v>
      </c>
      <c r="G53" s="5" t="s">
        <v>37</v>
      </c>
      <c r="H53" s="5">
        <v>27</v>
      </c>
      <c r="I53" s="5">
        <v>3</v>
      </c>
      <c r="J53" s="5">
        <v>24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35" t="s">
        <v>44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29781</v>
      </c>
      <c r="D6" s="3">
        <v>4862</v>
      </c>
      <c r="E6" s="3">
        <v>3549</v>
      </c>
      <c r="F6" s="3">
        <v>1190</v>
      </c>
      <c r="G6" s="3">
        <v>123</v>
      </c>
      <c r="H6" s="3">
        <v>24919</v>
      </c>
      <c r="I6" s="3">
        <v>7842</v>
      </c>
      <c r="J6" s="3">
        <v>16472</v>
      </c>
      <c r="K6" s="3">
        <v>605</v>
      </c>
    </row>
    <row r="7" spans="1:31" ht="12" customHeight="1" x14ac:dyDescent="0.2">
      <c r="A7" s="29" t="s">
        <v>26</v>
      </c>
      <c r="B7" s="1" t="s">
        <v>9</v>
      </c>
      <c r="C7" s="9">
        <v>39</v>
      </c>
      <c r="D7" s="9">
        <v>4</v>
      </c>
      <c r="E7" s="9">
        <v>1</v>
      </c>
      <c r="F7" s="9">
        <v>3</v>
      </c>
      <c r="G7" s="9" t="s">
        <v>37</v>
      </c>
      <c r="H7" s="9">
        <v>35</v>
      </c>
      <c r="I7" s="9" t="s">
        <v>37</v>
      </c>
      <c r="J7" s="9">
        <v>34</v>
      </c>
      <c r="K7" s="9">
        <v>1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818</v>
      </c>
      <c r="D8" s="9">
        <v>38</v>
      </c>
      <c r="E8" s="9">
        <v>13</v>
      </c>
      <c r="F8" s="9">
        <v>24</v>
      </c>
      <c r="G8" s="9">
        <v>1</v>
      </c>
      <c r="H8" s="9">
        <v>780</v>
      </c>
      <c r="I8" s="9">
        <v>28</v>
      </c>
      <c r="J8" s="9">
        <v>731</v>
      </c>
      <c r="K8" s="9">
        <v>21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2503</v>
      </c>
      <c r="D9" s="9">
        <v>286</v>
      </c>
      <c r="E9" s="9">
        <v>134</v>
      </c>
      <c r="F9" s="9">
        <v>145</v>
      </c>
      <c r="G9" s="9">
        <v>7</v>
      </c>
      <c r="H9" s="9">
        <v>2217</v>
      </c>
      <c r="I9" s="9">
        <v>252</v>
      </c>
      <c r="J9" s="9">
        <v>1918</v>
      </c>
      <c r="K9" s="9">
        <v>47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3468</v>
      </c>
      <c r="D10" s="9">
        <v>534</v>
      </c>
      <c r="E10" s="9">
        <v>352</v>
      </c>
      <c r="F10" s="9">
        <v>157</v>
      </c>
      <c r="G10" s="9">
        <v>25</v>
      </c>
      <c r="H10" s="9">
        <v>2934</v>
      </c>
      <c r="I10" s="9">
        <v>604</v>
      </c>
      <c r="J10" s="9">
        <v>2265</v>
      </c>
      <c r="K10" s="9">
        <v>65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3849</v>
      </c>
      <c r="D11" s="9">
        <v>654</v>
      </c>
      <c r="E11" s="9">
        <v>480</v>
      </c>
      <c r="F11" s="9">
        <v>162</v>
      </c>
      <c r="G11" s="9">
        <v>12</v>
      </c>
      <c r="H11" s="9">
        <v>3195</v>
      </c>
      <c r="I11" s="9">
        <v>991</v>
      </c>
      <c r="J11" s="9">
        <v>2149</v>
      </c>
      <c r="K11" s="9">
        <v>55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3733</v>
      </c>
      <c r="D12" s="9">
        <v>687</v>
      </c>
      <c r="E12" s="9">
        <v>515</v>
      </c>
      <c r="F12" s="9">
        <v>154</v>
      </c>
      <c r="G12" s="9">
        <v>18</v>
      </c>
      <c r="H12" s="9">
        <v>3046</v>
      </c>
      <c r="I12" s="9">
        <v>1077</v>
      </c>
      <c r="J12" s="9">
        <v>1886</v>
      </c>
      <c r="K12" s="9">
        <v>83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3644</v>
      </c>
      <c r="D13" s="9">
        <v>680</v>
      </c>
      <c r="E13" s="9">
        <v>507</v>
      </c>
      <c r="F13" s="9">
        <v>160</v>
      </c>
      <c r="G13" s="9">
        <v>13</v>
      </c>
      <c r="H13" s="9">
        <v>2964</v>
      </c>
      <c r="I13" s="9">
        <v>1140</v>
      </c>
      <c r="J13" s="9">
        <v>1764</v>
      </c>
      <c r="K13" s="9">
        <v>60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3004</v>
      </c>
      <c r="D14" s="9">
        <v>568</v>
      </c>
      <c r="E14" s="9">
        <v>433</v>
      </c>
      <c r="F14" s="9">
        <v>121</v>
      </c>
      <c r="G14" s="9">
        <v>14</v>
      </c>
      <c r="H14" s="9">
        <v>2436</v>
      </c>
      <c r="I14" s="9">
        <v>996</v>
      </c>
      <c r="J14" s="9">
        <v>1381</v>
      </c>
      <c r="K14" s="9">
        <v>59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2555</v>
      </c>
      <c r="D15" s="9">
        <v>475</v>
      </c>
      <c r="E15" s="9">
        <v>374</v>
      </c>
      <c r="F15" s="9">
        <v>90</v>
      </c>
      <c r="G15" s="9">
        <v>11</v>
      </c>
      <c r="H15" s="9">
        <v>2080</v>
      </c>
      <c r="I15" s="9">
        <v>873</v>
      </c>
      <c r="J15" s="9">
        <v>1163</v>
      </c>
      <c r="K15" s="9">
        <v>44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2276</v>
      </c>
      <c r="D16" s="9">
        <v>385</v>
      </c>
      <c r="E16" s="9">
        <v>320</v>
      </c>
      <c r="F16" s="9">
        <v>55</v>
      </c>
      <c r="G16" s="9">
        <v>10</v>
      </c>
      <c r="H16" s="9">
        <v>1891</v>
      </c>
      <c r="I16" s="9">
        <v>772</v>
      </c>
      <c r="J16" s="9">
        <v>1072</v>
      </c>
      <c r="K16" s="9">
        <v>47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1750</v>
      </c>
      <c r="D17" s="9">
        <v>239</v>
      </c>
      <c r="E17" s="9">
        <v>189</v>
      </c>
      <c r="F17" s="9">
        <v>43</v>
      </c>
      <c r="G17" s="9">
        <v>7</v>
      </c>
      <c r="H17" s="9">
        <v>1511</v>
      </c>
      <c r="I17" s="9">
        <v>567</v>
      </c>
      <c r="J17" s="9">
        <v>894</v>
      </c>
      <c r="K17" s="9">
        <v>50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1141</v>
      </c>
      <c r="D18" s="9">
        <v>153</v>
      </c>
      <c r="E18" s="9">
        <v>116</v>
      </c>
      <c r="F18" s="9">
        <v>33</v>
      </c>
      <c r="G18" s="9">
        <v>4</v>
      </c>
      <c r="H18" s="9">
        <v>988</v>
      </c>
      <c r="I18" s="9">
        <v>302</v>
      </c>
      <c r="J18" s="9">
        <v>643</v>
      </c>
      <c r="K18" s="9">
        <v>43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536</v>
      </c>
      <c r="D19" s="9">
        <v>80</v>
      </c>
      <c r="E19" s="9">
        <v>62</v>
      </c>
      <c r="F19" s="9">
        <v>17</v>
      </c>
      <c r="G19" s="9">
        <v>1</v>
      </c>
      <c r="H19" s="9">
        <v>456</v>
      </c>
      <c r="I19" s="9">
        <v>128</v>
      </c>
      <c r="J19" s="9">
        <v>310</v>
      </c>
      <c r="K19" s="9">
        <v>18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276</v>
      </c>
      <c r="D20" s="9">
        <v>51</v>
      </c>
      <c r="E20" s="9">
        <v>36</v>
      </c>
      <c r="F20" s="9">
        <v>15</v>
      </c>
      <c r="G20" s="9" t="s">
        <v>37</v>
      </c>
      <c r="H20" s="9">
        <v>225</v>
      </c>
      <c r="I20" s="9">
        <v>67</v>
      </c>
      <c r="J20" s="9">
        <v>152</v>
      </c>
      <c r="K20" s="9">
        <v>6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189</v>
      </c>
      <c r="D21" s="9">
        <v>28</v>
      </c>
      <c r="E21" s="9">
        <v>17</v>
      </c>
      <c r="F21" s="9">
        <v>11</v>
      </c>
      <c r="G21" s="9" t="s">
        <v>37</v>
      </c>
      <c r="H21" s="9">
        <v>161</v>
      </c>
      <c r="I21" s="9">
        <v>45</v>
      </c>
      <c r="J21" s="9">
        <v>110</v>
      </c>
      <c r="K21" s="9">
        <v>6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12616</v>
      </c>
      <c r="D22" s="3">
        <v>1640</v>
      </c>
      <c r="E22" s="3">
        <v>1190</v>
      </c>
      <c r="F22" s="3">
        <v>412</v>
      </c>
      <c r="G22" s="3">
        <v>38</v>
      </c>
      <c r="H22" s="3">
        <v>10976</v>
      </c>
      <c r="I22" s="3">
        <v>3657</v>
      </c>
      <c r="J22" s="3">
        <v>7058</v>
      </c>
      <c r="K22" s="3">
        <v>261</v>
      </c>
    </row>
    <row r="23" spans="1:16" ht="12" customHeight="1" x14ac:dyDescent="0.2">
      <c r="A23" s="29" t="s">
        <v>26</v>
      </c>
      <c r="B23" s="1" t="s">
        <v>9</v>
      </c>
      <c r="C23" s="9">
        <v>10</v>
      </c>
      <c r="D23" s="9">
        <v>2</v>
      </c>
      <c r="E23" s="9" t="s">
        <v>37</v>
      </c>
      <c r="F23" s="9">
        <v>2</v>
      </c>
      <c r="G23" s="9" t="s">
        <v>37</v>
      </c>
      <c r="H23" s="9">
        <v>8</v>
      </c>
      <c r="I23" s="9" t="s">
        <v>37</v>
      </c>
      <c r="J23" s="9">
        <v>8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317</v>
      </c>
      <c r="D24" s="9">
        <v>15</v>
      </c>
      <c r="E24" s="9">
        <v>7</v>
      </c>
      <c r="F24" s="9">
        <v>8</v>
      </c>
      <c r="G24" s="9" t="s">
        <v>37</v>
      </c>
      <c r="H24" s="9">
        <v>302</v>
      </c>
      <c r="I24" s="9">
        <v>12</v>
      </c>
      <c r="J24" s="9">
        <v>277</v>
      </c>
      <c r="K24" s="9">
        <v>13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1110</v>
      </c>
      <c r="D25" s="9">
        <v>116</v>
      </c>
      <c r="E25" s="9">
        <v>54</v>
      </c>
      <c r="F25" s="9">
        <v>60</v>
      </c>
      <c r="G25" s="9">
        <v>2</v>
      </c>
      <c r="H25" s="9">
        <v>994</v>
      </c>
      <c r="I25" s="9">
        <v>111</v>
      </c>
      <c r="J25" s="9">
        <v>856</v>
      </c>
      <c r="K25" s="9">
        <v>27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1563</v>
      </c>
      <c r="D26" s="9">
        <v>193</v>
      </c>
      <c r="E26" s="9">
        <v>123</v>
      </c>
      <c r="F26" s="9">
        <v>61</v>
      </c>
      <c r="G26" s="9">
        <v>9</v>
      </c>
      <c r="H26" s="9">
        <v>1370</v>
      </c>
      <c r="I26" s="9">
        <v>310</v>
      </c>
      <c r="J26" s="9">
        <v>1028</v>
      </c>
      <c r="K26" s="9">
        <v>32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1785</v>
      </c>
      <c r="D27" s="9">
        <v>217</v>
      </c>
      <c r="E27" s="9">
        <v>162</v>
      </c>
      <c r="F27" s="9">
        <v>51</v>
      </c>
      <c r="G27" s="9">
        <v>4</v>
      </c>
      <c r="H27" s="9">
        <v>1568</v>
      </c>
      <c r="I27" s="9">
        <v>522</v>
      </c>
      <c r="J27" s="9">
        <v>1019</v>
      </c>
      <c r="K27" s="9">
        <v>27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1694</v>
      </c>
      <c r="D28" s="9">
        <v>224</v>
      </c>
      <c r="E28" s="9">
        <v>161</v>
      </c>
      <c r="F28" s="9">
        <v>56</v>
      </c>
      <c r="G28" s="9">
        <v>7</v>
      </c>
      <c r="H28" s="9">
        <v>1470</v>
      </c>
      <c r="I28" s="9">
        <v>574</v>
      </c>
      <c r="J28" s="9">
        <v>872</v>
      </c>
      <c r="K28" s="9">
        <v>24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1657</v>
      </c>
      <c r="D29" s="9">
        <v>246</v>
      </c>
      <c r="E29" s="9">
        <v>178</v>
      </c>
      <c r="F29" s="9">
        <v>63</v>
      </c>
      <c r="G29" s="9">
        <v>5</v>
      </c>
      <c r="H29" s="9">
        <v>1411</v>
      </c>
      <c r="I29" s="9">
        <v>601</v>
      </c>
      <c r="J29" s="9">
        <v>786</v>
      </c>
      <c r="K29" s="9">
        <v>24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1302</v>
      </c>
      <c r="D30" s="9">
        <v>187</v>
      </c>
      <c r="E30" s="9">
        <v>151</v>
      </c>
      <c r="F30" s="9">
        <v>32</v>
      </c>
      <c r="G30" s="9">
        <v>4</v>
      </c>
      <c r="H30" s="9">
        <v>1115</v>
      </c>
      <c r="I30" s="9">
        <v>490</v>
      </c>
      <c r="J30" s="9">
        <v>602</v>
      </c>
      <c r="K30" s="9">
        <v>23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1007</v>
      </c>
      <c r="D31" s="9">
        <v>148</v>
      </c>
      <c r="E31" s="9">
        <v>115</v>
      </c>
      <c r="F31" s="9">
        <v>29</v>
      </c>
      <c r="G31" s="9">
        <v>4</v>
      </c>
      <c r="H31" s="9">
        <v>859</v>
      </c>
      <c r="I31" s="9">
        <v>373</v>
      </c>
      <c r="J31" s="9">
        <v>470</v>
      </c>
      <c r="K31" s="9">
        <v>16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849</v>
      </c>
      <c r="D32" s="9">
        <v>136</v>
      </c>
      <c r="E32" s="9">
        <v>116</v>
      </c>
      <c r="F32" s="9">
        <v>19</v>
      </c>
      <c r="G32" s="9">
        <v>1</v>
      </c>
      <c r="H32" s="9">
        <v>713</v>
      </c>
      <c r="I32" s="9">
        <v>316</v>
      </c>
      <c r="J32" s="9">
        <v>378</v>
      </c>
      <c r="K32" s="9">
        <v>19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580</v>
      </c>
      <c r="D33" s="9">
        <v>70</v>
      </c>
      <c r="E33" s="9">
        <v>58</v>
      </c>
      <c r="F33" s="9">
        <v>10</v>
      </c>
      <c r="G33" s="9">
        <v>2</v>
      </c>
      <c r="H33" s="9">
        <v>510</v>
      </c>
      <c r="I33" s="9">
        <v>171</v>
      </c>
      <c r="J33" s="9">
        <v>315</v>
      </c>
      <c r="K33" s="9">
        <v>24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395</v>
      </c>
      <c r="D34" s="9">
        <v>45</v>
      </c>
      <c r="E34" s="9">
        <v>34</v>
      </c>
      <c r="F34" s="9">
        <v>11</v>
      </c>
      <c r="G34" s="9" t="s">
        <v>37</v>
      </c>
      <c r="H34" s="9">
        <v>350</v>
      </c>
      <c r="I34" s="9">
        <v>90</v>
      </c>
      <c r="J34" s="9">
        <v>241</v>
      </c>
      <c r="K34" s="9">
        <v>19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170</v>
      </c>
      <c r="D35" s="9">
        <v>20</v>
      </c>
      <c r="E35" s="9">
        <v>16</v>
      </c>
      <c r="F35" s="9">
        <v>4</v>
      </c>
      <c r="G35" s="9" t="s">
        <v>37</v>
      </c>
      <c r="H35" s="9">
        <v>150</v>
      </c>
      <c r="I35" s="9">
        <v>44</v>
      </c>
      <c r="J35" s="9">
        <v>98</v>
      </c>
      <c r="K35" s="9">
        <v>8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97</v>
      </c>
      <c r="D36" s="9">
        <v>16</v>
      </c>
      <c r="E36" s="9">
        <v>13</v>
      </c>
      <c r="F36" s="9">
        <v>3</v>
      </c>
      <c r="G36" s="9" t="s">
        <v>37</v>
      </c>
      <c r="H36" s="9">
        <v>81</v>
      </c>
      <c r="I36" s="9">
        <v>26</v>
      </c>
      <c r="J36" s="9">
        <v>54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80</v>
      </c>
      <c r="D37" s="9">
        <v>5</v>
      </c>
      <c r="E37" s="9">
        <v>2</v>
      </c>
      <c r="F37" s="9">
        <v>3</v>
      </c>
      <c r="G37" s="9" t="s">
        <v>37</v>
      </c>
      <c r="H37" s="9">
        <v>75</v>
      </c>
      <c r="I37" s="9">
        <v>17</v>
      </c>
      <c r="J37" s="9">
        <v>54</v>
      </c>
      <c r="K37" s="9">
        <v>4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17165</v>
      </c>
      <c r="D38" s="3">
        <v>3222</v>
      </c>
      <c r="E38" s="3">
        <v>2359</v>
      </c>
      <c r="F38" s="3">
        <v>778</v>
      </c>
      <c r="G38" s="3">
        <v>85</v>
      </c>
      <c r="H38" s="3">
        <v>13943</v>
      </c>
      <c r="I38" s="3">
        <v>4185</v>
      </c>
      <c r="J38" s="3">
        <v>9414</v>
      </c>
      <c r="K38" s="3">
        <v>344</v>
      </c>
    </row>
    <row r="39" spans="1:16" ht="12" customHeight="1" x14ac:dyDescent="0.2">
      <c r="A39" s="29" t="s">
        <v>26</v>
      </c>
      <c r="B39" s="1" t="s">
        <v>9</v>
      </c>
      <c r="C39" s="9">
        <v>29</v>
      </c>
      <c r="D39" s="9">
        <v>2</v>
      </c>
      <c r="E39" s="9">
        <v>1</v>
      </c>
      <c r="F39" s="9">
        <v>1</v>
      </c>
      <c r="G39" s="9" t="s">
        <v>37</v>
      </c>
      <c r="H39" s="9">
        <v>27</v>
      </c>
      <c r="I39" s="9" t="s">
        <v>37</v>
      </c>
      <c r="J39" s="9">
        <v>26</v>
      </c>
      <c r="K39" s="9">
        <v>1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501</v>
      </c>
      <c r="D40" s="9">
        <v>23</v>
      </c>
      <c r="E40" s="9">
        <v>6</v>
      </c>
      <c r="F40" s="9">
        <v>16</v>
      </c>
      <c r="G40" s="9">
        <v>1</v>
      </c>
      <c r="H40" s="9">
        <v>478</v>
      </c>
      <c r="I40" s="9">
        <v>16</v>
      </c>
      <c r="J40" s="9">
        <v>454</v>
      </c>
      <c r="K40" s="9">
        <v>8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1393</v>
      </c>
      <c r="D41" s="9">
        <v>170</v>
      </c>
      <c r="E41" s="9">
        <v>80</v>
      </c>
      <c r="F41" s="9">
        <v>85</v>
      </c>
      <c r="G41" s="9">
        <v>5</v>
      </c>
      <c r="H41" s="9">
        <v>1223</v>
      </c>
      <c r="I41" s="9">
        <v>141</v>
      </c>
      <c r="J41" s="9">
        <v>1062</v>
      </c>
      <c r="K41" s="9">
        <v>20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1905</v>
      </c>
      <c r="D42" s="9">
        <v>341</v>
      </c>
      <c r="E42" s="9">
        <v>229</v>
      </c>
      <c r="F42" s="9">
        <v>96</v>
      </c>
      <c r="G42" s="9">
        <v>16</v>
      </c>
      <c r="H42" s="9">
        <v>1564</v>
      </c>
      <c r="I42" s="9">
        <v>294</v>
      </c>
      <c r="J42" s="9">
        <v>1237</v>
      </c>
      <c r="K42" s="9">
        <v>33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2064</v>
      </c>
      <c r="D43" s="9">
        <v>437</v>
      </c>
      <c r="E43" s="9">
        <v>318</v>
      </c>
      <c r="F43" s="9">
        <v>111</v>
      </c>
      <c r="G43" s="9">
        <v>8</v>
      </c>
      <c r="H43" s="9">
        <v>1627</v>
      </c>
      <c r="I43" s="9">
        <v>469</v>
      </c>
      <c r="J43" s="9">
        <v>1130</v>
      </c>
      <c r="K43" s="9">
        <v>28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2039</v>
      </c>
      <c r="D44" s="9">
        <v>463</v>
      </c>
      <c r="E44" s="9">
        <v>354</v>
      </c>
      <c r="F44" s="9">
        <v>98</v>
      </c>
      <c r="G44" s="9">
        <v>11</v>
      </c>
      <c r="H44" s="9">
        <v>1576</v>
      </c>
      <c r="I44" s="9">
        <v>503</v>
      </c>
      <c r="J44" s="9">
        <v>1014</v>
      </c>
      <c r="K44" s="9">
        <v>59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1987</v>
      </c>
      <c r="D45" s="9">
        <v>434</v>
      </c>
      <c r="E45" s="9">
        <v>329</v>
      </c>
      <c r="F45" s="9">
        <v>97</v>
      </c>
      <c r="G45" s="9">
        <v>8</v>
      </c>
      <c r="H45" s="9">
        <v>1553</v>
      </c>
      <c r="I45" s="9">
        <v>539</v>
      </c>
      <c r="J45" s="9">
        <v>978</v>
      </c>
      <c r="K45" s="9">
        <v>36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1702</v>
      </c>
      <c r="D46" s="9">
        <v>381</v>
      </c>
      <c r="E46" s="9">
        <v>282</v>
      </c>
      <c r="F46" s="9">
        <v>89</v>
      </c>
      <c r="G46" s="9">
        <v>10</v>
      </c>
      <c r="H46" s="9">
        <v>1321</v>
      </c>
      <c r="I46" s="9">
        <v>506</v>
      </c>
      <c r="J46" s="9">
        <v>779</v>
      </c>
      <c r="K46" s="9">
        <v>36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1548</v>
      </c>
      <c r="D47" s="9">
        <v>327</v>
      </c>
      <c r="E47" s="9">
        <v>259</v>
      </c>
      <c r="F47" s="9">
        <v>61</v>
      </c>
      <c r="G47" s="9">
        <v>7</v>
      </c>
      <c r="H47" s="9">
        <v>1221</v>
      </c>
      <c r="I47" s="9">
        <v>500</v>
      </c>
      <c r="J47" s="9">
        <v>693</v>
      </c>
      <c r="K47" s="9">
        <v>28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1427</v>
      </c>
      <c r="D48" s="9">
        <v>249</v>
      </c>
      <c r="E48" s="9">
        <v>204</v>
      </c>
      <c r="F48" s="9">
        <v>36</v>
      </c>
      <c r="G48" s="9">
        <v>9</v>
      </c>
      <c r="H48" s="9">
        <v>1178</v>
      </c>
      <c r="I48" s="9">
        <v>456</v>
      </c>
      <c r="J48" s="9">
        <v>694</v>
      </c>
      <c r="K48" s="9">
        <v>28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1170</v>
      </c>
      <c r="D49" s="9">
        <v>169</v>
      </c>
      <c r="E49" s="9">
        <v>131</v>
      </c>
      <c r="F49" s="9">
        <v>33</v>
      </c>
      <c r="G49" s="9">
        <v>5</v>
      </c>
      <c r="H49" s="9">
        <v>1001</v>
      </c>
      <c r="I49" s="9">
        <v>396</v>
      </c>
      <c r="J49" s="9">
        <v>579</v>
      </c>
      <c r="K49" s="9">
        <v>26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746</v>
      </c>
      <c r="D50" s="9">
        <v>108</v>
      </c>
      <c r="E50" s="9">
        <v>82</v>
      </c>
      <c r="F50" s="9">
        <v>22</v>
      </c>
      <c r="G50" s="9">
        <v>4</v>
      </c>
      <c r="H50" s="9">
        <v>638</v>
      </c>
      <c r="I50" s="9">
        <v>212</v>
      </c>
      <c r="J50" s="9">
        <v>402</v>
      </c>
      <c r="K50" s="9">
        <v>24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366</v>
      </c>
      <c r="D51" s="9">
        <v>60</v>
      </c>
      <c r="E51" s="9">
        <v>46</v>
      </c>
      <c r="F51" s="9">
        <v>13</v>
      </c>
      <c r="G51" s="9">
        <v>1</v>
      </c>
      <c r="H51" s="9">
        <v>306</v>
      </c>
      <c r="I51" s="9">
        <v>84</v>
      </c>
      <c r="J51" s="9">
        <v>212</v>
      </c>
      <c r="K51" s="9">
        <v>10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179</v>
      </c>
      <c r="D52" s="9">
        <v>35</v>
      </c>
      <c r="E52" s="9">
        <v>23</v>
      </c>
      <c r="F52" s="9">
        <v>12</v>
      </c>
      <c r="G52" s="9" t="s">
        <v>37</v>
      </c>
      <c r="H52" s="9">
        <v>144</v>
      </c>
      <c r="I52" s="9">
        <v>41</v>
      </c>
      <c r="J52" s="9">
        <v>98</v>
      </c>
      <c r="K52" s="9">
        <v>5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109</v>
      </c>
      <c r="D53" s="5">
        <v>23</v>
      </c>
      <c r="E53" s="5">
        <v>15</v>
      </c>
      <c r="F53" s="5">
        <v>8</v>
      </c>
      <c r="G53" s="5" t="s">
        <v>37</v>
      </c>
      <c r="H53" s="5">
        <v>86</v>
      </c>
      <c r="I53" s="5">
        <v>28</v>
      </c>
      <c r="J53" s="5">
        <v>56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5"/>
  <sheetViews>
    <sheetView showGridLines="0" zoomScaleNormal="100" workbookViewId="0"/>
  </sheetViews>
  <sheetFormatPr baseColWidth="10" defaultRowHeight="11.25" x14ac:dyDescent="0.2"/>
  <cols>
    <col min="1" max="4" width="20.83203125" customWidth="1"/>
    <col min="5" max="5" width="23.83203125" customWidth="1"/>
    <col min="6" max="7" width="20.83203125" customWidth="1"/>
    <col min="8" max="8" width="23.33203125" customWidth="1"/>
    <col min="9" max="9" width="25" customWidth="1"/>
    <col min="10" max="10" width="22.6640625" customWidth="1"/>
    <col min="1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35" t="s">
        <v>45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225</v>
      </c>
      <c r="D6" s="3">
        <v>24</v>
      </c>
      <c r="E6" s="3">
        <v>19</v>
      </c>
      <c r="F6" s="3">
        <v>5</v>
      </c>
      <c r="G6" s="3" t="s">
        <v>37</v>
      </c>
      <c r="H6" s="3">
        <v>201</v>
      </c>
      <c r="I6" s="3">
        <v>42</v>
      </c>
      <c r="J6" s="3">
        <v>150</v>
      </c>
      <c r="K6" s="3">
        <v>9</v>
      </c>
    </row>
    <row r="7" spans="1:31" ht="12" customHeight="1" x14ac:dyDescent="0.2">
      <c r="A7" s="29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6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6</v>
      </c>
      <c r="I8" s="9" t="s">
        <v>37</v>
      </c>
      <c r="J8" s="9">
        <v>6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23</v>
      </c>
      <c r="D9" s="9">
        <v>2</v>
      </c>
      <c r="E9" s="9">
        <v>1</v>
      </c>
      <c r="F9" s="9">
        <v>1</v>
      </c>
      <c r="G9" s="9" t="s">
        <v>37</v>
      </c>
      <c r="H9" s="9">
        <v>21</v>
      </c>
      <c r="I9" s="9">
        <v>6</v>
      </c>
      <c r="J9" s="9">
        <v>15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22</v>
      </c>
      <c r="D10" s="9">
        <v>1</v>
      </c>
      <c r="E10" s="9">
        <v>1</v>
      </c>
      <c r="F10" s="9" t="s">
        <v>37</v>
      </c>
      <c r="G10" s="9" t="s">
        <v>37</v>
      </c>
      <c r="H10" s="9">
        <v>21</v>
      </c>
      <c r="I10" s="9">
        <v>5</v>
      </c>
      <c r="J10" s="9">
        <v>15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27</v>
      </c>
      <c r="D11" s="9" t="s">
        <v>37</v>
      </c>
      <c r="E11" s="9" t="s">
        <v>37</v>
      </c>
      <c r="F11" s="9" t="s">
        <v>37</v>
      </c>
      <c r="G11" s="9" t="s">
        <v>37</v>
      </c>
      <c r="H11" s="9">
        <v>27</v>
      </c>
      <c r="I11" s="9">
        <v>10</v>
      </c>
      <c r="J11" s="9">
        <v>15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27</v>
      </c>
      <c r="D12" s="9" t="s">
        <v>37</v>
      </c>
      <c r="E12" s="9" t="s">
        <v>37</v>
      </c>
      <c r="F12" s="9" t="s">
        <v>37</v>
      </c>
      <c r="G12" s="9" t="s">
        <v>37</v>
      </c>
      <c r="H12" s="9">
        <v>27</v>
      </c>
      <c r="I12" s="9">
        <v>6</v>
      </c>
      <c r="J12" s="9">
        <v>20</v>
      </c>
      <c r="K12" s="9">
        <v>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28</v>
      </c>
      <c r="D13" s="9">
        <v>2</v>
      </c>
      <c r="E13" s="9">
        <v>1</v>
      </c>
      <c r="F13" s="9">
        <v>1</v>
      </c>
      <c r="G13" s="9" t="s">
        <v>37</v>
      </c>
      <c r="H13" s="9">
        <v>26</v>
      </c>
      <c r="I13" s="9">
        <v>4</v>
      </c>
      <c r="J13" s="9">
        <v>19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24</v>
      </c>
      <c r="D14" s="9">
        <v>5</v>
      </c>
      <c r="E14" s="9">
        <v>4</v>
      </c>
      <c r="F14" s="9">
        <v>1</v>
      </c>
      <c r="G14" s="9" t="s">
        <v>37</v>
      </c>
      <c r="H14" s="9">
        <v>19</v>
      </c>
      <c r="I14" s="9">
        <v>6</v>
      </c>
      <c r="J14" s="9">
        <v>12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18</v>
      </c>
      <c r="D15" s="9">
        <v>4</v>
      </c>
      <c r="E15" s="9">
        <v>4</v>
      </c>
      <c r="F15" s="9" t="s">
        <v>37</v>
      </c>
      <c r="G15" s="9" t="s">
        <v>37</v>
      </c>
      <c r="H15" s="9">
        <v>14</v>
      </c>
      <c r="I15" s="9">
        <v>3</v>
      </c>
      <c r="J15" s="9">
        <v>11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12</v>
      </c>
      <c r="D16" s="9">
        <v>3</v>
      </c>
      <c r="E16" s="9">
        <v>3</v>
      </c>
      <c r="F16" s="9" t="s">
        <v>37</v>
      </c>
      <c r="G16" s="9" t="s">
        <v>37</v>
      </c>
      <c r="H16" s="9">
        <v>9</v>
      </c>
      <c r="I16" s="9" t="s">
        <v>37</v>
      </c>
      <c r="J16" s="9">
        <v>9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11</v>
      </c>
      <c r="D17" s="9">
        <v>1</v>
      </c>
      <c r="E17" s="9">
        <v>1</v>
      </c>
      <c r="F17" s="9" t="s">
        <v>37</v>
      </c>
      <c r="G17" s="9" t="s">
        <v>37</v>
      </c>
      <c r="H17" s="9">
        <v>10</v>
      </c>
      <c r="I17" s="9" t="s">
        <v>37</v>
      </c>
      <c r="J17" s="9">
        <v>9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12</v>
      </c>
      <c r="D18" s="9">
        <v>4</v>
      </c>
      <c r="E18" s="9">
        <v>3</v>
      </c>
      <c r="F18" s="9">
        <v>1</v>
      </c>
      <c r="G18" s="9" t="s">
        <v>37</v>
      </c>
      <c r="H18" s="9">
        <v>8</v>
      </c>
      <c r="I18" s="9">
        <v>1</v>
      </c>
      <c r="J18" s="9">
        <v>7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7</v>
      </c>
      <c r="D19" s="9">
        <v>1</v>
      </c>
      <c r="E19" s="9" t="s">
        <v>37</v>
      </c>
      <c r="F19" s="9">
        <v>1</v>
      </c>
      <c r="G19" s="9" t="s">
        <v>37</v>
      </c>
      <c r="H19" s="9">
        <v>6</v>
      </c>
      <c r="I19" s="9" t="s">
        <v>37</v>
      </c>
      <c r="J19" s="9">
        <v>6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3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3</v>
      </c>
      <c r="I20" s="9" t="s">
        <v>37</v>
      </c>
      <c r="J20" s="9">
        <v>3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4</v>
      </c>
      <c r="D21" s="9">
        <v>1</v>
      </c>
      <c r="E21" s="9">
        <v>1</v>
      </c>
      <c r="F21" s="9" t="s">
        <v>37</v>
      </c>
      <c r="G21" s="9" t="s">
        <v>37</v>
      </c>
      <c r="H21" s="9">
        <v>3</v>
      </c>
      <c r="I21" s="9">
        <v>1</v>
      </c>
      <c r="J21" s="9">
        <v>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88</v>
      </c>
      <c r="D22" s="3">
        <v>3</v>
      </c>
      <c r="E22" s="3">
        <v>3</v>
      </c>
      <c r="F22" s="3" t="s">
        <v>37</v>
      </c>
      <c r="G22" s="3" t="s">
        <v>37</v>
      </c>
      <c r="H22" s="3">
        <v>85</v>
      </c>
      <c r="I22" s="3">
        <v>13</v>
      </c>
      <c r="J22" s="3">
        <v>70</v>
      </c>
      <c r="K22" s="3">
        <v>2</v>
      </c>
    </row>
    <row r="23" spans="1:16" ht="12" customHeight="1" x14ac:dyDescent="0.2">
      <c r="A23" s="29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3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3</v>
      </c>
      <c r="I24" s="9" t="s">
        <v>37</v>
      </c>
      <c r="J24" s="9">
        <v>3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10</v>
      </c>
      <c r="D25" s="9">
        <v>1</v>
      </c>
      <c r="E25" s="9">
        <v>1</v>
      </c>
      <c r="F25" s="9" t="s">
        <v>37</v>
      </c>
      <c r="G25" s="9" t="s">
        <v>37</v>
      </c>
      <c r="H25" s="9">
        <v>9</v>
      </c>
      <c r="I25" s="9" t="s">
        <v>37</v>
      </c>
      <c r="J25" s="9">
        <v>9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12</v>
      </c>
      <c r="D26" s="9" t="s">
        <v>37</v>
      </c>
      <c r="E26" s="9" t="s">
        <v>37</v>
      </c>
      <c r="F26" s="9" t="s">
        <v>37</v>
      </c>
      <c r="G26" s="9" t="s">
        <v>37</v>
      </c>
      <c r="H26" s="9">
        <v>12</v>
      </c>
      <c r="I26" s="9">
        <v>1</v>
      </c>
      <c r="J26" s="9">
        <v>11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13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13</v>
      </c>
      <c r="I27" s="9">
        <v>7</v>
      </c>
      <c r="J27" s="9">
        <v>6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8</v>
      </c>
      <c r="D28" s="9" t="s">
        <v>37</v>
      </c>
      <c r="E28" s="9" t="s">
        <v>37</v>
      </c>
      <c r="F28" s="9" t="s">
        <v>37</v>
      </c>
      <c r="G28" s="9" t="s">
        <v>37</v>
      </c>
      <c r="H28" s="9">
        <v>8</v>
      </c>
      <c r="I28" s="9" t="s">
        <v>37</v>
      </c>
      <c r="J28" s="9">
        <v>8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15</v>
      </c>
      <c r="D29" s="9">
        <v>1</v>
      </c>
      <c r="E29" s="9">
        <v>1</v>
      </c>
      <c r="F29" s="9" t="s">
        <v>37</v>
      </c>
      <c r="G29" s="9" t="s">
        <v>37</v>
      </c>
      <c r="H29" s="9">
        <v>14</v>
      </c>
      <c r="I29" s="9">
        <v>2</v>
      </c>
      <c r="J29" s="9">
        <v>11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4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4</v>
      </c>
      <c r="I30" s="9">
        <v>1</v>
      </c>
      <c r="J30" s="9">
        <v>3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8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8</v>
      </c>
      <c r="I31" s="9">
        <v>1</v>
      </c>
      <c r="J31" s="9">
        <v>7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4</v>
      </c>
      <c r="D32" s="9">
        <v>1</v>
      </c>
      <c r="E32" s="9">
        <v>1</v>
      </c>
      <c r="F32" s="9" t="s">
        <v>37</v>
      </c>
      <c r="G32" s="9" t="s">
        <v>37</v>
      </c>
      <c r="H32" s="9">
        <v>3</v>
      </c>
      <c r="I32" s="9" t="s">
        <v>37</v>
      </c>
      <c r="J32" s="9">
        <v>3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2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2</v>
      </c>
      <c r="I33" s="9" t="s">
        <v>37</v>
      </c>
      <c r="J33" s="9">
        <v>1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4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4</v>
      </c>
      <c r="I34" s="9" t="s">
        <v>37</v>
      </c>
      <c r="J34" s="9">
        <v>4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3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3</v>
      </c>
      <c r="I35" s="9" t="s">
        <v>37</v>
      </c>
      <c r="J35" s="9">
        <v>3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 t="s">
        <v>37</v>
      </c>
      <c r="D36" s="9" t="s">
        <v>37</v>
      </c>
      <c r="E36" s="9" t="s">
        <v>37</v>
      </c>
      <c r="F36" s="9" t="s">
        <v>37</v>
      </c>
      <c r="G36" s="9" t="s">
        <v>37</v>
      </c>
      <c r="H36" s="9" t="s">
        <v>37</v>
      </c>
      <c r="I36" s="9" t="s">
        <v>37</v>
      </c>
      <c r="J36" s="9" t="s">
        <v>37</v>
      </c>
      <c r="K36" s="9" t="s">
        <v>37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>
        <v>1</v>
      </c>
      <c r="J37" s="9" t="s">
        <v>37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137</v>
      </c>
      <c r="D38" s="3">
        <v>21</v>
      </c>
      <c r="E38" s="3">
        <v>16</v>
      </c>
      <c r="F38" s="3">
        <v>5</v>
      </c>
      <c r="G38" s="3" t="s">
        <v>37</v>
      </c>
      <c r="H38" s="3">
        <v>116</v>
      </c>
      <c r="I38" s="3">
        <v>29</v>
      </c>
      <c r="J38" s="3">
        <v>80</v>
      </c>
      <c r="K38" s="3">
        <v>7</v>
      </c>
    </row>
    <row r="39" spans="1:16" ht="12" customHeight="1" x14ac:dyDescent="0.2">
      <c r="A39" s="29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3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3</v>
      </c>
      <c r="I40" s="9" t="s">
        <v>37</v>
      </c>
      <c r="J40" s="9">
        <v>3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13</v>
      </c>
      <c r="D41" s="9">
        <v>1</v>
      </c>
      <c r="E41" s="9" t="s">
        <v>37</v>
      </c>
      <c r="F41" s="9">
        <v>1</v>
      </c>
      <c r="G41" s="9" t="s">
        <v>37</v>
      </c>
      <c r="H41" s="9">
        <v>12</v>
      </c>
      <c r="I41" s="9">
        <v>6</v>
      </c>
      <c r="J41" s="9">
        <v>6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10</v>
      </c>
      <c r="D42" s="9">
        <v>1</v>
      </c>
      <c r="E42" s="9">
        <v>1</v>
      </c>
      <c r="F42" s="9" t="s">
        <v>37</v>
      </c>
      <c r="G42" s="9" t="s">
        <v>37</v>
      </c>
      <c r="H42" s="9">
        <v>9</v>
      </c>
      <c r="I42" s="9">
        <v>4</v>
      </c>
      <c r="J42" s="9">
        <v>4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14</v>
      </c>
      <c r="D43" s="9" t="s">
        <v>37</v>
      </c>
      <c r="E43" s="9" t="s">
        <v>37</v>
      </c>
      <c r="F43" s="9" t="s">
        <v>37</v>
      </c>
      <c r="G43" s="9" t="s">
        <v>37</v>
      </c>
      <c r="H43" s="9">
        <v>14</v>
      </c>
      <c r="I43" s="9">
        <v>3</v>
      </c>
      <c r="J43" s="9">
        <v>9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19</v>
      </c>
      <c r="D44" s="9" t="s">
        <v>37</v>
      </c>
      <c r="E44" s="9" t="s">
        <v>37</v>
      </c>
      <c r="F44" s="9" t="s">
        <v>37</v>
      </c>
      <c r="G44" s="9" t="s">
        <v>37</v>
      </c>
      <c r="H44" s="9">
        <v>19</v>
      </c>
      <c r="I44" s="9">
        <v>6</v>
      </c>
      <c r="J44" s="9">
        <v>12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13</v>
      </c>
      <c r="D45" s="9">
        <v>1</v>
      </c>
      <c r="E45" s="9" t="s">
        <v>37</v>
      </c>
      <c r="F45" s="9">
        <v>1</v>
      </c>
      <c r="G45" s="9" t="s">
        <v>37</v>
      </c>
      <c r="H45" s="9">
        <v>12</v>
      </c>
      <c r="I45" s="9">
        <v>2</v>
      </c>
      <c r="J45" s="9">
        <v>8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20</v>
      </c>
      <c r="D46" s="9">
        <v>5</v>
      </c>
      <c r="E46" s="9">
        <v>4</v>
      </c>
      <c r="F46" s="9">
        <v>1</v>
      </c>
      <c r="G46" s="9" t="s">
        <v>37</v>
      </c>
      <c r="H46" s="9">
        <v>15</v>
      </c>
      <c r="I46" s="9">
        <v>5</v>
      </c>
      <c r="J46" s="9">
        <v>9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10</v>
      </c>
      <c r="D47" s="9">
        <v>4</v>
      </c>
      <c r="E47" s="9">
        <v>4</v>
      </c>
      <c r="F47" s="9" t="s">
        <v>37</v>
      </c>
      <c r="G47" s="9" t="s">
        <v>37</v>
      </c>
      <c r="H47" s="9">
        <v>6</v>
      </c>
      <c r="I47" s="9">
        <v>2</v>
      </c>
      <c r="J47" s="9">
        <v>4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8</v>
      </c>
      <c r="D48" s="9">
        <v>2</v>
      </c>
      <c r="E48" s="9">
        <v>2</v>
      </c>
      <c r="F48" s="9" t="s">
        <v>37</v>
      </c>
      <c r="G48" s="9" t="s">
        <v>37</v>
      </c>
      <c r="H48" s="9">
        <v>6</v>
      </c>
      <c r="I48" s="9" t="s">
        <v>37</v>
      </c>
      <c r="J48" s="9">
        <v>6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9</v>
      </c>
      <c r="D49" s="9">
        <v>1</v>
      </c>
      <c r="E49" s="9">
        <v>1</v>
      </c>
      <c r="F49" s="9" t="s">
        <v>37</v>
      </c>
      <c r="G49" s="9" t="s">
        <v>37</v>
      </c>
      <c r="H49" s="9">
        <v>8</v>
      </c>
      <c r="I49" s="9" t="s">
        <v>37</v>
      </c>
      <c r="J49" s="9">
        <v>8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8</v>
      </c>
      <c r="D50" s="9">
        <v>4</v>
      </c>
      <c r="E50" s="9">
        <v>3</v>
      </c>
      <c r="F50" s="9">
        <v>1</v>
      </c>
      <c r="G50" s="9" t="s">
        <v>37</v>
      </c>
      <c r="H50" s="9">
        <v>4</v>
      </c>
      <c r="I50" s="9">
        <v>1</v>
      </c>
      <c r="J50" s="9">
        <v>3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4</v>
      </c>
      <c r="D51" s="9">
        <v>1</v>
      </c>
      <c r="E51" s="9" t="s">
        <v>37</v>
      </c>
      <c r="F51" s="9">
        <v>1</v>
      </c>
      <c r="G51" s="9" t="s">
        <v>37</v>
      </c>
      <c r="H51" s="9">
        <v>3</v>
      </c>
      <c r="I51" s="9" t="s">
        <v>37</v>
      </c>
      <c r="J51" s="9">
        <v>3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3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3</v>
      </c>
      <c r="I52" s="9" t="s">
        <v>37</v>
      </c>
      <c r="J52" s="9">
        <v>3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3</v>
      </c>
      <c r="D53" s="5">
        <v>1</v>
      </c>
      <c r="E53" s="5">
        <v>1</v>
      </c>
      <c r="F53" s="5" t="s">
        <v>37</v>
      </c>
      <c r="G53" s="5" t="s">
        <v>37</v>
      </c>
      <c r="H53" s="5">
        <v>2</v>
      </c>
      <c r="I53" s="5" t="s">
        <v>37</v>
      </c>
      <c r="J53" s="5">
        <v>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27" t="s">
        <v>46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8195</v>
      </c>
      <c r="D6" s="3">
        <v>1055</v>
      </c>
      <c r="E6" s="3">
        <v>765</v>
      </c>
      <c r="F6" s="3">
        <v>266</v>
      </c>
      <c r="G6" s="3">
        <v>24</v>
      </c>
      <c r="H6" s="3">
        <v>7140</v>
      </c>
      <c r="I6" s="3">
        <v>2655</v>
      </c>
      <c r="J6" s="3">
        <v>4319</v>
      </c>
      <c r="K6" s="3">
        <v>166</v>
      </c>
    </row>
    <row r="7" spans="1:31" ht="12" customHeight="1" x14ac:dyDescent="0.2">
      <c r="A7" s="29" t="s">
        <v>26</v>
      </c>
      <c r="B7" s="1" t="s">
        <v>9</v>
      </c>
      <c r="C7" s="9">
        <v>14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14</v>
      </c>
      <c r="I7" s="9">
        <v>1</v>
      </c>
      <c r="J7" s="9">
        <v>13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230</v>
      </c>
      <c r="D8" s="9">
        <v>7</v>
      </c>
      <c r="E8" s="9">
        <v>1</v>
      </c>
      <c r="F8" s="9">
        <v>6</v>
      </c>
      <c r="G8" s="9" t="s">
        <v>37</v>
      </c>
      <c r="H8" s="9">
        <v>223</v>
      </c>
      <c r="I8" s="9">
        <v>3</v>
      </c>
      <c r="J8" s="9">
        <v>215</v>
      </c>
      <c r="K8" s="9">
        <v>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578</v>
      </c>
      <c r="D9" s="9">
        <v>63</v>
      </c>
      <c r="E9" s="9">
        <v>29</v>
      </c>
      <c r="F9" s="9">
        <v>33</v>
      </c>
      <c r="G9" s="9">
        <v>1</v>
      </c>
      <c r="H9" s="9">
        <v>515</v>
      </c>
      <c r="I9" s="9">
        <v>58</v>
      </c>
      <c r="J9" s="9">
        <v>441</v>
      </c>
      <c r="K9" s="9">
        <v>16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842</v>
      </c>
      <c r="D10" s="9">
        <v>111</v>
      </c>
      <c r="E10" s="9">
        <v>69</v>
      </c>
      <c r="F10" s="9">
        <v>35</v>
      </c>
      <c r="G10" s="9">
        <v>7</v>
      </c>
      <c r="H10" s="9">
        <v>731</v>
      </c>
      <c r="I10" s="9">
        <v>174</v>
      </c>
      <c r="J10" s="9">
        <v>543</v>
      </c>
      <c r="K10" s="9">
        <v>14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928</v>
      </c>
      <c r="D11" s="9">
        <v>135</v>
      </c>
      <c r="E11" s="9">
        <v>94</v>
      </c>
      <c r="F11" s="9">
        <v>36</v>
      </c>
      <c r="G11" s="9">
        <v>5</v>
      </c>
      <c r="H11" s="9">
        <v>793</v>
      </c>
      <c r="I11" s="9">
        <v>302</v>
      </c>
      <c r="J11" s="9">
        <v>469</v>
      </c>
      <c r="K11" s="9">
        <v>22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994</v>
      </c>
      <c r="D12" s="9">
        <v>132</v>
      </c>
      <c r="E12" s="9">
        <v>100</v>
      </c>
      <c r="F12" s="9">
        <v>31</v>
      </c>
      <c r="G12" s="9">
        <v>1</v>
      </c>
      <c r="H12" s="9">
        <v>862</v>
      </c>
      <c r="I12" s="9">
        <v>377</v>
      </c>
      <c r="J12" s="9">
        <v>468</v>
      </c>
      <c r="K12" s="9">
        <v>17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957</v>
      </c>
      <c r="D13" s="9">
        <v>146</v>
      </c>
      <c r="E13" s="9">
        <v>113</v>
      </c>
      <c r="F13" s="9">
        <v>30</v>
      </c>
      <c r="G13" s="9">
        <v>3</v>
      </c>
      <c r="H13" s="9">
        <v>811</v>
      </c>
      <c r="I13" s="9">
        <v>393</v>
      </c>
      <c r="J13" s="9">
        <v>401</v>
      </c>
      <c r="K13" s="9">
        <v>17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933</v>
      </c>
      <c r="D14" s="9">
        <v>146</v>
      </c>
      <c r="E14" s="9">
        <v>118</v>
      </c>
      <c r="F14" s="9">
        <v>25</v>
      </c>
      <c r="G14" s="9">
        <v>3</v>
      </c>
      <c r="H14" s="9">
        <v>787</v>
      </c>
      <c r="I14" s="9">
        <v>385</v>
      </c>
      <c r="J14" s="9">
        <v>381</v>
      </c>
      <c r="K14" s="9">
        <v>21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804</v>
      </c>
      <c r="D15" s="9">
        <v>103</v>
      </c>
      <c r="E15" s="9">
        <v>82</v>
      </c>
      <c r="F15" s="9">
        <v>20</v>
      </c>
      <c r="G15" s="9">
        <v>1</v>
      </c>
      <c r="H15" s="9">
        <v>701</v>
      </c>
      <c r="I15" s="9">
        <v>334</v>
      </c>
      <c r="J15" s="9">
        <v>352</v>
      </c>
      <c r="K15" s="9">
        <v>15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657</v>
      </c>
      <c r="D16" s="9">
        <v>73</v>
      </c>
      <c r="E16" s="9">
        <v>62</v>
      </c>
      <c r="F16" s="9">
        <v>9</v>
      </c>
      <c r="G16" s="9">
        <v>2</v>
      </c>
      <c r="H16" s="9">
        <v>584</v>
      </c>
      <c r="I16" s="9">
        <v>270</v>
      </c>
      <c r="J16" s="9">
        <v>304</v>
      </c>
      <c r="K16" s="9">
        <v>10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516</v>
      </c>
      <c r="D17" s="9">
        <v>55</v>
      </c>
      <c r="E17" s="9">
        <v>42</v>
      </c>
      <c r="F17" s="9">
        <v>13</v>
      </c>
      <c r="G17" s="9" t="s">
        <v>37</v>
      </c>
      <c r="H17" s="9">
        <v>461</v>
      </c>
      <c r="I17" s="9">
        <v>193</v>
      </c>
      <c r="J17" s="9">
        <v>261</v>
      </c>
      <c r="K17" s="9">
        <v>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373</v>
      </c>
      <c r="D18" s="9">
        <v>45</v>
      </c>
      <c r="E18" s="9">
        <v>29</v>
      </c>
      <c r="F18" s="9">
        <v>16</v>
      </c>
      <c r="G18" s="9" t="s">
        <v>37</v>
      </c>
      <c r="H18" s="9">
        <v>328</v>
      </c>
      <c r="I18" s="9">
        <v>90</v>
      </c>
      <c r="J18" s="9">
        <v>228</v>
      </c>
      <c r="K18" s="9">
        <v>10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198</v>
      </c>
      <c r="D19" s="9">
        <v>23</v>
      </c>
      <c r="E19" s="9">
        <v>15</v>
      </c>
      <c r="F19" s="9">
        <v>7</v>
      </c>
      <c r="G19" s="9">
        <v>1</v>
      </c>
      <c r="H19" s="9">
        <v>175</v>
      </c>
      <c r="I19" s="9">
        <v>35</v>
      </c>
      <c r="J19" s="9">
        <v>132</v>
      </c>
      <c r="K19" s="9">
        <v>8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98</v>
      </c>
      <c r="D20" s="9">
        <v>9</v>
      </c>
      <c r="E20" s="9">
        <v>6</v>
      </c>
      <c r="F20" s="9">
        <v>3</v>
      </c>
      <c r="G20" s="9" t="s">
        <v>37</v>
      </c>
      <c r="H20" s="9">
        <v>89</v>
      </c>
      <c r="I20" s="9">
        <v>27</v>
      </c>
      <c r="J20" s="9">
        <v>60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73</v>
      </c>
      <c r="D21" s="9">
        <v>7</v>
      </c>
      <c r="E21" s="9">
        <v>5</v>
      </c>
      <c r="F21" s="9">
        <v>2</v>
      </c>
      <c r="G21" s="9" t="s">
        <v>37</v>
      </c>
      <c r="H21" s="9">
        <v>66</v>
      </c>
      <c r="I21" s="9">
        <v>13</v>
      </c>
      <c r="J21" s="9">
        <v>51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3102</v>
      </c>
      <c r="D22" s="3">
        <v>374</v>
      </c>
      <c r="E22" s="3">
        <v>288</v>
      </c>
      <c r="F22" s="3">
        <v>82</v>
      </c>
      <c r="G22" s="3">
        <v>4</v>
      </c>
      <c r="H22" s="3">
        <v>2728</v>
      </c>
      <c r="I22" s="3">
        <v>1086</v>
      </c>
      <c r="J22" s="3">
        <v>1588</v>
      </c>
      <c r="K22" s="3">
        <v>54</v>
      </c>
    </row>
    <row r="23" spans="1:16" ht="12" customHeight="1" x14ac:dyDescent="0.2">
      <c r="A23" s="29" t="s">
        <v>26</v>
      </c>
      <c r="B23" s="1" t="s">
        <v>9</v>
      </c>
      <c r="C23" s="9">
        <v>5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5</v>
      </c>
      <c r="I23" s="9">
        <v>1</v>
      </c>
      <c r="J23" s="9">
        <v>4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101</v>
      </c>
      <c r="D24" s="9">
        <v>4</v>
      </c>
      <c r="E24" s="9" t="s">
        <v>37</v>
      </c>
      <c r="F24" s="9">
        <v>4</v>
      </c>
      <c r="G24" s="9" t="s">
        <v>37</v>
      </c>
      <c r="H24" s="9">
        <v>97</v>
      </c>
      <c r="I24" s="9">
        <v>2</v>
      </c>
      <c r="J24" s="9">
        <v>92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223</v>
      </c>
      <c r="D25" s="9">
        <v>16</v>
      </c>
      <c r="E25" s="9">
        <v>9</v>
      </c>
      <c r="F25" s="9">
        <v>7</v>
      </c>
      <c r="G25" s="9" t="s">
        <v>37</v>
      </c>
      <c r="H25" s="9">
        <v>207</v>
      </c>
      <c r="I25" s="9">
        <v>27</v>
      </c>
      <c r="J25" s="9">
        <v>171</v>
      </c>
      <c r="K25" s="9">
        <v>9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341</v>
      </c>
      <c r="D26" s="9">
        <v>31</v>
      </c>
      <c r="E26" s="9">
        <v>25</v>
      </c>
      <c r="F26" s="9">
        <v>6</v>
      </c>
      <c r="G26" s="9" t="s">
        <v>37</v>
      </c>
      <c r="H26" s="9">
        <v>310</v>
      </c>
      <c r="I26" s="9">
        <v>82</v>
      </c>
      <c r="J26" s="9">
        <v>220</v>
      </c>
      <c r="K26" s="9">
        <v>8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405</v>
      </c>
      <c r="D27" s="9">
        <v>64</v>
      </c>
      <c r="E27" s="9">
        <v>49</v>
      </c>
      <c r="F27" s="9">
        <v>14</v>
      </c>
      <c r="G27" s="9">
        <v>1</v>
      </c>
      <c r="H27" s="9">
        <v>341</v>
      </c>
      <c r="I27" s="9">
        <v>135</v>
      </c>
      <c r="J27" s="9">
        <v>201</v>
      </c>
      <c r="K27" s="9">
        <v>5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413</v>
      </c>
      <c r="D28" s="9">
        <v>53</v>
      </c>
      <c r="E28" s="9">
        <v>43</v>
      </c>
      <c r="F28" s="9">
        <v>10</v>
      </c>
      <c r="G28" s="9" t="s">
        <v>37</v>
      </c>
      <c r="H28" s="9">
        <v>360</v>
      </c>
      <c r="I28" s="9">
        <v>177</v>
      </c>
      <c r="J28" s="9">
        <v>179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355</v>
      </c>
      <c r="D29" s="9">
        <v>55</v>
      </c>
      <c r="E29" s="9">
        <v>44</v>
      </c>
      <c r="F29" s="9">
        <v>11</v>
      </c>
      <c r="G29" s="9" t="s">
        <v>37</v>
      </c>
      <c r="H29" s="9">
        <v>300</v>
      </c>
      <c r="I29" s="9">
        <v>155</v>
      </c>
      <c r="J29" s="9">
        <v>142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338</v>
      </c>
      <c r="D30" s="9">
        <v>54</v>
      </c>
      <c r="E30" s="9">
        <v>42</v>
      </c>
      <c r="F30" s="9">
        <v>10</v>
      </c>
      <c r="G30" s="9">
        <v>2</v>
      </c>
      <c r="H30" s="9">
        <v>284</v>
      </c>
      <c r="I30" s="9">
        <v>160</v>
      </c>
      <c r="J30" s="9">
        <v>119</v>
      </c>
      <c r="K30" s="9">
        <v>5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279</v>
      </c>
      <c r="D31" s="9">
        <v>40</v>
      </c>
      <c r="E31" s="9">
        <v>30</v>
      </c>
      <c r="F31" s="9">
        <v>10</v>
      </c>
      <c r="G31" s="9" t="s">
        <v>37</v>
      </c>
      <c r="H31" s="9">
        <v>239</v>
      </c>
      <c r="I31" s="9">
        <v>131</v>
      </c>
      <c r="J31" s="9">
        <v>102</v>
      </c>
      <c r="K31" s="9">
        <v>6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236</v>
      </c>
      <c r="D32" s="9">
        <v>26</v>
      </c>
      <c r="E32" s="9">
        <v>24</v>
      </c>
      <c r="F32" s="9">
        <v>2</v>
      </c>
      <c r="G32" s="9" t="s">
        <v>37</v>
      </c>
      <c r="H32" s="9">
        <v>210</v>
      </c>
      <c r="I32" s="9">
        <v>108</v>
      </c>
      <c r="J32" s="9">
        <v>100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166</v>
      </c>
      <c r="D33" s="9">
        <v>14</v>
      </c>
      <c r="E33" s="9">
        <v>9</v>
      </c>
      <c r="F33" s="9">
        <v>5</v>
      </c>
      <c r="G33" s="9" t="s">
        <v>37</v>
      </c>
      <c r="H33" s="9">
        <v>152</v>
      </c>
      <c r="I33" s="9">
        <v>50</v>
      </c>
      <c r="J33" s="9">
        <v>101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113</v>
      </c>
      <c r="D34" s="9">
        <v>8</v>
      </c>
      <c r="E34" s="9">
        <v>7</v>
      </c>
      <c r="F34" s="9">
        <v>1</v>
      </c>
      <c r="G34" s="9" t="s">
        <v>37</v>
      </c>
      <c r="H34" s="9">
        <v>105</v>
      </c>
      <c r="I34" s="9">
        <v>31</v>
      </c>
      <c r="J34" s="9">
        <v>70</v>
      </c>
      <c r="K34" s="9">
        <v>4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65</v>
      </c>
      <c r="D35" s="9">
        <v>3</v>
      </c>
      <c r="E35" s="9">
        <v>2</v>
      </c>
      <c r="F35" s="9" t="s">
        <v>37</v>
      </c>
      <c r="G35" s="9">
        <v>1</v>
      </c>
      <c r="H35" s="9">
        <v>62</v>
      </c>
      <c r="I35" s="9">
        <v>14</v>
      </c>
      <c r="J35" s="9">
        <v>44</v>
      </c>
      <c r="K35" s="9">
        <v>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32</v>
      </c>
      <c r="D36" s="9">
        <v>4</v>
      </c>
      <c r="E36" s="9">
        <v>3</v>
      </c>
      <c r="F36" s="9">
        <v>1</v>
      </c>
      <c r="G36" s="9" t="s">
        <v>37</v>
      </c>
      <c r="H36" s="9">
        <v>28</v>
      </c>
      <c r="I36" s="9">
        <v>7</v>
      </c>
      <c r="J36" s="9">
        <v>21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30</v>
      </c>
      <c r="D37" s="9">
        <v>2</v>
      </c>
      <c r="E37" s="9">
        <v>1</v>
      </c>
      <c r="F37" s="9">
        <v>1</v>
      </c>
      <c r="G37" s="9" t="s">
        <v>37</v>
      </c>
      <c r="H37" s="9">
        <v>28</v>
      </c>
      <c r="I37" s="9">
        <v>6</v>
      </c>
      <c r="J37" s="9">
        <v>22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5093</v>
      </c>
      <c r="D38" s="3">
        <v>681</v>
      </c>
      <c r="E38" s="3">
        <v>477</v>
      </c>
      <c r="F38" s="3">
        <v>184</v>
      </c>
      <c r="G38" s="3">
        <v>20</v>
      </c>
      <c r="H38" s="3">
        <v>4412</v>
      </c>
      <c r="I38" s="3">
        <v>1569</v>
      </c>
      <c r="J38" s="3">
        <v>2731</v>
      </c>
      <c r="K38" s="3">
        <v>112</v>
      </c>
    </row>
    <row r="39" spans="1:16" ht="12" customHeight="1" x14ac:dyDescent="0.2">
      <c r="A39" s="29" t="s">
        <v>26</v>
      </c>
      <c r="B39" s="1" t="s">
        <v>9</v>
      </c>
      <c r="C39" s="9">
        <v>9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9</v>
      </c>
      <c r="I39" s="9" t="s">
        <v>37</v>
      </c>
      <c r="J39" s="9">
        <v>9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129</v>
      </c>
      <c r="D40" s="9">
        <v>3</v>
      </c>
      <c r="E40" s="9">
        <v>1</v>
      </c>
      <c r="F40" s="9">
        <v>2</v>
      </c>
      <c r="G40" s="9" t="s">
        <v>37</v>
      </c>
      <c r="H40" s="9">
        <v>126</v>
      </c>
      <c r="I40" s="9">
        <v>1</v>
      </c>
      <c r="J40" s="9">
        <v>123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355</v>
      </c>
      <c r="D41" s="9">
        <v>47</v>
      </c>
      <c r="E41" s="9">
        <v>20</v>
      </c>
      <c r="F41" s="9">
        <v>26</v>
      </c>
      <c r="G41" s="9">
        <v>1</v>
      </c>
      <c r="H41" s="9">
        <v>308</v>
      </c>
      <c r="I41" s="9">
        <v>31</v>
      </c>
      <c r="J41" s="9">
        <v>270</v>
      </c>
      <c r="K41" s="9">
        <v>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501</v>
      </c>
      <c r="D42" s="9">
        <v>80</v>
      </c>
      <c r="E42" s="9">
        <v>44</v>
      </c>
      <c r="F42" s="9">
        <v>29</v>
      </c>
      <c r="G42" s="9">
        <v>7</v>
      </c>
      <c r="H42" s="9">
        <v>421</v>
      </c>
      <c r="I42" s="9">
        <v>92</v>
      </c>
      <c r="J42" s="9">
        <v>323</v>
      </c>
      <c r="K42" s="9">
        <v>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523</v>
      </c>
      <c r="D43" s="9">
        <v>71</v>
      </c>
      <c r="E43" s="9">
        <v>45</v>
      </c>
      <c r="F43" s="9">
        <v>22</v>
      </c>
      <c r="G43" s="9">
        <v>4</v>
      </c>
      <c r="H43" s="9">
        <v>452</v>
      </c>
      <c r="I43" s="9">
        <v>167</v>
      </c>
      <c r="J43" s="9">
        <v>268</v>
      </c>
      <c r="K43" s="9">
        <v>17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581</v>
      </c>
      <c r="D44" s="9">
        <v>79</v>
      </c>
      <c r="E44" s="9">
        <v>57</v>
      </c>
      <c r="F44" s="9">
        <v>21</v>
      </c>
      <c r="G44" s="9">
        <v>1</v>
      </c>
      <c r="H44" s="9">
        <v>502</v>
      </c>
      <c r="I44" s="9">
        <v>200</v>
      </c>
      <c r="J44" s="9">
        <v>289</v>
      </c>
      <c r="K44" s="9">
        <v>13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602</v>
      </c>
      <c r="D45" s="9">
        <v>91</v>
      </c>
      <c r="E45" s="9">
        <v>69</v>
      </c>
      <c r="F45" s="9">
        <v>19</v>
      </c>
      <c r="G45" s="9">
        <v>3</v>
      </c>
      <c r="H45" s="9">
        <v>511</v>
      </c>
      <c r="I45" s="9">
        <v>238</v>
      </c>
      <c r="J45" s="9">
        <v>259</v>
      </c>
      <c r="K45" s="9">
        <v>14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595</v>
      </c>
      <c r="D46" s="9">
        <v>92</v>
      </c>
      <c r="E46" s="9">
        <v>76</v>
      </c>
      <c r="F46" s="9">
        <v>15</v>
      </c>
      <c r="G46" s="9">
        <v>1</v>
      </c>
      <c r="H46" s="9">
        <v>503</v>
      </c>
      <c r="I46" s="9">
        <v>225</v>
      </c>
      <c r="J46" s="9">
        <v>262</v>
      </c>
      <c r="K46" s="9">
        <v>16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525</v>
      </c>
      <c r="D47" s="9">
        <v>63</v>
      </c>
      <c r="E47" s="9">
        <v>52</v>
      </c>
      <c r="F47" s="9">
        <v>10</v>
      </c>
      <c r="G47" s="9">
        <v>1</v>
      </c>
      <c r="H47" s="9">
        <v>462</v>
      </c>
      <c r="I47" s="9">
        <v>203</v>
      </c>
      <c r="J47" s="9">
        <v>250</v>
      </c>
      <c r="K47" s="9">
        <v>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421</v>
      </c>
      <c r="D48" s="9">
        <v>47</v>
      </c>
      <c r="E48" s="9">
        <v>38</v>
      </c>
      <c r="F48" s="9">
        <v>7</v>
      </c>
      <c r="G48" s="9">
        <v>2</v>
      </c>
      <c r="H48" s="9">
        <v>374</v>
      </c>
      <c r="I48" s="9">
        <v>162</v>
      </c>
      <c r="J48" s="9">
        <v>204</v>
      </c>
      <c r="K48" s="9">
        <v>8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350</v>
      </c>
      <c r="D49" s="9">
        <v>41</v>
      </c>
      <c r="E49" s="9">
        <v>33</v>
      </c>
      <c r="F49" s="9">
        <v>8</v>
      </c>
      <c r="G49" s="9" t="s">
        <v>37</v>
      </c>
      <c r="H49" s="9">
        <v>309</v>
      </c>
      <c r="I49" s="9">
        <v>143</v>
      </c>
      <c r="J49" s="9">
        <v>160</v>
      </c>
      <c r="K49" s="9">
        <v>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260</v>
      </c>
      <c r="D50" s="9">
        <v>37</v>
      </c>
      <c r="E50" s="9">
        <v>22</v>
      </c>
      <c r="F50" s="9">
        <v>15</v>
      </c>
      <c r="G50" s="9" t="s">
        <v>37</v>
      </c>
      <c r="H50" s="9">
        <v>223</v>
      </c>
      <c r="I50" s="9">
        <v>59</v>
      </c>
      <c r="J50" s="9">
        <v>158</v>
      </c>
      <c r="K50" s="9">
        <v>6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133</v>
      </c>
      <c r="D51" s="9">
        <v>20</v>
      </c>
      <c r="E51" s="9">
        <v>13</v>
      </c>
      <c r="F51" s="9">
        <v>7</v>
      </c>
      <c r="G51" s="9" t="s">
        <v>37</v>
      </c>
      <c r="H51" s="9">
        <v>113</v>
      </c>
      <c r="I51" s="9">
        <v>21</v>
      </c>
      <c r="J51" s="9">
        <v>88</v>
      </c>
      <c r="K51" s="9">
        <v>4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66</v>
      </c>
      <c r="D52" s="9">
        <v>5</v>
      </c>
      <c r="E52" s="9">
        <v>3</v>
      </c>
      <c r="F52" s="9">
        <v>2</v>
      </c>
      <c r="G52" s="9" t="s">
        <v>37</v>
      </c>
      <c r="H52" s="9">
        <v>61</v>
      </c>
      <c r="I52" s="9">
        <v>20</v>
      </c>
      <c r="J52" s="9">
        <v>39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43</v>
      </c>
      <c r="D53" s="5">
        <v>5</v>
      </c>
      <c r="E53" s="5">
        <v>4</v>
      </c>
      <c r="F53" s="5">
        <v>1</v>
      </c>
      <c r="G53" s="5" t="s">
        <v>37</v>
      </c>
      <c r="H53" s="5">
        <v>38</v>
      </c>
      <c r="I53" s="5">
        <v>7</v>
      </c>
      <c r="J53" s="5">
        <v>29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2012</v>
      </c>
      <c r="D6" s="3">
        <v>258</v>
      </c>
      <c r="E6" s="3">
        <v>160</v>
      </c>
      <c r="F6" s="3">
        <v>90</v>
      </c>
      <c r="G6" s="3">
        <v>8</v>
      </c>
      <c r="H6" s="3">
        <v>1754</v>
      </c>
      <c r="I6" s="3">
        <v>567</v>
      </c>
      <c r="J6" s="3">
        <v>1145</v>
      </c>
      <c r="K6" s="3">
        <v>42</v>
      </c>
    </row>
    <row r="7" spans="1:31" ht="12" customHeight="1" x14ac:dyDescent="0.2">
      <c r="A7" s="29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71</v>
      </c>
      <c r="D8" s="9">
        <v>6</v>
      </c>
      <c r="E8" s="9" t="s">
        <v>37</v>
      </c>
      <c r="F8" s="9">
        <v>6</v>
      </c>
      <c r="G8" s="9" t="s">
        <v>37</v>
      </c>
      <c r="H8" s="9">
        <v>65</v>
      </c>
      <c r="I8" s="9">
        <v>2</v>
      </c>
      <c r="J8" s="9">
        <v>61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159</v>
      </c>
      <c r="D9" s="9">
        <v>21</v>
      </c>
      <c r="E9" s="9">
        <v>10</v>
      </c>
      <c r="F9" s="9">
        <v>11</v>
      </c>
      <c r="G9" s="9" t="s">
        <v>37</v>
      </c>
      <c r="H9" s="9">
        <v>138</v>
      </c>
      <c r="I9" s="9">
        <v>21</v>
      </c>
      <c r="J9" s="9">
        <v>113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180</v>
      </c>
      <c r="D10" s="9">
        <v>21</v>
      </c>
      <c r="E10" s="9">
        <v>8</v>
      </c>
      <c r="F10" s="9">
        <v>13</v>
      </c>
      <c r="G10" s="9" t="s">
        <v>37</v>
      </c>
      <c r="H10" s="9">
        <v>159</v>
      </c>
      <c r="I10" s="9">
        <v>38</v>
      </c>
      <c r="J10" s="9">
        <v>118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214</v>
      </c>
      <c r="D11" s="9">
        <v>29</v>
      </c>
      <c r="E11" s="9">
        <v>19</v>
      </c>
      <c r="F11" s="9">
        <v>9</v>
      </c>
      <c r="G11" s="9">
        <v>1</v>
      </c>
      <c r="H11" s="9">
        <v>185</v>
      </c>
      <c r="I11" s="9">
        <v>55</v>
      </c>
      <c r="J11" s="9">
        <v>124</v>
      </c>
      <c r="K11" s="9">
        <v>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201</v>
      </c>
      <c r="D12" s="9">
        <v>34</v>
      </c>
      <c r="E12" s="9">
        <v>23</v>
      </c>
      <c r="F12" s="9">
        <v>9</v>
      </c>
      <c r="G12" s="9">
        <v>2</v>
      </c>
      <c r="H12" s="9">
        <v>167</v>
      </c>
      <c r="I12" s="9">
        <v>61</v>
      </c>
      <c r="J12" s="9">
        <v>106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202</v>
      </c>
      <c r="D13" s="9">
        <v>31</v>
      </c>
      <c r="E13" s="9">
        <v>16</v>
      </c>
      <c r="F13" s="9">
        <v>14</v>
      </c>
      <c r="G13" s="9">
        <v>1</v>
      </c>
      <c r="H13" s="9">
        <v>171</v>
      </c>
      <c r="I13" s="9">
        <v>78</v>
      </c>
      <c r="J13" s="9">
        <v>87</v>
      </c>
      <c r="K13" s="9">
        <v>6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219</v>
      </c>
      <c r="D14" s="9">
        <v>30</v>
      </c>
      <c r="E14" s="9">
        <v>21</v>
      </c>
      <c r="F14" s="9">
        <v>7</v>
      </c>
      <c r="G14" s="9">
        <v>2</v>
      </c>
      <c r="H14" s="9">
        <v>189</v>
      </c>
      <c r="I14" s="9">
        <v>85</v>
      </c>
      <c r="J14" s="9">
        <v>100</v>
      </c>
      <c r="K14" s="9">
        <v>4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181</v>
      </c>
      <c r="D15" s="9">
        <v>19</v>
      </c>
      <c r="E15" s="9">
        <v>15</v>
      </c>
      <c r="F15" s="9">
        <v>3</v>
      </c>
      <c r="G15" s="9">
        <v>1</v>
      </c>
      <c r="H15" s="9">
        <v>162</v>
      </c>
      <c r="I15" s="9">
        <v>63</v>
      </c>
      <c r="J15" s="9">
        <v>97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182</v>
      </c>
      <c r="D16" s="9">
        <v>24</v>
      </c>
      <c r="E16" s="9">
        <v>22</v>
      </c>
      <c r="F16" s="9">
        <v>2</v>
      </c>
      <c r="G16" s="9" t="s">
        <v>37</v>
      </c>
      <c r="H16" s="9">
        <v>158</v>
      </c>
      <c r="I16" s="9">
        <v>73</v>
      </c>
      <c r="J16" s="9">
        <v>83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142</v>
      </c>
      <c r="D17" s="9">
        <v>18</v>
      </c>
      <c r="E17" s="9">
        <v>13</v>
      </c>
      <c r="F17" s="9">
        <v>5</v>
      </c>
      <c r="G17" s="9" t="s">
        <v>37</v>
      </c>
      <c r="H17" s="9">
        <v>124</v>
      </c>
      <c r="I17" s="9">
        <v>47</v>
      </c>
      <c r="J17" s="9">
        <v>74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108</v>
      </c>
      <c r="D18" s="9">
        <v>5</v>
      </c>
      <c r="E18" s="9">
        <v>2</v>
      </c>
      <c r="F18" s="9">
        <v>2</v>
      </c>
      <c r="G18" s="9">
        <v>1</v>
      </c>
      <c r="H18" s="9">
        <v>103</v>
      </c>
      <c r="I18" s="9">
        <v>22</v>
      </c>
      <c r="J18" s="9">
        <v>78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76</v>
      </c>
      <c r="D19" s="9">
        <v>10</v>
      </c>
      <c r="E19" s="9">
        <v>5</v>
      </c>
      <c r="F19" s="9">
        <v>5</v>
      </c>
      <c r="G19" s="9" t="s">
        <v>37</v>
      </c>
      <c r="H19" s="9">
        <v>66</v>
      </c>
      <c r="I19" s="9">
        <v>13</v>
      </c>
      <c r="J19" s="9">
        <v>51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53</v>
      </c>
      <c r="D20" s="9">
        <v>7</v>
      </c>
      <c r="E20" s="9">
        <v>5</v>
      </c>
      <c r="F20" s="9">
        <v>2</v>
      </c>
      <c r="G20" s="9" t="s">
        <v>37</v>
      </c>
      <c r="H20" s="9">
        <v>46</v>
      </c>
      <c r="I20" s="9">
        <v>7</v>
      </c>
      <c r="J20" s="9">
        <v>36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23</v>
      </c>
      <c r="D21" s="9">
        <v>3</v>
      </c>
      <c r="E21" s="9">
        <v>1</v>
      </c>
      <c r="F21" s="9">
        <v>2</v>
      </c>
      <c r="G21" s="9" t="s">
        <v>37</v>
      </c>
      <c r="H21" s="9">
        <v>20</v>
      </c>
      <c r="I21" s="9">
        <v>2</v>
      </c>
      <c r="J21" s="9">
        <v>16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630</v>
      </c>
      <c r="D22" s="3">
        <v>60</v>
      </c>
      <c r="E22" s="3">
        <v>35</v>
      </c>
      <c r="F22" s="3">
        <v>23</v>
      </c>
      <c r="G22" s="3">
        <v>2</v>
      </c>
      <c r="H22" s="3">
        <v>570</v>
      </c>
      <c r="I22" s="3">
        <v>181</v>
      </c>
      <c r="J22" s="3">
        <v>377</v>
      </c>
      <c r="K22" s="3">
        <v>12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19</v>
      </c>
      <c r="D24" s="9">
        <v>1</v>
      </c>
      <c r="E24" s="9" t="s">
        <v>37</v>
      </c>
      <c r="F24" s="9">
        <v>1</v>
      </c>
      <c r="G24" s="9" t="s">
        <v>37</v>
      </c>
      <c r="H24" s="9">
        <v>18</v>
      </c>
      <c r="I24" s="9" t="s">
        <v>37</v>
      </c>
      <c r="J24" s="9">
        <v>17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56</v>
      </c>
      <c r="D25" s="9">
        <v>2</v>
      </c>
      <c r="E25" s="9">
        <v>1</v>
      </c>
      <c r="F25" s="9">
        <v>1</v>
      </c>
      <c r="G25" s="9" t="s">
        <v>37</v>
      </c>
      <c r="H25" s="9">
        <v>54</v>
      </c>
      <c r="I25" s="9">
        <v>10</v>
      </c>
      <c r="J25" s="9">
        <v>42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76</v>
      </c>
      <c r="D26" s="9">
        <v>5</v>
      </c>
      <c r="E26" s="9">
        <v>2</v>
      </c>
      <c r="F26" s="9">
        <v>3</v>
      </c>
      <c r="G26" s="9" t="s">
        <v>37</v>
      </c>
      <c r="H26" s="9">
        <v>71</v>
      </c>
      <c r="I26" s="9">
        <v>18</v>
      </c>
      <c r="J26" s="9">
        <v>51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86</v>
      </c>
      <c r="D27" s="9">
        <v>10</v>
      </c>
      <c r="E27" s="9">
        <v>5</v>
      </c>
      <c r="F27" s="9">
        <v>5</v>
      </c>
      <c r="G27" s="9" t="s">
        <v>37</v>
      </c>
      <c r="H27" s="9">
        <v>76</v>
      </c>
      <c r="I27" s="9">
        <v>25</v>
      </c>
      <c r="J27" s="9">
        <v>49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69</v>
      </c>
      <c r="D28" s="9">
        <v>8</v>
      </c>
      <c r="E28" s="9">
        <v>4</v>
      </c>
      <c r="F28" s="9">
        <v>3</v>
      </c>
      <c r="G28" s="9">
        <v>1</v>
      </c>
      <c r="H28" s="9">
        <v>61</v>
      </c>
      <c r="I28" s="9">
        <v>20</v>
      </c>
      <c r="J28" s="9">
        <v>41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61</v>
      </c>
      <c r="D29" s="9">
        <v>10</v>
      </c>
      <c r="E29" s="9">
        <v>5</v>
      </c>
      <c r="F29" s="9">
        <v>4</v>
      </c>
      <c r="G29" s="9">
        <v>1</v>
      </c>
      <c r="H29" s="9">
        <v>51</v>
      </c>
      <c r="I29" s="9">
        <v>21</v>
      </c>
      <c r="J29" s="9">
        <v>30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68</v>
      </c>
      <c r="D30" s="9">
        <v>9</v>
      </c>
      <c r="E30" s="9">
        <v>7</v>
      </c>
      <c r="F30" s="9">
        <v>2</v>
      </c>
      <c r="G30" s="9" t="s">
        <v>37</v>
      </c>
      <c r="H30" s="9">
        <v>59</v>
      </c>
      <c r="I30" s="9">
        <v>25</v>
      </c>
      <c r="J30" s="9">
        <v>32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52</v>
      </c>
      <c r="D31" s="9">
        <v>5</v>
      </c>
      <c r="E31" s="9">
        <v>4</v>
      </c>
      <c r="F31" s="9">
        <v>1</v>
      </c>
      <c r="G31" s="9" t="s">
        <v>37</v>
      </c>
      <c r="H31" s="9">
        <v>47</v>
      </c>
      <c r="I31" s="9">
        <v>23</v>
      </c>
      <c r="J31" s="9">
        <v>24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48</v>
      </c>
      <c r="D32" s="9">
        <v>5</v>
      </c>
      <c r="E32" s="9">
        <v>5</v>
      </c>
      <c r="F32" s="9" t="s">
        <v>37</v>
      </c>
      <c r="G32" s="9" t="s">
        <v>37</v>
      </c>
      <c r="H32" s="9">
        <v>43</v>
      </c>
      <c r="I32" s="9">
        <v>19</v>
      </c>
      <c r="J32" s="9">
        <v>24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41</v>
      </c>
      <c r="D33" s="9">
        <v>4</v>
      </c>
      <c r="E33" s="9">
        <v>2</v>
      </c>
      <c r="F33" s="9">
        <v>2</v>
      </c>
      <c r="G33" s="9" t="s">
        <v>37</v>
      </c>
      <c r="H33" s="9">
        <v>37</v>
      </c>
      <c r="I33" s="9">
        <v>11</v>
      </c>
      <c r="J33" s="9">
        <v>25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24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24</v>
      </c>
      <c r="I34" s="9">
        <v>4</v>
      </c>
      <c r="J34" s="9">
        <v>19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17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17</v>
      </c>
      <c r="I35" s="9">
        <v>4</v>
      </c>
      <c r="J35" s="9">
        <v>12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6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6</v>
      </c>
      <c r="I36" s="9">
        <v>1</v>
      </c>
      <c r="J36" s="9">
        <v>5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7</v>
      </c>
      <c r="D37" s="9">
        <v>1</v>
      </c>
      <c r="E37" s="9" t="s">
        <v>37</v>
      </c>
      <c r="F37" s="9">
        <v>1</v>
      </c>
      <c r="G37" s="9" t="s">
        <v>37</v>
      </c>
      <c r="H37" s="9">
        <v>6</v>
      </c>
      <c r="I37" s="9" t="s">
        <v>37</v>
      </c>
      <c r="J37" s="9">
        <v>6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1382</v>
      </c>
      <c r="D38" s="3">
        <v>198</v>
      </c>
      <c r="E38" s="3">
        <v>125</v>
      </c>
      <c r="F38" s="3">
        <v>67</v>
      </c>
      <c r="G38" s="3">
        <v>6</v>
      </c>
      <c r="H38" s="3">
        <v>1184</v>
      </c>
      <c r="I38" s="3">
        <v>386</v>
      </c>
      <c r="J38" s="3">
        <v>768</v>
      </c>
      <c r="K38" s="3">
        <v>30</v>
      </c>
    </row>
    <row r="39" spans="1:16" ht="12" customHeight="1" x14ac:dyDescent="0.2">
      <c r="A39" s="29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52</v>
      </c>
      <c r="D40" s="9">
        <v>5</v>
      </c>
      <c r="E40" s="9" t="s">
        <v>37</v>
      </c>
      <c r="F40" s="9">
        <v>5</v>
      </c>
      <c r="G40" s="9" t="s">
        <v>37</v>
      </c>
      <c r="H40" s="9">
        <v>47</v>
      </c>
      <c r="I40" s="9">
        <v>2</v>
      </c>
      <c r="J40" s="9">
        <v>44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103</v>
      </c>
      <c r="D41" s="9">
        <v>19</v>
      </c>
      <c r="E41" s="9">
        <v>9</v>
      </c>
      <c r="F41" s="9">
        <v>10</v>
      </c>
      <c r="G41" s="9" t="s">
        <v>37</v>
      </c>
      <c r="H41" s="9">
        <v>84</v>
      </c>
      <c r="I41" s="9">
        <v>11</v>
      </c>
      <c r="J41" s="9">
        <v>71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104</v>
      </c>
      <c r="D42" s="9">
        <v>16</v>
      </c>
      <c r="E42" s="9">
        <v>6</v>
      </c>
      <c r="F42" s="9">
        <v>10</v>
      </c>
      <c r="G42" s="9" t="s">
        <v>37</v>
      </c>
      <c r="H42" s="9">
        <v>88</v>
      </c>
      <c r="I42" s="9">
        <v>20</v>
      </c>
      <c r="J42" s="9">
        <v>67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128</v>
      </c>
      <c r="D43" s="9">
        <v>19</v>
      </c>
      <c r="E43" s="9">
        <v>14</v>
      </c>
      <c r="F43" s="9">
        <v>4</v>
      </c>
      <c r="G43" s="9">
        <v>1</v>
      </c>
      <c r="H43" s="9">
        <v>109</v>
      </c>
      <c r="I43" s="9">
        <v>30</v>
      </c>
      <c r="J43" s="9">
        <v>75</v>
      </c>
      <c r="K43" s="9">
        <v>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132</v>
      </c>
      <c r="D44" s="9">
        <v>26</v>
      </c>
      <c r="E44" s="9">
        <v>19</v>
      </c>
      <c r="F44" s="9">
        <v>6</v>
      </c>
      <c r="G44" s="9">
        <v>1</v>
      </c>
      <c r="H44" s="9">
        <v>106</v>
      </c>
      <c r="I44" s="9">
        <v>41</v>
      </c>
      <c r="J44" s="9">
        <v>65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141</v>
      </c>
      <c r="D45" s="9">
        <v>21</v>
      </c>
      <c r="E45" s="9">
        <v>11</v>
      </c>
      <c r="F45" s="9">
        <v>10</v>
      </c>
      <c r="G45" s="9" t="s">
        <v>37</v>
      </c>
      <c r="H45" s="9">
        <v>120</v>
      </c>
      <c r="I45" s="9">
        <v>57</v>
      </c>
      <c r="J45" s="9">
        <v>57</v>
      </c>
      <c r="K45" s="9">
        <v>6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151</v>
      </c>
      <c r="D46" s="9">
        <v>21</v>
      </c>
      <c r="E46" s="9">
        <v>14</v>
      </c>
      <c r="F46" s="9">
        <v>5</v>
      </c>
      <c r="G46" s="9">
        <v>2</v>
      </c>
      <c r="H46" s="9">
        <v>130</v>
      </c>
      <c r="I46" s="9">
        <v>60</v>
      </c>
      <c r="J46" s="9">
        <v>68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129</v>
      </c>
      <c r="D47" s="9">
        <v>14</v>
      </c>
      <c r="E47" s="9">
        <v>11</v>
      </c>
      <c r="F47" s="9">
        <v>2</v>
      </c>
      <c r="G47" s="9">
        <v>1</v>
      </c>
      <c r="H47" s="9">
        <v>115</v>
      </c>
      <c r="I47" s="9">
        <v>40</v>
      </c>
      <c r="J47" s="9">
        <v>73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134</v>
      </c>
      <c r="D48" s="9">
        <v>19</v>
      </c>
      <c r="E48" s="9">
        <v>17</v>
      </c>
      <c r="F48" s="9">
        <v>2</v>
      </c>
      <c r="G48" s="9" t="s">
        <v>37</v>
      </c>
      <c r="H48" s="9">
        <v>115</v>
      </c>
      <c r="I48" s="9">
        <v>54</v>
      </c>
      <c r="J48" s="9">
        <v>59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101</v>
      </c>
      <c r="D49" s="9">
        <v>14</v>
      </c>
      <c r="E49" s="9">
        <v>11</v>
      </c>
      <c r="F49" s="9">
        <v>3</v>
      </c>
      <c r="G49" s="9" t="s">
        <v>37</v>
      </c>
      <c r="H49" s="9">
        <v>87</v>
      </c>
      <c r="I49" s="9">
        <v>36</v>
      </c>
      <c r="J49" s="9">
        <v>49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84</v>
      </c>
      <c r="D50" s="9">
        <v>5</v>
      </c>
      <c r="E50" s="9">
        <v>2</v>
      </c>
      <c r="F50" s="9">
        <v>2</v>
      </c>
      <c r="G50" s="9">
        <v>1</v>
      </c>
      <c r="H50" s="9">
        <v>79</v>
      </c>
      <c r="I50" s="9">
        <v>18</v>
      </c>
      <c r="J50" s="9">
        <v>59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59</v>
      </c>
      <c r="D51" s="9">
        <v>10</v>
      </c>
      <c r="E51" s="9">
        <v>5</v>
      </c>
      <c r="F51" s="9">
        <v>5</v>
      </c>
      <c r="G51" s="9" t="s">
        <v>37</v>
      </c>
      <c r="H51" s="9">
        <v>49</v>
      </c>
      <c r="I51" s="9">
        <v>9</v>
      </c>
      <c r="J51" s="9">
        <v>39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47</v>
      </c>
      <c r="D52" s="9">
        <v>7</v>
      </c>
      <c r="E52" s="9">
        <v>5</v>
      </c>
      <c r="F52" s="9">
        <v>2</v>
      </c>
      <c r="G52" s="9" t="s">
        <v>37</v>
      </c>
      <c r="H52" s="9">
        <v>40</v>
      </c>
      <c r="I52" s="9">
        <v>6</v>
      </c>
      <c r="J52" s="9">
        <v>31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16</v>
      </c>
      <c r="D53" s="5">
        <v>2</v>
      </c>
      <c r="E53" s="5">
        <v>1</v>
      </c>
      <c r="F53" s="5">
        <v>1</v>
      </c>
      <c r="G53" s="5" t="s">
        <v>37</v>
      </c>
      <c r="H53" s="5">
        <v>14</v>
      </c>
      <c r="I53" s="5">
        <v>2</v>
      </c>
      <c r="J53" s="5">
        <v>10</v>
      </c>
      <c r="K53" s="5">
        <v>2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27" t="s">
        <v>48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282</v>
      </c>
      <c r="D6" s="3">
        <v>30</v>
      </c>
      <c r="E6" s="3">
        <v>14</v>
      </c>
      <c r="F6" s="3">
        <v>16</v>
      </c>
      <c r="G6" s="3" t="s">
        <v>37</v>
      </c>
      <c r="H6" s="3">
        <v>252</v>
      </c>
      <c r="I6" s="3">
        <v>41</v>
      </c>
      <c r="J6" s="3">
        <v>206</v>
      </c>
      <c r="K6" s="3">
        <v>5</v>
      </c>
    </row>
    <row r="7" spans="1:31" ht="12" customHeight="1" x14ac:dyDescent="0.2">
      <c r="A7" s="29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9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9</v>
      </c>
      <c r="I8" s="9" t="s">
        <v>37</v>
      </c>
      <c r="J8" s="9">
        <v>9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22</v>
      </c>
      <c r="D9" s="9">
        <v>1</v>
      </c>
      <c r="E9" s="9">
        <v>1</v>
      </c>
      <c r="F9" s="9" t="s">
        <v>37</v>
      </c>
      <c r="G9" s="9" t="s">
        <v>37</v>
      </c>
      <c r="H9" s="9">
        <v>21</v>
      </c>
      <c r="I9" s="9">
        <v>2</v>
      </c>
      <c r="J9" s="9">
        <v>19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12</v>
      </c>
      <c r="D10" s="9">
        <v>2</v>
      </c>
      <c r="E10" s="9" t="s">
        <v>37</v>
      </c>
      <c r="F10" s="9">
        <v>2</v>
      </c>
      <c r="G10" s="9" t="s">
        <v>37</v>
      </c>
      <c r="H10" s="9">
        <v>10</v>
      </c>
      <c r="I10" s="9">
        <v>4</v>
      </c>
      <c r="J10" s="9">
        <v>6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25</v>
      </c>
      <c r="D11" s="9">
        <v>7</v>
      </c>
      <c r="E11" s="9">
        <v>4</v>
      </c>
      <c r="F11" s="9">
        <v>3</v>
      </c>
      <c r="G11" s="9" t="s">
        <v>37</v>
      </c>
      <c r="H11" s="9">
        <v>18</v>
      </c>
      <c r="I11" s="9">
        <v>4</v>
      </c>
      <c r="J11" s="9">
        <v>14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28</v>
      </c>
      <c r="D12" s="9">
        <v>7</v>
      </c>
      <c r="E12" s="9">
        <v>5</v>
      </c>
      <c r="F12" s="9">
        <v>2</v>
      </c>
      <c r="G12" s="9" t="s">
        <v>37</v>
      </c>
      <c r="H12" s="9">
        <v>21</v>
      </c>
      <c r="I12" s="9">
        <v>5</v>
      </c>
      <c r="J12" s="9">
        <v>16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27</v>
      </c>
      <c r="D13" s="9" t="s">
        <v>37</v>
      </c>
      <c r="E13" s="9" t="s">
        <v>37</v>
      </c>
      <c r="F13" s="9" t="s">
        <v>37</v>
      </c>
      <c r="G13" s="9" t="s">
        <v>37</v>
      </c>
      <c r="H13" s="9">
        <v>27</v>
      </c>
      <c r="I13" s="9">
        <v>8</v>
      </c>
      <c r="J13" s="9">
        <v>18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29</v>
      </c>
      <c r="D14" s="9">
        <v>2</v>
      </c>
      <c r="E14" s="9">
        <v>1</v>
      </c>
      <c r="F14" s="9">
        <v>1</v>
      </c>
      <c r="G14" s="9" t="s">
        <v>37</v>
      </c>
      <c r="H14" s="9">
        <v>27</v>
      </c>
      <c r="I14" s="9">
        <v>3</v>
      </c>
      <c r="J14" s="9">
        <v>22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22</v>
      </c>
      <c r="D15" s="9">
        <v>3</v>
      </c>
      <c r="E15" s="9">
        <v>1</v>
      </c>
      <c r="F15" s="9">
        <v>2</v>
      </c>
      <c r="G15" s="9" t="s">
        <v>37</v>
      </c>
      <c r="H15" s="9">
        <v>19</v>
      </c>
      <c r="I15" s="9">
        <v>4</v>
      </c>
      <c r="J15" s="9">
        <v>15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32</v>
      </c>
      <c r="D16" s="9">
        <v>1</v>
      </c>
      <c r="E16" s="9" t="s">
        <v>37</v>
      </c>
      <c r="F16" s="9">
        <v>1</v>
      </c>
      <c r="G16" s="9" t="s">
        <v>37</v>
      </c>
      <c r="H16" s="9">
        <v>31</v>
      </c>
      <c r="I16" s="9">
        <v>7</v>
      </c>
      <c r="J16" s="9">
        <v>24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20</v>
      </c>
      <c r="D17" s="9">
        <v>2</v>
      </c>
      <c r="E17" s="9" t="s">
        <v>37</v>
      </c>
      <c r="F17" s="9">
        <v>2</v>
      </c>
      <c r="G17" s="9" t="s">
        <v>37</v>
      </c>
      <c r="H17" s="9">
        <v>18</v>
      </c>
      <c r="I17" s="9">
        <v>2</v>
      </c>
      <c r="J17" s="9">
        <v>15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18</v>
      </c>
      <c r="D18" s="9">
        <v>2</v>
      </c>
      <c r="E18" s="9" t="s">
        <v>37</v>
      </c>
      <c r="F18" s="9">
        <v>2</v>
      </c>
      <c r="G18" s="9" t="s">
        <v>37</v>
      </c>
      <c r="H18" s="9">
        <v>16</v>
      </c>
      <c r="I18" s="9">
        <v>1</v>
      </c>
      <c r="J18" s="9">
        <v>15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11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11</v>
      </c>
      <c r="I19" s="9" t="s">
        <v>37</v>
      </c>
      <c r="J19" s="9">
        <v>11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17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17</v>
      </c>
      <c r="I20" s="9">
        <v>1</v>
      </c>
      <c r="J20" s="9">
        <v>15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9</v>
      </c>
      <c r="D21" s="9">
        <v>3</v>
      </c>
      <c r="E21" s="9">
        <v>2</v>
      </c>
      <c r="F21" s="9">
        <v>1</v>
      </c>
      <c r="G21" s="9" t="s">
        <v>37</v>
      </c>
      <c r="H21" s="9">
        <v>6</v>
      </c>
      <c r="I21" s="9" t="s">
        <v>37</v>
      </c>
      <c r="J21" s="9">
        <v>6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77</v>
      </c>
      <c r="D22" s="3">
        <v>7</v>
      </c>
      <c r="E22" s="3">
        <v>5</v>
      </c>
      <c r="F22" s="3">
        <v>2</v>
      </c>
      <c r="G22" s="3" t="s">
        <v>37</v>
      </c>
      <c r="H22" s="3">
        <v>70</v>
      </c>
      <c r="I22" s="3">
        <v>15</v>
      </c>
      <c r="J22" s="3">
        <v>55</v>
      </c>
      <c r="K22" s="3" t="s">
        <v>37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4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4</v>
      </c>
      <c r="I24" s="9" t="s">
        <v>37</v>
      </c>
      <c r="J24" s="9">
        <v>4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4</v>
      </c>
      <c r="D25" s="9">
        <v>1</v>
      </c>
      <c r="E25" s="9">
        <v>1</v>
      </c>
      <c r="F25" s="9" t="s">
        <v>37</v>
      </c>
      <c r="G25" s="9" t="s">
        <v>37</v>
      </c>
      <c r="H25" s="9">
        <v>3</v>
      </c>
      <c r="I25" s="9" t="s">
        <v>37</v>
      </c>
      <c r="J25" s="9">
        <v>3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6</v>
      </c>
      <c r="D26" s="9">
        <v>1</v>
      </c>
      <c r="E26" s="9" t="s">
        <v>37</v>
      </c>
      <c r="F26" s="9">
        <v>1</v>
      </c>
      <c r="G26" s="9" t="s">
        <v>37</v>
      </c>
      <c r="H26" s="9">
        <v>5</v>
      </c>
      <c r="I26" s="9">
        <v>3</v>
      </c>
      <c r="J26" s="9">
        <v>2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8</v>
      </c>
      <c r="D27" s="9">
        <v>2</v>
      </c>
      <c r="E27" s="9">
        <v>1</v>
      </c>
      <c r="F27" s="9">
        <v>1</v>
      </c>
      <c r="G27" s="9" t="s">
        <v>37</v>
      </c>
      <c r="H27" s="9">
        <v>6</v>
      </c>
      <c r="I27" s="9">
        <v>1</v>
      </c>
      <c r="J27" s="9">
        <v>5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11</v>
      </c>
      <c r="D28" s="9">
        <v>1</v>
      </c>
      <c r="E28" s="9">
        <v>1</v>
      </c>
      <c r="F28" s="9" t="s">
        <v>37</v>
      </c>
      <c r="G28" s="9" t="s">
        <v>37</v>
      </c>
      <c r="H28" s="9">
        <v>10</v>
      </c>
      <c r="I28" s="9">
        <v>2</v>
      </c>
      <c r="J28" s="9">
        <v>8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9</v>
      </c>
      <c r="D29" s="9" t="s">
        <v>37</v>
      </c>
      <c r="E29" s="9" t="s">
        <v>37</v>
      </c>
      <c r="F29" s="9" t="s">
        <v>37</v>
      </c>
      <c r="G29" s="9" t="s">
        <v>37</v>
      </c>
      <c r="H29" s="9">
        <v>9</v>
      </c>
      <c r="I29" s="9">
        <v>3</v>
      </c>
      <c r="J29" s="9">
        <v>6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6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6</v>
      </c>
      <c r="I30" s="9">
        <v>1</v>
      </c>
      <c r="J30" s="9">
        <v>5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5</v>
      </c>
      <c r="D31" s="9">
        <v>1</v>
      </c>
      <c r="E31" s="9">
        <v>1</v>
      </c>
      <c r="F31" s="9" t="s">
        <v>37</v>
      </c>
      <c r="G31" s="9" t="s">
        <v>37</v>
      </c>
      <c r="H31" s="9">
        <v>4</v>
      </c>
      <c r="I31" s="9" t="s">
        <v>37</v>
      </c>
      <c r="J31" s="9">
        <v>4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9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9</v>
      </c>
      <c r="I32" s="9">
        <v>4</v>
      </c>
      <c r="J32" s="9">
        <v>5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5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5</v>
      </c>
      <c r="I33" s="9">
        <v>1</v>
      </c>
      <c r="J33" s="9">
        <v>4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5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5</v>
      </c>
      <c r="I34" s="9" t="s">
        <v>37</v>
      </c>
      <c r="J34" s="9">
        <v>5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</v>
      </c>
      <c r="I35" s="9" t="s">
        <v>37</v>
      </c>
      <c r="J35" s="9">
        <v>1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2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2</v>
      </c>
      <c r="I36" s="9" t="s">
        <v>37</v>
      </c>
      <c r="J36" s="9">
        <v>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2</v>
      </c>
      <c r="D37" s="9">
        <v>1</v>
      </c>
      <c r="E37" s="9">
        <v>1</v>
      </c>
      <c r="F37" s="9" t="s">
        <v>37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205</v>
      </c>
      <c r="D38" s="3">
        <v>23</v>
      </c>
      <c r="E38" s="3">
        <v>9</v>
      </c>
      <c r="F38" s="3">
        <v>14</v>
      </c>
      <c r="G38" s="3" t="s">
        <v>37</v>
      </c>
      <c r="H38" s="3">
        <v>182</v>
      </c>
      <c r="I38" s="3">
        <v>26</v>
      </c>
      <c r="J38" s="3">
        <v>151</v>
      </c>
      <c r="K38" s="3">
        <v>5</v>
      </c>
    </row>
    <row r="39" spans="1:16" ht="12" customHeight="1" x14ac:dyDescent="0.2">
      <c r="A39" s="29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5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5</v>
      </c>
      <c r="I40" s="9" t="s">
        <v>37</v>
      </c>
      <c r="J40" s="9">
        <v>5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18</v>
      </c>
      <c r="D41" s="9" t="s">
        <v>37</v>
      </c>
      <c r="E41" s="9" t="s">
        <v>37</v>
      </c>
      <c r="F41" s="9" t="s">
        <v>37</v>
      </c>
      <c r="G41" s="9" t="s">
        <v>37</v>
      </c>
      <c r="H41" s="9">
        <v>18</v>
      </c>
      <c r="I41" s="9">
        <v>2</v>
      </c>
      <c r="J41" s="9">
        <v>16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6</v>
      </c>
      <c r="D42" s="9">
        <v>1</v>
      </c>
      <c r="E42" s="9" t="s">
        <v>37</v>
      </c>
      <c r="F42" s="9">
        <v>1</v>
      </c>
      <c r="G42" s="9" t="s">
        <v>37</v>
      </c>
      <c r="H42" s="9">
        <v>5</v>
      </c>
      <c r="I42" s="9">
        <v>1</v>
      </c>
      <c r="J42" s="9">
        <v>4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17</v>
      </c>
      <c r="D43" s="9">
        <v>5</v>
      </c>
      <c r="E43" s="9">
        <v>3</v>
      </c>
      <c r="F43" s="9">
        <v>2</v>
      </c>
      <c r="G43" s="9" t="s">
        <v>37</v>
      </c>
      <c r="H43" s="9">
        <v>12</v>
      </c>
      <c r="I43" s="9">
        <v>3</v>
      </c>
      <c r="J43" s="9">
        <v>9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17</v>
      </c>
      <c r="D44" s="9">
        <v>6</v>
      </c>
      <c r="E44" s="9">
        <v>4</v>
      </c>
      <c r="F44" s="9">
        <v>2</v>
      </c>
      <c r="G44" s="9" t="s">
        <v>37</v>
      </c>
      <c r="H44" s="9">
        <v>11</v>
      </c>
      <c r="I44" s="9">
        <v>3</v>
      </c>
      <c r="J44" s="9">
        <v>8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18</v>
      </c>
      <c r="D45" s="9" t="s">
        <v>37</v>
      </c>
      <c r="E45" s="9" t="s">
        <v>37</v>
      </c>
      <c r="F45" s="9" t="s">
        <v>37</v>
      </c>
      <c r="G45" s="9" t="s">
        <v>37</v>
      </c>
      <c r="H45" s="9">
        <v>18</v>
      </c>
      <c r="I45" s="9">
        <v>5</v>
      </c>
      <c r="J45" s="9">
        <v>12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23</v>
      </c>
      <c r="D46" s="9">
        <v>2</v>
      </c>
      <c r="E46" s="9">
        <v>1</v>
      </c>
      <c r="F46" s="9">
        <v>1</v>
      </c>
      <c r="G46" s="9" t="s">
        <v>37</v>
      </c>
      <c r="H46" s="9">
        <v>21</v>
      </c>
      <c r="I46" s="9">
        <v>2</v>
      </c>
      <c r="J46" s="9">
        <v>17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17</v>
      </c>
      <c r="D47" s="9">
        <v>2</v>
      </c>
      <c r="E47" s="9" t="s">
        <v>37</v>
      </c>
      <c r="F47" s="9">
        <v>2</v>
      </c>
      <c r="G47" s="9" t="s">
        <v>37</v>
      </c>
      <c r="H47" s="9">
        <v>15</v>
      </c>
      <c r="I47" s="9">
        <v>4</v>
      </c>
      <c r="J47" s="9">
        <v>11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23</v>
      </c>
      <c r="D48" s="9">
        <v>1</v>
      </c>
      <c r="E48" s="9" t="s">
        <v>37</v>
      </c>
      <c r="F48" s="9">
        <v>1</v>
      </c>
      <c r="G48" s="9" t="s">
        <v>37</v>
      </c>
      <c r="H48" s="9">
        <v>22</v>
      </c>
      <c r="I48" s="9">
        <v>3</v>
      </c>
      <c r="J48" s="9">
        <v>19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15</v>
      </c>
      <c r="D49" s="9">
        <v>2</v>
      </c>
      <c r="E49" s="9" t="s">
        <v>37</v>
      </c>
      <c r="F49" s="9">
        <v>2</v>
      </c>
      <c r="G49" s="9" t="s">
        <v>37</v>
      </c>
      <c r="H49" s="9">
        <v>13</v>
      </c>
      <c r="I49" s="9">
        <v>1</v>
      </c>
      <c r="J49" s="9">
        <v>11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13</v>
      </c>
      <c r="D50" s="9">
        <v>2</v>
      </c>
      <c r="E50" s="9" t="s">
        <v>37</v>
      </c>
      <c r="F50" s="9">
        <v>2</v>
      </c>
      <c r="G50" s="9" t="s">
        <v>37</v>
      </c>
      <c r="H50" s="9">
        <v>11</v>
      </c>
      <c r="I50" s="9">
        <v>1</v>
      </c>
      <c r="J50" s="9">
        <v>10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10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10</v>
      </c>
      <c r="I51" s="9" t="s">
        <v>37</v>
      </c>
      <c r="J51" s="9">
        <v>10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15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15</v>
      </c>
      <c r="I52" s="9">
        <v>1</v>
      </c>
      <c r="J52" s="9">
        <v>13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7</v>
      </c>
      <c r="D53" s="5">
        <v>2</v>
      </c>
      <c r="E53" s="5">
        <v>1</v>
      </c>
      <c r="F53" s="5">
        <v>1</v>
      </c>
      <c r="G53" s="5" t="s">
        <v>37</v>
      </c>
      <c r="H53" s="5">
        <v>5</v>
      </c>
      <c r="I53" s="5" t="s">
        <v>37</v>
      </c>
      <c r="J53" s="5">
        <v>5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5"/>
  <sheetViews>
    <sheetView showGridLines="0" topLeftCell="C1" zoomScaleNormal="100" workbookViewId="0"/>
  </sheetViews>
  <sheetFormatPr baseColWidth="10" defaultRowHeight="11.25" x14ac:dyDescent="0.2"/>
  <cols>
    <col min="1" max="10" width="20.83203125" customWidth="1"/>
    <col min="11" max="11" width="21.3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35" t="s">
        <v>49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449</v>
      </c>
      <c r="D6" s="3">
        <v>25</v>
      </c>
      <c r="E6" s="3">
        <v>18</v>
      </c>
      <c r="F6" s="3">
        <v>7</v>
      </c>
      <c r="G6" s="3" t="s">
        <v>37</v>
      </c>
      <c r="H6" s="3">
        <v>424</v>
      </c>
      <c r="I6" s="3">
        <v>82</v>
      </c>
      <c r="J6" s="3">
        <v>337</v>
      </c>
      <c r="K6" s="3">
        <v>5</v>
      </c>
    </row>
    <row r="7" spans="1:31" ht="12" customHeight="1" x14ac:dyDescent="0.2">
      <c r="A7" s="29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16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16</v>
      </c>
      <c r="I8" s="9">
        <v>1</v>
      </c>
      <c r="J8" s="9">
        <v>14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35</v>
      </c>
      <c r="D9" s="9" t="s">
        <v>37</v>
      </c>
      <c r="E9" s="9" t="s">
        <v>37</v>
      </c>
      <c r="F9" s="9" t="s">
        <v>37</v>
      </c>
      <c r="G9" s="9" t="s">
        <v>37</v>
      </c>
      <c r="H9" s="9">
        <v>35</v>
      </c>
      <c r="I9" s="9">
        <v>4</v>
      </c>
      <c r="J9" s="9">
        <v>30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42</v>
      </c>
      <c r="D10" s="9">
        <v>3</v>
      </c>
      <c r="E10" s="9">
        <v>3</v>
      </c>
      <c r="F10" s="9" t="s">
        <v>37</v>
      </c>
      <c r="G10" s="9" t="s">
        <v>37</v>
      </c>
      <c r="H10" s="9">
        <v>39</v>
      </c>
      <c r="I10" s="9">
        <v>7</v>
      </c>
      <c r="J10" s="9">
        <v>32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39</v>
      </c>
      <c r="D11" s="9">
        <v>1</v>
      </c>
      <c r="E11" s="9">
        <v>1</v>
      </c>
      <c r="F11" s="9" t="s">
        <v>37</v>
      </c>
      <c r="G11" s="9" t="s">
        <v>37</v>
      </c>
      <c r="H11" s="9">
        <v>38</v>
      </c>
      <c r="I11" s="9">
        <v>7</v>
      </c>
      <c r="J11" s="9">
        <v>31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45</v>
      </c>
      <c r="D12" s="9">
        <v>2</v>
      </c>
      <c r="E12" s="9">
        <v>1</v>
      </c>
      <c r="F12" s="9">
        <v>1</v>
      </c>
      <c r="G12" s="9" t="s">
        <v>37</v>
      </c>
      <c r="H12" s="9">
        <v>43</v>
      </c>
      <c r="I12" s="9">
        <v>14</v>
      </c>
      <c r="J12" s="9">
        <v>29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43</v>
      </c>
      <c r="D13" s="9">
        <v>2</v>
      </c>
      <c r="E13" s="9">
        <v>2</v>
      </c>
      <c r="F13" s="9" t="s">
        <v>37</v>
      </c>
      <c r="G13" s="9" t="s">
        <v>37</v>
      </c>
      <c r="H13" s="9">
        <v>41</v>
      </c>
      <c r="I13" s="9">
        <v>7</v>
      </c>
      <c r="J13" s="9">
        <v>34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36</v>
      </c>
      <c r="D14" s="9">
        <v>1</v>
      </c>
      <c r="E14" s="9">
        <v>1</v>
      </c>
      <c r="F14" s="9" t="s">
        <v>37</v>
      </c>
      <c r="G14" s="9" t="s">
        <v>37</v>
      </c>
      <c r="H14" s="9">
        <v>35</v>
      </c>
      <c r="I14" s="9">
        <v>11</v>
      </c>
      <c r="J14" s="9">
        <v>23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22</v>
      </c>
      <c r="D15" s="9">
        <v>3</v>
      </c>
      <c r="E15" s="9">
        <v>1</v>
      </c>
      <c r="F15" s="9">
        <v>2</v>
      </c>
      <c r="G15" s="9" t="s">
        <v>37</v>
      </c>
      <c r="H15" s="9">
        <v>19</v>
      </c>
      <c r="I15" s="9">
        <v>4</v>
      </c>
      <c r="J15" s="9">
        <v>15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58</v>
      </c>
      <c r="D16" s="9">
        <v>1</v>
      </c>
      <c r="E16" s="9">
        <v>1</v>
      </c>
      <c r="F16" s="9" t="s">
        <v>37</v>
      </c>
      <c r="G16" s="9" t="s">
        <v>37</v>
      </c>
      <c r="H16" s="9">
        <v>57</v>
      </c>
      <c r="I16" s="9">
        <v>14</v>
      </c>
      <c r="J16" s="9">
        <v>43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46</v>
      </c>
      <c r="D17" s="9">
        <v>7</v>
      </c>
      <c r="E17" s="9">
        <v>6</v>
      </c>
      <c r="F17" s="9">
        <v>1</v>
      </c>
      <c r="G17" s="9" t="s">
        <v>37</v>
      </c>
      <c r="H17" s="9">
        <v>39</v>
      </c>
      <c r="I17" s="9">
        <v>10</v>
      </c>
      <c r="J17" s="9">
        <v>28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27</v>
      </c>
      <c r="D18" s="9">
        <v>2</v>
      </c>
      <c r="E18" s="9">
        <v>1</v>
      </c>
      <c r="F18" s="9">
        <v>1</v>
      </c>
      <c r="G18" s="9" t="s">
        <v>37</v>
      </c>
      <c r="H18" s="9">
        <v>25</v>
      </c>
      <c r="I18" s="9">
        <v>1</v>
      </c>
      <c r="J18" s="9">
        <v>23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13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13</v>
      </c>
      <c r="I19" s="9">
        <v>1</v>
      </c>
      <c r="J19" s="9">
        <v>12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11</v>
      </c>
      <c r="D20" s="9">
        <v>1</v>
      </c>
      <c r="E20" s="9" t="s">
        <v>37</v>
      </c>
      <c r="F20" s="9">
        <v>1</v>
      </c>
      <c r="G20" s="9" t="s">
        <v>37</v>
      </c>
      <c r="H20" s="9">
        <v>10</v>
      </c>
      <c r="I20" s="9" t="s">
        <v>37</v>
      </c>
      <c r="J20" s="9">
        <v>10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15</v>
      </c>
      <c r="D21" s="9">
        <v>2</v>
      </c>
      <c r="E21" s="9">
        <v>1</v>
      </c>
      <c r="F21" s="9">
        <v>1</v>
      </c>
      <c r="G21" s="9" t="s">
        <v>37</v>
      </c>
      <c r="H21" s="9">
        <v>13</v>
      </c>
      <c r="I21" s="9">
        <v>1</v>
      </c>
      <c r="J21" s="9">
        <v>12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141</v>
      </c>
      <c r="D22" s="3">
        <v>5</v>
      </c>
      <c r="E22" s="3">
        <v>4</v>
      </c>
      <c r="F22" s="3">
        <v>1</v>
      </c>
      <c r="G22" s="3" t="s">
        <v>37</v>
      </c>
      <c r="H22" s="3">
        <v>136</v>
      </c>
      <c r="I22" s="3">
        <v>23</v>
      </c>
      <c r="J22" s="3">
        <v>111</v>
      </c>
      <c r="K22" s="3">
        <v>2</v>
      </c>
    </row>
    <row r="23" spans="1:16" ht="12" customHeight="1" x14ac:dyDescent="0.2">
      <c r="A23" s="29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5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5</v>
      </c>
      <c r="I24" s="9" t="s">
        <v>37</v>
      </c>
      <c r="J24" s="9">
        <v>4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10</v>
      </c>
      <c r="D25" s="9" t="s">
        <v>37</v>
      </c>
      <c r="E25" s="9" t="s">
        <v>37</v>
      </c>
      <c r="F25" s="9" t="s">
        <v>37</v>
      </c>
      <c r="G25" s="9" t="s">
        <v>37</v>
      </c>
      <c r="H25" s="9">
        <v>10</v>
      </c>
      <c r="I25" s="9" t="s">
        <v>37</v>
      </c>
      <c r="J25" s="9">
        <v>10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20</v>
      </c>
      <c r="D26" s="9">
        <v>1</v>
      </c>
      <c r="E26" s="9">
        <v>1</v>
      </c>
      <c r="F26" s="9" t="s">
        <v>37</v>
      </c>
      <c r="G26" s="9" t="s">
        <v>37</v>
      </c>
      <c r="H26" s="9">
        <v>19</v>
      </c>
      <c r="I26" s="9">
        <v>3</v>
      </c>
      <c r="J26" s="9">
        <v>16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17</v>
      </c>
      <c r="D27" s="9">
        <v>1</v>
      </c>
      <c r="E27" s="9">
        <v>1</v>
      </c>
      <c r="F27" s="9" t="s">
        <v>37</v>
      </c>
      <c r="G27" s="9" t="s">
        <v>37</v>
      </c>
      <c r="H27" s="9">
        <v>16</v>
      </c>
      <c r="I27" s="9">
        <v>2</v>
      </c>
      <c r="J27" s="9">
        <v>14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16</v>
      </c>
      <c r="D28" s="9">
        <v>1</v>
      </c>
      <c r="E28" s="9" t="s">
        <v>37</v>
      </c>
      <c r="F28" s="9">
        <v>1</v>
      </c>
      <c r="G28" s="9" t="s">
        <v>37</v>
      </c>
      <c r="H28" s="9">
        <v>15</v>
      </c>
      <c r="I28" s="9">
        <v>4</v>
      </c>
      <c r="J28" s="9">
        <v>11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11</v>
      </c>
      <c r="D29" s="9" t="s">
        <v>37</v>
      </c>
      <c r="E29" s="9" t="s">
        <v>37</v>
      </c>
      <c r="F29" s="9" t="s">
        <v>37</v>
      </c>
      <c r="G29" s="9" t="s">
        <v>37</v>
      </c>
      <c r="H29" s="9">
        <v>11</v>
      </c>
      <c r="I29" s="9">
        <v>2</v>
      </c>
      <c r="J29" s="9">
        <v>9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13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13</v>
      </c>
      <c r="I30" s="9">
        <v>5</v>
      </c>
      <c r="J30" s="9">
        <v>8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8</v>
      </c>
      <c r="D31" s="9">
        <v>1</v>
      </c>
      <c r="E31" s="9">
        <v>1</v>
      </c>
      <c r="F31" s="9" t="s">
        <v>37</v>
      </c>
      <c r="G31" s="9" t="s">
        <v>37</v>
      </c>
      <c r="H31" s="9">
        <v>7</v>
      </c>
      <c r="I31" s="9">
        <v>1</v>
      </c>
      <c r="J31" s="9">
        <v>6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15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15</v>
      </c>
      <c r="I32" s="9">
        <v>4</v>
      </c>
      <c r="J32" s="9">
        <v>11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11</v>
      </c>
      <c r="D33" s="9">
        <v>1</v>
      </c>
      <c r="E33" s="9">
        <v>1</v>
      </c>
      <c r="F33" s="9" t="s">
        <v>37</v>
      </c>
      <c r="G33" s="9" t="s">
        <v>37</v>
      </c>
      <c r="H33" s="9">
        <v>10</v>
      </c>
      <c r="I33" s="9">
        <v>2</v>
      </c>
      <c r="J33" s="9">
        <v>8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3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3</v>
      </c>
      <c r="I34" s="9" t="s">
        <v>37</v>
      </c>
      <c r="J34" s="9">
        <v>2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5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5</v>
      </c>
      <c r="I35" s="9" t="s">
        <v>37</v>
      </c>
      <c r="J35" s="9">
        <v>5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5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5</v>
      </c>
      <c r="I36" s="9" t="s">
        <v>37</v>
      </c>
      <c r="J36" s="9">
        <v>5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308</v>
      </c>
      <c r="D38" s="3">
        <v>20</v>
      </c>
      <c r="E38" s="3">
        <v>14</v>
      </c>
      <c r="F38" s="3">
        <v>6</v>
      </c>
      <c r="G38" s="3" t="s">
        <v>37</v>
      </c>
      <c r="H38" s="3">
        <v>288</v>
      </c>
      <c r="I38" s="3">
        <v>59</v>
      </c>
      <c r="J38" s="3">
        <v>226</v>
      </c>
      <c r="K38" s="3">
        <v>3</v>
      </c>
    </row>
    <row r="39" spans="1:16" ht="12" customHeight="1" x14ac:dyDescent="0.2">
      <c r="A39" s="29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11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11</v>
      </c>
      <c r="I40" s="9">
        <v>1</v>
      </c>
      <c r="J40" s="9">
        <v>10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25</v>
      </c>
      <c r="D41" s="9" t="s">
        <v>37</v>
      </c>
      <c r="E41" s="9" t="s">
        <v>37</v>
      </c>
      <c r="F41" s="9" t="s">
        <v>37</v>
      </c>
      <c r="G41" s="9" t="s">
        <v>37</v>
      </c>
      <c r="H41" s="9">
        <v>25</v>
      </c>
      <c r="I41" s="9">
        <v>4</v>
      </c>
      <c r="J41" s="9">
        <v>20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22</v>
      </c>
      <c r="D42" s="9">
        <v>2</v>
      </c>
      <c r="E42" s="9">
        <v>2</v>
      </c>
      <c r="F42" s="9" t="s">
        <v>37</v>
      </c>
      <c r="G42" s="9" t="s">
        <v>37</v>
      </c>
      <c r="H42" s="9">
        <v>20</v>
      </c>
      <c r="I42" s="9">
        <v>4</v>
      </c>
      <c r="J42" s="9">
        <v>16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22</v>
      </c>
      <c r="D43" s="9" t="s">
        <v>37</v>
      </c>
      <c r="E43" s="9" t="s">
        <v>37</v>
      </c>
      <c r="F43" s="9" t="s">
        <v>37</v>
      </c>
      <c r="G43" s="9" t="s">
        <v>37</v>
      </c>
      <c r="H43" s="9">
        <v>22</v>
      </c>
      <c r="I43" s="9">
        <v>5</v>
      </c>
      <c r="J43" s="9">
        <v>17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29</v>
      </c>
      <c r="D44" s="9">
        <v>1</v>
      </c>
      <c r="E44" s="9">
        <v>1</v>
      </c>
      <c r="F44" s="9" t="s">
        <v>37</v>
      </c>
      <c r="G44" s="9" t="s">
        <v>37</v>
      </c>
      <c r="H44" s="9">
        <v>28</v>
      </c>
      <c r="I44" s="9">
        <v>10</v>
      </c>
      <c r="J44" s="9">
        <v>18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32</v>
      </c>
      <c r="D45" s="9">
        <v>2</v>
      </c>
      <c r="E45" s="9">
        <v>2</v>
      </c>
      <c r="F45" s="9" t="s">
        <v>37</v>
      </c>
      <c r="G45" s="9" t="s">
        <v>37</v>
      </c>
      <c r="H45" s="9">
        <v>30</v>
      </c>
      <c r="I45" s="9">
        <v>5</v>
      </c>
      <c r="J45" s="9">
        <v>25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23</v>
      </c>
      <c r="D46" s="9">
        <v>1</v>
      </c>
      <c r="E46" s="9">
        <v>1</v>
      </c>
      <c r="F46" s="9" t="s">
        <v>37</v>
      </c>
      <c r="G46" s="9" t="s">
        <v>37</v>
      </c>
      <c r="H46" s="9">
        <v>22</v>
      </c>
      <c r="I46" s="9">
        <v>6</v>
      </c>
      <c r="J46" s="9">
        <v>15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14</v>
      </c>
      <c r="D47" s="9">
        <v>2</v>
      </c>
      <c r="E47" s="9" t="s">
        <v>37</v>
      </c>
      <c r="F47" s="9">
        <v>2</v>
      </c>
      <c r="G47" s="9" t="s">
        <v>37</v>
      </c>
      <c r="H47" s="9">
        <v>12</v>
      </c>
      <c r="I47" s="9">
        <v>3</v>
      </c>
      <c r="J47" s="9">
        <v>9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43</v>
      </c>
      <c r="D48" s="9">
        <v>1</v>
      </c>
      <c r="E48" s="9">
        <v>1</v>
      </c>
      <c r="F48" s="9" t="s">
        <v>37</v>
      </c>
      <c r="G48" s="9" t="s">
        <v>37</v>
      </c>
      <c r="H48" s="9">
        <v>42</v>
      </c>
      <c r="I48" s="9">
        <v>10</v>
      </c>
      <c r="J48" s="9">
        <v>32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35</v>
      </c>
      <c r="D49" s="9">
        <v>6</v>
      </c>
      <c r="E49" s="9">
        <v>5</v>
      </c>
      <c r="F49" s="9">
        <v>1</v>
      </c>
      <c r="G49" s="9" t="s">
        <v>37</v>
      </c>
      <c r="H49" s="9">
        <v>29</v>
      </c>
      <c r="I49" s="9">
        <v>8</v>
      </c>
      <c r="J49" s="9">
        <v>20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24</v>
      </c>
      <c r="D50" s="9">
        <v>2</v>
      </c>
      <c r="E50" s="9">
        <v>1</v>
      </c>
      <c r="F50" s="9">
        <v>1</v>
      </c>
      <c r="G50" s="9" t="s">
        <v>37</v>
      </c>
      <c r="H50" s="9">
        <v>22</v>
      </c>
      <c r="I50" s="9">
        <v>1</v>
      </c>
      <c r="J50" s="9">
        <v>21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8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8</v>
      </c>
      <c r="I51" s="9">
        <v>1</v>
      </c>
      <c r="J51" s="9">
        <v>7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6</v>
      </c>
      <c r="D52" s="9">
        <v>1</v>
      </c>
      <c r="E52" s="9" t="s">
        <v>37</v>
      </c>
      <c r="F52" s="9">
        <v>1</v>
      </c>
      <c r="G52" s="9" t="s">
        <v>37</v>
      </c>
      <c r="H52" s="9">
        <v>5</v>
      </c>
      <c r="I52" s="9" t="s">
        <v>37</v>
      </c>
      <c r="J52" s="9">
        <v>5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14</v>
      </c>
      <c r="D53" s="5">
        <v>2</v>
      </c>
      <c r="E53" s="5">
        <v>1</v>
      </c>
      <c r="F53" s="5">
        <v>1</v>
      </c>
      <c r="G53" s="5" t="s">
        <v>37</v>
      </c>
      <c r="H53" s="5">
        <v>12</v>
      </c>
      <c r="I53" s="5">
        <v>1</v>
      </c>
      <c r="J53" s="5">
        <v>11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5"/>
  <sheetViews>
    <sheetView showGridLines="0" topLeftCell="D1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27" t="s">
        <v>50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131</v>
      </c>
      <c r="D6" s="3">
        <v>17</v>
      </c>
      <c r="E6" s="3">
        <v>12</v>
      </c>
      <c r="F6" s="3">
        <v>5</v>
      </c>
      <c r="G6" s="3" t="s">
        <v>37</v>
      </c>
      <c r="H6" s="3">
        <v>114</v>
      </c>
      <c r="I6" s="3">
        <v>25</v>
      </c>
      <c r="J6" s="3">
        <v>89</v>
      </c>
      <c r="K6" s="3" t="s">
        <v>37</v>
      </c>
    </row>
    <row r="7" spans="1:31" ht="12" customHeight="1" x14ac:dyDescent="0.2">
      <c r="A7" s="29" t="s">
        <v>26</v>
      </c>
      <c r="B7" s="1" t="s">
        <v>9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5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5</v>
      </c>
      <c r="I8" s="9" t="s">
        <v>37</v>
      </c>
      <c r="J8" s="9">
        <v>5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13</v>
      </c>
      <c r="D9" s="9">
        <v>1</v>
      </c>
      <c r="E9" s="9">
        <v>1</v>
      </c>
      <c r="F9" s="9" t="s">
        <v>37</v>
      </c>
      <c r="G9" s="9" t="s">
        <v>37</v>
      </c>
      <c r="H9" s="9">
        <v>12</v>
      </c>
      <c r="I9" s="9">
        <v>1</v>
      </c>
      <c r="J9" s="9">
        <v>11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4</v>
      </c>
      <c r="D10" s="9" t="s">
        <v>37</v>
      </c>
      <c r="E10" s="9" t="s">
        <v>37</v>
      </c>
      <c r="F10" s="9" t="s">
        <v>37</v>
      </c>
      <c r="G10" s="9" t="s">
        <v>37</v>
      </c>
      <c r="H10" s="9">
        <v>4</v>
      </c>
      <c r="I10" s="9">
        <v>1</v>
      </c>
      <c r="J10" s="9">
        <v>3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4</v>
      </c>
      <c r="D11" s="9">
        <v>1</v>
      </c>
      <c r="E11" s="9">
        <v>1</v>
      </c>
      <c r="F11" s="9" t="s">
        <v>37</v>
      </c>
      <c r="G11" s="9" t="s">
        <v>37</v>
      </c>
      <c r="H11" s="9">
        <v>3</v>
      </c>
      <c r="I11" s="9">
        <v>2</v>
      </c>
      <c r="J11" s="9">
        <v>1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8</v>
      </c>
      <c r="D12" s="9">
        <v>1</v>
      </c>
      <c r="E12" s="9">
        <v>1</v>
      </c>
      <c r="F12" s="9" t="s">
        <v>37</v>
      </c>
      <c r="G12" s="9" t="s">
        <v>37</v>
      </c>
      <c r="H12" s="9">
        <v>7</v>
      </c>
      <c r="I12" s="9">
        <v>2</v>
      </c>
      <c r="J12" s="9">
        <v>5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11</v>
      </c>
      <c r="D13" s="9">
        <v>2</v>
      </c>
      <c r="E13" s="9">
        <v>2</v>
      </c>
      <c r="F13" s="9" t="s">
        <v>37</v>
      </c>
      <c r="G13" s="9" t="s">
        <v>37</v>
      </c>
      <c r="H13" s="9">
        <v>9</v>
      </c>
      <c r="I13" s="9">
        <v>1</v>
      </c>
      <c r="J13" s="9">
        <v>8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13</v>
      </c>
      <c r="D14" s="9">
        <v>1</v>
      </c>
      <c r="E14" s="9" t="s">
        <v>37</v>
      </c>
      <c r="F14" s="9">
        <v>1</v>
      </c>
      <c r="G14" s="9" t="s">
        <v>37</v>
      </c>
      <c r="H14" s="9">
        <v>12</v>
      </c>
      <c r="I14" s="9">
        <v>4</v>
      </c>
      <c r="J14" s="9">
        <v>8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10</v>
      </c>
      <c r="D15" s="9">
        <v>3</v>
      </c>
      <c r="E15" s="9">
        <v>2</v>
      </c>
      <c r="F15" s="9">
        <v>1</v>
      </c>
      <c r="G15" s="9" t="s">
        <v>37</v>
      </c>
      <c r="H15" s="9">
        <v>7</v>
      </c>
      <c r="I15" s="9">
        <v>3</v>
      </c>
      <c r="J15" s="9">
        <v>4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20</v>
      </c>
      <c r="D16" s="9">
        <v>4</v>
      </c>
      <c r="E16" s="9">
        <v>3</v>
      </c>
      <c r="F16" s="9">
        <v>1</v>
      </c>
      <c r="G16" s="9" t="s">
        <v>37</v>
      </c>
      <c r="H16" s="9">
        <v>16</v>
      </c>
      <c r="I16" s="9">
        <v>5</v>
      </c>
      <c r="J16" s="9">
        <v>11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23</v>
      </c>
      <c r="D17" s="9">
        <v>2</v>
      </c>
      <c r="E17" s="9">
        <v>1</v>
      </c>
      <c r="F17" s="9">
        <v>1</v>
      </c>
      <c r="G17" s="9" t="s">
        <v>37</v>
      </c>
      <c r="H17" s="9">
        <v>21</v>
      </c>
      <c r="I17" s="9">
        <v>2</v>
      </c>
      <c r="J17" s="9">
        <v>19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7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7</v>
      </c>
      <c r="I18" s="9">
        <v>1</v>
      </c>
      <c r="J18" s="9">
        <v>6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9</v>
      </c>
      <c r="D19" s="9">
        <v>2</v>
      </c>
      <c r="E19" s="9">
        <v>1</v>
      </c>
      <c r="F19" s="9">
        <v>1</v>
      </c>
      <c r="G19" s="9" t="s">
        <v>37</v>
      </c>
      <c r="H19" s="9">
        <v>7</v>
      </c>
      <c r="I19" s="9">
        <v>3</v>
      </c>
      <c r="J19" s="9">
        <v>4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2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2</v>
      </c>
      <c r="I20" s="9" t="s">
        <v>37</v>
      </c>
      <c r="J20" s="9">
        <v>2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2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2</v>
      </c>
      <c r="I21" s="9" t="s">
        <v>37</v>
      </c>
      <c r="J21" s="9">
        <v>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35</v>
      </c>
      <c r="D22" s="3">
        <v>2</v>
      </c>
      <c r="E22" s="3">
        <v>1</v>
      </c>
      <c r="F22" s="3">
        <v>1</v>
      </c>
      <c r="G22" s="3" t="s">
        <v>37</v>
      </c>
      <c r="H22" s="3">
        <v>33</v>
      </c>
      <c r="I22" s="3">
        <v>5</v>
      </c>
      <c r="J22" s="3">
        <v>28</v>
      </c>
      <c r="K22" s="3" t="s">
        <v>37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2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2</v>
      </c>
      <c r="I24" s="9" t="s">
        <v>37</v>
      </c>
      <c r="J24" s="9">
        <v>2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4</v>
      </c>
      <c r="D25" s="9" t="s">
        <v>37</v>
      </c>
      <c r="E25" s="9" t="s">
        <v>37</v>
      </c>
      <c r="F25" s="9" t="s">
        <v>37</v>
      </c>
      <c r="G25" s="9" t="s">
        <v>37</v>
      </c>
      <c r="H25" s="9">
        <v>4</v>
      </c>
      <c r="I25" s="9" t="s">
        <v>37</v>
      </c>
      <c r="J25" s="9">
        <v>4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 t="s">
        <v>37</v>
      </c>
      <c r="D26" s="9" t="s">
        <v>37</v>
      </c>
      <c r="E26" s="9" t="s">
        <v>37</v>
      </c>
      <c r="F26" s="9" t="s">
        <v>37</v>
      </c>
      <c r="G26" s="9" t="s">
        <v>37</v>
      </c>
      <c r="H26" s="9" t="s">
        <v>37</v>
      </c>
      <c r="I26" s="9" t="s">
        <v>37</v>
      </c>
      <c r="J26" s="9" t="s">
        <v>37</v>
      </c>
      <c r="K26" s="9" t="s">
        <v>37</v>
      </c>
      <c r="L26" t="s">
        <v>26</v>
      </c>
      <c r="M26" t="s">
        <v>26</v>
      </c>
      <c r="N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1</v>
      </c>
      <c r="I27" s="9" t="s">
        <v>37</v>
      </c>
      <c r="J27" s="9">
        <v>1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3</v>
      </c>
      <c r="D28" s="9" t="s">
        <v>37</v>
      </c>
      <c r="E28" s="9" t="s">
        <v>37</v>
      </c>
      <c r="F28" s="9" t="s">
        <v>37</v>
      </c>
      <c r="G28" s="9" t="s">
        <v>37</v>
      </c>
      <c r="H28" s="9">
        <v>3</v>
      </c>
      <c r="I28" s="9" t="s">
        <v>37</v>
      </c>
      <c r="J28" s="9">
        <v>3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5</v>
      </c>
      <c r="D29" s="9">
        <v>1</v>
      </c>
      <c r="E29" s="9">
        <v>1</v>
      </c>
      <c r="F29" s="9" t="s">
        <v>37</v>
      </c>
      <c r="G29" s="9" t="s">
        <v>37</v>
      </c>
      <c r="H29" s="9">
        <v>4</v>
      </c>
      <c r="I29" s="9">
        <v>1</v>
      </c>
      <c r="J29" s="9">
        <v>3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4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4</v>
      </c>
      <c r="I30" s="9">
        <v>1</v>
      </c>
      <c r="J30" s="9">
        <v>3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3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3</v>
      </c>
      <c r="I31" s="9">
        <v>2</v>
      </c>
      <c r="J31" s="9">
        <v>1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5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5</v>
      </c>
      <c r="I32" s="9">
        <v>1</v>
      </c>
      <c r="J32" s="9">
        <v>4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5</v>
      </c>
      <c r="D33" s="9">
        <v>1</v>
      </c>
      <c r="E33" s="9" t="s">
        <v>37</v>
      </c>
      <c r="F33" s="9">
        <v>1</v>
      </c>
      <c r="G33" s="9" t="s">
        <v>37</v>
      </c>
      <c r="H33" s="9">
        <v>4</v>
      </c>
      <c r="I33" s="9" t="s">
        <v>37</v>
      </c>
      <c r="J33" s="9">
        <v>4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2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2</v>
      </c>
      <c r="I34" s="9" t="s">
        <v>37</v>
      </c>
      <c r="J34" s="9">
        <v>2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 t="s">
        <v>37</v>
      </c>
      <c r="D35" s="9" t="s">
        <v>37</v>
      </c>
      <c r="E35" s="9" t="s">
        <v>37</v>
      </c>
      <c r="F35" s="9" t="s">
        <v>37</v>
      </c>
      <c r="G35" s="9" t="s">
        <v>37</v>
      </c>
      <c r="H35" s="9" t="s">
        <v>37</v>
      </c>
      <c r="I35" s="9" t="s">
        <v>37</v>
      </c>
      <c r="J35" s="9" t="s">
        <v>37</v>
      </c>
      <c r="K35" s="9" t="s">
        <v>37</v>
      </c>
      <c r="L35" t="s">
        <v>26</v>
      </c>
      <c r="M35" t="s">
        <v>26</v>
      </c>
      <c r="N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1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</v>
      </c>
      <c r="I36" s="9" t="s">
        <v>37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 t="s">
        <v>37</v>
      </c>
      <c r="D37" s="9" t="s">
        <v>37</v>
      </c>
      <c r="E37" s="9" t="s">
        <v>37</v>
      </c>
      <c r="F37" s="9" t="s">
        <v>37</v>
      </c>
      <c r="G37" s="9" t="s">
        <v>37</v>
      </c>
      <c r="H37" s="9" t="s">
        <v>37</v>
      </c>
      <c r="I37" s="9" t="s">
        <v>37</v>
      </c>
      <c r="J37" s="9" t="s">
        <v>37</v>
      </c>
      <c r="K37" s="9" t="s">
        <v>37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96</v>
      </c>
      <c r="D38" s="3">
        <v>15</v>
      </c>
      <c r="E38" s="3">
        <v>11</v>
      </c>
      <c r="F38" s="3">
        <v>4</v>
      </c>
      <c r="G38" s="3" t="s">
        <v>37</v>
      </c>
      <c r="H38" s="3">
        <v>81</v>
      </c>
      <c r="I38" s="3">
        <v>20</v>
      </c>
      <c r="J38" s="3">
        <v>61</v>
      </c>
      <c r="K38" s="3" t="s">
        <v>37</v>
      </c>
    </row>
    <row r="39" spans="1:16" ht="12" customHeight="1" x14ac:dyDescent="0.2">
      <c r="A39" s="29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3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3</v>
      </c>
      <c r="I40" s="9" t="s">
        <v>37</v>
      </c>
      <c r="J40" s="9">
        <v>3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9</v>
      </c>
      <c r="D41" s="9">
        <v>1</v>
      </c>
      <c r="E41" s="9">
        <v>1</v>
      </c>
      <c r="F41" s="9" t="s">
        <v>37</v>
      </c>
      <c r="G41" s="9" t="s">
        <v>37</v>
      </c>
      <c r="H41" s="9">
        <v>8</v>
      </c>
      <c r="I41" s="9">
        <v>1</v>
      </c>
      <c r="J41" s="9">
        <v>7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4</v>
      </c>
      <c r="D42" s="9" t="s">
        <v>37</v>
      </c>
      <c r="E42" s="9" t="s">
        <v>37</v>
      </c>
      <c r="F42" s="9" t="s">
        <v>37</v>
      </c>
      <c r="G42" s="9" t="s">
        <v>37</v>
      </c>
      <c r="H42" s="9">
        <v>4</v>
      </c>
      <c r="I42" s="9">
        <v>1</v>
      </c>
      <c r="J42" s="9">
        <v>3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3</v>
      </c>
      <c r="D43" s="9">
        <v>1</v>
      </c>
      <c r="E43" s="9">
        <v>1</v>
      </c>
      <c r="F43" s="9" t="s">
        <v>37</v>
      </c>
      <c r="G43" s="9" t="s">
        <v>37</v>
      </c>
      <c r="H43" s="9">
        <v>2</v>
      </c>
      <c r="I43" s="9">
        <v>2</v>
      </c>
      <c r="J43" s="9" t="s">
        <v>37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5</v>
      </c>
      <c r="D44" s="9">
        <v>1</v>
      </c>
      <c r="E44" s="9">
        <v>1</v>
      </c>
      <c r="F44" s="9" t="s">
        <v>37</v>
      </c>
      <c r="G44" s="9" t="s">
        <v>37</v>
      </c>
      <c r="H44" s="9">
        <v>4</v>
      </c>
      <c r="I44" s="9">
        <v>2</v>
      </c>
      <c r="J44" s="9">
        <v>2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6</v>
      </c>
      <c r="D45" s="9">
        <v>1</v>
      </c>
      <c r="E45" s="9">
        <v>1</v>
      </c>
      <c r="F45" s="9" t="s">
        <v>37</v>
      </c>
      <c r="G45" s="9" t="s">
        <v>37</v>
      </c>
      <c r="H45" s="9">
        <v>5</v>
      </c>
      <c r="I45" s="9" t="s">
        <v>37</v>
      </c>
      <c r="J45" s="9">
        <v>5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9</v>
      </c>
      <c r="D46" s="9">
        <v>1</v>
      </c>
      <c r="E46" s="9" t="s">
        <v>37</v>
      </c>
      <c r="F46" s="9">
        <v>1</v>
      </c>
      <c r="G46" s="9" t="s">
        <v>37</v>
      </c>
      <c r="H46" s="9">
        <v>8</v>
      </c>
      <c r="I46" s="9">
        <v>3</v>
      </c>
      <c r="J46" s="9">
        <v>5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7</v>
      </c>
      <c r="D47" s="9">
        <v>3</v>
      </c>
      <c r="E47" s="9">
        <v>2</v>
      </c>
      <c r="F47" s="9">
        <v>1</v>
      </c>
      <c r="G47" s="9" t="s">
        <v>37</v>
      </c>
      <c r="H47" s="9">
        <v>4</v>
      </c>
      <c r="I47" s="9">
        <v>1</v>
      </c>
      <c r="J47" s="9">
        <v>3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15</v>
      </c>
      <c r="D48" s="9">
        <v>4</v>
      </c>
      <c r="E48" s="9">
        <v>3</v>
      </c>
      <c r="F48" s="9">
        <v>1</v>
      </c>
      <c r="G48" s="9" t="s">
        <v>37</v>
      </c>
      <c r="H48" s="9">
        <v>11</v>
      </c>
      <c r="I48" s="9">
        <v>4</v>
      </c>
      <c r="J48" s="9">
        <v>7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18</v>
      </c>
      <c r="D49" s="9">
        <v>1</v>
      </c>
      <c r="E49" s="9">
        <v>1</v>
      </c>
      <c r="F49" s="9" t="s">
        <v>37</v>
      </c>
      <c r="G49" s="9" t="s">
        <v>37</v>
      </c>
      <c r="H49" s="9">
        <v>17</v>
      </c>
      <c r="I49" s="9">
        <v>2</v>
      </c>
      <c r="J49" s="9">
        <v>15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5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5</v>
      </c>
      <c r="I50" s="9">
        <v>1</v>
      </c>
      <c r="J50" s="9">
        <v>4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9</v>
      </c>
      <c r="D51" s="9">
        <v>2</v>
      </c>
      <c r="E51" s="9">
        <v>1</v>
      </c>
      <c r="F51" s="9">
        <v>1</v>
      </c>
      <c r="G51" s="9" t="s">
        <v>37</v>
      </c>
      <c r="H51" s="9">
        <v>7</v>
      </c>
      <c r="I51" s="9">
        <v>3</v>
      </c>
      <c r="J51" s="9">
        <v>4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</v>
      </c>
      <c r="I52" s="9" t="s">
        <v>37</v>
      </c>
      <c r="J52" s="9">
        <v>1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2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2</v>
      </c>
      <c r="I53" s="5" t="s">
        <v>37</v>
      </c>
      <c r="J53" s="5">
        <v>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5"/>
  <sheetViews>
    <sheetView showGridLines="0" zoomScaleNormal="100" workbookViewId="0"/>
  </sheetViews>
  <sheetFormatPr baseColWidth="10" defaultRowHeight="11.25" x14ac:dyDescent="0.2"/>
  <cols>
    <col min="1" max="3" width="20.83203125" customWidth="1"/>
    <col min="4" max="4" width="22.6640625" customWidth="1"/>
    <col min="5" max="5" width="22.83203125" customWidth="1"/>
    <col min="6" max="6" width="22.6640625" customWidth="1"/>
    <col min="7" max="7" width="21.83203125" customWidth="1"/>
    <col min="8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35" t="s">
        <v>51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314</v>
      </c>
      <c r="D6" s="3">
        <v>50</v>
      </c>
      <c r="E6" s="3">
        <v>27</v>
      </c>
      <c r="F6" s="3">
        <v>15</v>
      </c>
      <c r="G6" s="3">
        <v>8</v>
      </c>
      <c r="H6" s="3">
        <v>264</v>
      </c>
      <c r="I6" s="3">
        <v>69</v>
      </c>
      <c r="J6" s="3">
        <v>189</v>
      </c>
      <c r="K6" s="3">
        <v>6</v>
      </c>
    </row>
    <row r="7" spans="1:31" ht="12" customHeight="1" x14ac:dyDescent="0.2">
      <c r="A7" s="29" t="s">
        <v>26</v>
      </c>
      <c r="B7" s="1" t="s">
        <v>9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20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20</v>
      </c>
      <c r="I8" s="9" t="s">
        <v>37</v>
      </c>
      <c r="J8" s="9">
        <v>20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29</v>
      </c>
      <c r="D9" s="9">
        <v>3</v>
      </c>
      <c r="E9" s="9">
        <v>2</v>
      </c>
      <c r="F9" s="9" t="s">
        <v>37</v>
      </c>
      <c r="G9" s="9">
        <v>1</v>
      </c>
      <c r="H9" s="9">
        <v>26</v>
      </c>
      <c r="I9" s="9">
        <v>6</v>
      </c>
      <c r="J9" s="9">
        <v>19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42</v>
      </c>
      <c r="D10" s="9">
        <v>3</v>
      </c>
      <c r="E10" s="9">
        <v>3</v>
      </c>
      <c r="F10" s="9" t="s">
        <v>37</v>
      </c>
      <c r="G10" s="9" t="s">
        <v>37</v>
      </c>
      <c r="H10" s="9">
        <v>39</v>
      </c>
      <c r="I10" s="9">
        <v>4</v>
      </c>
      <c r="J10" s="9">
        <v>35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22</v>
      </c>
      <c r="D11" s="9">
        <v>6</v>
      </c>
      <c r="E11" s="9">
        <v>2</v>
      </c>
      <c r="F11" s="9">
        <v>3</v>
      </c>
      <c r="G11" s="9">
        <v>1</v>
      </c>
      <c r="H11" s="9">
        <v>16</v>
      </c>
      <c r="I11" s="9">
        <v>9</v>
      </c>
      <c r="J11" s="9">
        <v>7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22</v>
      </c>
      <c r="D12" s="9">
        <v>6</v>
      </c>
      <c r="E12" s="9">
        <v>5</v>
      </c>
      <c r="F12" s="9" t="s">
        <v>37</v>
      </c>
      <c r="G12" s="9">
        <v>1</v>
      </c>
      <c r="H12" s="9">
        <v>16</v>
      </c>
      <c r="I12" s="9">
        <v>6</v>
      </c>
      <c r="J12" s="9">
        <v>10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34</v>
      </c>
      <c r="D13" s="9">
        <v>5</v>
      </c>
      <c r="E13" s="9">
        <v>4</v>
      </c>
      <c r="F13" s="9">
        <v>1</v>
      </c>
      <c r="G13" s="9" t="s">
        <v>37</v>
      </c>
      <c r="H13" s="9">
        <v>29</v>
      </c>
      <c r="I13" s="9">
        <v>8</v>
      </c>
      <c r="J13" s="9">
        <v>21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34</v>
      </c>
      <c r="D14" s="9">
        <v>3</v>
      </c>
      <c r="E14" s="9" t="s">
        <v>37</v>
      </c>
      <c r="F14" s="9">
        <v>2</v>
      </c>
      <c r="G14" s="9">
        <v>1</v>
      </c>
      <c r="H14" s="9">
        <v>31</v>
      </c>
      <c r="I14" s="9">
        <v>16</v>
      </c>
      <c r="J14" s="9">
        <v>13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22</v>
      </c>
      <c r="D15" s="9">
        <v>5</v>
      </c>
      <c r="E15" s="9">
        <v>1</v>
      </c>
      <c r="F15" s="9">
        <v>3</v>
      </c>
      <c r="G15" s="9">
        <v>1</v>
      </c>
      <c r="H15" s="9">
        <v>17</v>
      </c>
      <c r="I15" s="9">
        <v>5</v>
      </c>
      <c r="J15" s="9">
        <v>12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28</v>
      </c>
      <c r="D16" s="9">
        <v>11</v>
      </c>
      <c r="E16" s="9">
        <v>7</v>
      </c>
      <c r="F16" s="9">
        <v>3</v>
      </c>
      <c r="G16" s="9">
        <v>1</v>
      </c>
      <c r="H16" s="9">
        <v>17</v>
      </c>
      <c r="I16" s="9">
        <v>3</v>
      </c>
      <c r="J16" s="9">
        <v>11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26</v>
      </c>
      <c r="D17" s="9">
        <v>4</v>
      </c>
      <c r="E17" s="9">
        <v>2</v>
      </c>
      <c r="F17" s="9">
        <v>1</v>
      </c>
      <c r="G17" s="9">
        <v>1</v>
      </c>
      <c r="H17" s="9">
        <v>22</v>
      </c>
      <c r="I17" s="9">
        <v>6</v>
      </c>
      <c r="J17" s="9">
        <v>16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16</v>
      </c>
      <c r="D18" s="9">
        <v>2</v>
      </c>
      <c r="E18" s="9" t="s">
        <v>37</v>
      </c>
      <c r="F18" s="9">
        <v>1</v>
      </c>
      <c r="G18" s="9">
        <v>1</v>
      </c>
      <c r="H18" s="9">
        <v>14</v>
      </c>
      <c r="I18" s="9">
        <v>4</v>
      </c>
      <c r="J18" s="9">
        <v>10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8</v>
      </c>
      <c r="D19" s="9">
        <v>1</v>
      </c>
      <c r="E19" s="9">
        <v>1</v>
      </c>
      <c r="F19" s="9" t="s">
        <v>37</v>
      </c>
      <c r="G19" s="9" t="s">
        <v>37</v>
      </c>
      <c r="H19" s="9">
        <v>7</v>
      </c>
      <c r="I19" s="9">
        <v>1</v>
      </c>
      <c r="J19" s="9">
        <v>6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8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8</v>
      </c>
      <c r="I20" s="9">
        <v>1</v>
      </c>
      <c r="J20" s="9">
        <v>7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3</v>
      </c>
      <c r="D21" s="9">
        <v>1</v>
      </c>
      <c r="E21" s="9" t="s">
        <v>37</v>
      </c>
      <c r="F21" s="9">
        <v>1</v>
      </c>
      <c r="G21" s="9" t="s">
        <v>37</v>
      </c>
      <c r="H21" s="9">
        <v>2</v>
      </c>
      <c r="I21" s="9" t="s">
        <v>37</v>
      </c>
      <c r="J21" s="9">
        <v>2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79</v>
      </c>
      <c r="D22" s="3">
        <v>9</v>
      </c>
      <c r="E22" s="3">
        <v>4</v>
      </c>
      <c r="F22" s="3">
        <v>3</v>
      </c>
      <c r="G22" s="3">
        <v>2</v>
      </c>
      <c r="H22" s="3">
        <v>70</v>
      </c>
      <c r="I22" s="3">
        <v>19</v>
      </c>
      <c r="J22" s="3">
        <v>50</v>
      </c>
      <c r="K22" s="3">
        <v>1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9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9</v>
      </c>
      <c r="I24" s="9" t="s">
        <v>37</v>
      </c>
      <c r="J24" s="9">
        <v>9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9</v>
      </c>
      <c r="D25" s="9">
        <v>1</v>
      </c>
      <c r="E25" s="9" t="s">
        <v>37</v>
      </c>
      <c r="F25" s="9" t="s">
        <v>37</v>
      </c>
      <c r="G25" s="9">
        <v>1</v>
      </c>
      <c r="H25" s="9">
        <v>8</v>
      </c>
      <c r="I25" s="9">
        <v>3</v>
      </c>
      <c r="J25" s="9">
        <v>5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11</v>
      </c>
      <c r="D26" s="9">
        <v>1</v>
      </c>
      <c r="E26" s="9">
        <v>1</v>
      </c>
      <c r="F26" s="9" t="s">
        <v>37</v>
      </c>
      <c r="G26" s="9" t="s">
        <v>37</v>
      </c>
      <c r="H26" s="9">
        <v>10</v>
      </c>
      <c r="I26" s="9" t="s">
        <v>37</v>
      </c>
      <c r="J26" s="9">
        <v>10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7</v>
      </c>
      <c r="D27" s="9">
        <v>1</v>
      </c>
      <c r="E27" s="9" t="s">
        <v>37</v>
      </c>
      <c r="F27" s="9">
        <v>1</v>
      </c>
      <c r="G27" s="9" t="s">
        <v>37</v>
      </c>
      <c r="H27" s="9">
        <v>6</v>
      </c>
      <c r="I27" s="9">
        <v>4</v>
      </c>
      <c r="J27" s="9">
        <v>2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3</v>
      </c>
      <c r="D28" s="9">
        <v>1</v>
      </c>
      <c r="E28" s="9">
        <v>1</v>
      </c>
      <c r="F28" s="9" t="s">
        <v>37</v>
      </c>
      <c r="G28" s="9" t="s">
        <v>37</v>
      </c>
      <c r="H28" s="9">
        <v>2</v>
      </c>
      <c r="I28" s="9">
        <v>1</v>
      </c>
      <c r="J28" s="9">
        <v>1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11</v>
      </c>
      <c r="D29" s="9">
        <v>2</v>
      </c>
      <c r="E29" s="9">
        <v>2</v>
      </c>
      <c r="F29" s="9" t="s">
        <v>37</v>
      </c>
      <c r="G29" s="9" t="s">
        <v>37</v>
      </c>
      <c r="H29" s="9">
        <v>9</v>
      </c>
      <c r="I29" s="9">
        <v>3</v>
      </c>
      <c r="J29" s="9">
        <v>6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13</v>
      </c>
      <c r="D30" s="9">
        <v>2</v>
      </c>
      <c r="E30" s="9" t="s">
        <v>37</v>
      </c>
      <c r="F30" s="9">
        <v>1</v>
      </c>
      <c r="G30" s="9">
        <v>1</v>
      </c>
      <c r="H30" s="9">
        <v>11</v>
      </c>
      <c r="I30" s="9">
        <v>5</v>
      </c>
      <c r="J30" s="9">
        <v>6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4</v>
      </c>
      <c r="D31" s="9">
        <v>1</v>
      </c>
      <c r="E31" s="9" t="s">
        <v>37</v>
      </c>
      <c r="F31" s="9">
        <v>1</v>
      </c>
      <c r="G31" s="9" t="s">
        <v>37</v>
      </c>
      <c r="H31" s="9">
        <v>3</v>
      </c>
      <c r="I31" s="9" t="s">
        <v>37</v>
      </c>
      <c r="J31" s="9">
        <v>3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2</v>
      </c>
      <c r="I32" s="9" t="s">
        <v>37</v>
      </c>
      <c r="J32" s="9">
        <v>1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4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4</v>
      </c>
      <c r="I33" s="9">
        <v>1</v>
      </c>
      <c r="J33" s="9">
        <v>3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3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3</v>
      </c>
      <c r="I34" s="9">
        <v>2</v>
      </c>
      <c r="J34" s="9">
        <v>1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</v>
      </c>
      <c r="I35" s="9" t="s">
        <v>37</v>
      </c>
      <c r="J35" s="9">
        <v>1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2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2</v>
      </c>
      <c r="I36" s="9" t="s">
        <v>37</v>
      </c>
      <c r="J36" s="9">
        <v>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 t="s">
        <v>37</v>
      </c>
      <c r="D37" s="9" t="s">
        <v>37</v>
      </c>
      <c r="E37" s="9" t="s">
        <v>37</v>
      </c>
      <c r="F37" s="9" t="s">
        <v>37</v>
      </c>
      <c r="G37" s="9" t="s">
        <v>37</v>
      </c>
      <c r="H37" s="9" t="s">
        <v>37</v>
      </c>
      <c r="I37" s="9" t="s">
        <v>37</v>
      </c>
      <c r="J37" s="9" t="s">
        <v>37</v>
      </c>
      <c r="K37" s="9" t="s">
        <v>37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235</v>
      </c>
      <c r="D38" s="3">
        <v>41</v>
      </c>
      <c r="E38" s="3">
        <v>23</v>
      </c>
      <c r="F38" s="3">
        <v>12</v>
      </c>
      <c r="G38" s="3">
        <v>6</v>
      </c>
      <c r="H38" s="3">
        <v>194</v>
      </c>
      <c r="I38" s="3">
        <v>50</v>
      </c>
      <c r="J38" s="3">
        <v>139</v>
      </c>
      <c r="K38" s="3">
        <v>5</v>
      </c>
    </row>
    <row r="39" spans="1:16" ht="12" customHeight="1" x14ac:dyDescent="0.2">
      <c r="A39" s="29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11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11</v>
      </c>
      <c r="I40" s="9" t="s">
        <v>37</v>
      </c>
      <c r="J40" s="9">
        <v>11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20</v>
      </c>
      <c r="D41" s="9">
        <v>2</v>
      </c>
      <c r="E41" s="9">
        <v>2</v>
      </c>
      <c r="F41" s="9" t="s">
        <v>37</v>
      </c>
      <c r="G41" s="9" t="s">
        <v>37</v>
      </c>
      <c r="H41" s="9">
        <v>18</v>
      </c>
      <c r="I41" s="9">
        <v>3</v>
      </c>
      <c r="J41" s="9">
        <v>14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31</v>
      </c>
      <c r="D42" s="9">
        <v>2</v>
      </c>
      <c r="E42" s="9">
        <v>2</v>
      </c>
      <c r="F42" s="9" t="s">
        <v>37</v>
      </c>
      <c r="G42" s="9" t="s">
        <v>37</v>
      </c>
      <c r="H42" s="9">
        <v>29</v>
      </c>
      <c r="I42" s="9">
        <v>4</v>
      </c>
      <c r="J42" s="9">
        <v>25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15</v>
      </c>
      <c r="D43" s="9">
        <v>5</v>
      </c>
      <c r="E43" s="9">
        <v>2</v>
      </c>
      <c r="F43" s="9">
        <v>2</v>
      </c>
      <c r="G43" s="9">
        <v>1</v>
      </c>
      <c r="H43" s="9">
        <v>10</v>
      </c>
      <c r="I43" s="9">
        <v>5</v>
      </c>
      <c r="J43" s="9">
        <v>5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19</v>
      </c>
      <c r="D44" s="9">
        <v>5</v>
      </c>
      <c r="E44" s="9">
        <v>4</v>
      </c>
      <c r="F44" s="9" t="s">
        <v>37</v>
      </c>
      <c r="G44" s="9">
        <v>1</v>
      </c>
      <c r="H44" s="9">
        <v>14</v>
      </c>
      <c r="I44" s="9">
        <v>5</v>
      </c>
      <c r="J44" s="9">
        <v>9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23</v>
      </c>
      <c r="D45" s="9">
        <v>3</v>
      </c>
      <c r="E45" s="9">
        <v>2</v>
      </c>
      <c r="F45" s="9">
        <v>1</v>
      </c>
      <c r="G45" s="9" t="s">
        <v>37</v>
      </c>
      <c r="H45" s="9">
        <v>20</v>
      </c>
      <c r="I45" s="9">
        <v>5</v>
      </c>
      <c r="J45" s="9">
        <v>15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21</v>
      </c>
      <c r="D46" s="9">
        <v>1</v>
      </c>
      <c r="E46" s="9" t="s">
        <v>37</v>
      </c>
      <c r="F46" s="9">
        <v>1</v>
      </c>
      <c r="G46" s="9" t="s">
        <v>37</v>
      </c>
      <c r="H46" s="9">
        <v>20</v>
      </c>
      <c r="I46" s="9">
        <v>11</v>
      </c>
      <c r="J46" s="9">
        <v>7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18</v>
      </c>
      <c r="D47" s="9">
        <v>4</v>
      </c>
      <c r="E47" s="9">
        <v>1</v>
      </c>
      <c r="F47" s="9">
        <v>2</v>
      </c>
      <c r="G47" s="9">
        <v>1</v>
      </c>
      <c r="H47" s="9">
        <v>14</v>
      </c>
      <c r="I47" s="9">
        <v>5</v>
      </c>
      <c r="J47" s="9">
        <v>9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26</v>
      </c>
      <c r="D48" s="9">
        <v>11</v>
      </c>
      <c r="E48" s="9">
        <v>7</v>
      </c>
      <c r="F48" s="9">
        <v>3</v>
      </c>
      <c r="G48" s="9">
        <v>1</v>
      </c>
      <c r="H48" s="9">
        <v>15</v>
      </c>
      <c r="I48" s="9">
        <v>3</v>
      </c>
      <c r="J48" s="9">
        <v>10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22</v>
      </c>
      <c r="D49" s="9">
        <v>4</v>
      </c>
      <c r="E49" s="9">
        <v>2</v>
      </c>
      <c r="F49" s="9">
        <v>1</v>
      </c>
      <c r="G49" s="9">
        <v>1</v>
      </c>
      <c r="H49" s="9">
        <v>18</v>
      </c>
      <c r="I49" s="9">
        <v>5</v>
      </c>
      <c r="J49" s="9">
        <v>13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13</v>
      </c>
      <c r="D50" s="9">
        <v>2</v>
      </c>
      <c r="E50" s="9" t="s">
        <v>37</v>
      </c>
      <c r="F50" s="9">
        <v>1</v>
      </c>
      <c r="G50" s="9">
        <v>1</v>
      </c>
      <c r="H50" s="9">
        <v>11</v>
      </c>
      <c r="I50" s="9">
        <v>2</v>
      </c>
      <c r="J50" s="9">
        <v>9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7</v>
      </c>
      <c r="D51" s="9">
        <v>1</v>
      </c>
      <c r="E51" s="9">
        <v>1</v>
      </c>
      <c r="F51" s="9" t="s">
        <v>37</v>
      </c>
      <c r="G51" s="9" t="s">
        <v>37</v>
      </c>
      <c r="H51" s="9">
        <v>6</v>
      </c>
      <c r="I51" s="9">
        <v>1</v>
      </c>
      <c r="J51" s="9">
        <v>5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6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6</v>
      </c>
      <c r="I52" s="9">
        <v>1</v>
      </c>
      <c r="J52" s="9">
        <v>5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3</v>
      </c>
      <c r="D53" s="5">
        <v>1</v>
      </c>
      <c r="E53" s="5" t="s">
        <v>37</v>
      </c>
      <c r="F53" s="5">
        <v>1</v>
      </c>
      <c r="G53" s="5" t="s">
        <v>37</v>
      </c>
      <c r="H53" s="5">
        <v>2</v>
      </c>
      <c r="I53" s="5" t="s">
        <v>37</v>
      </c>
      <c r="J53" s="5">
        <v>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5"/>
  <sheetViews>
    <sheetView showGridLines="0" zoomScaleNormal="100" workbookViewId="0"/>
  </sheetViews>
  <sheetFormatPr baseColWidth="10" defaultRowHeight="11.25" x14ac:dyDescent="0.2"/>
  <cols>
    <col min="1" max="10" width="20.83203125" customWidth="1"/>
    <col min="11" max="11" width="21.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35" t="s">
        <v>52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21520</v>
      </c>
      <c r="D6" s="3">
        <v>2962</v>
      </c>
      <c r="E6" s="3">
        <v>2010</v>
      </c>
      <c r="F6" s="3">
        <v>859</v>
      </c>
      <c r="G6" s="3">
        <v>93</v>
      </c>
      <c r="H6" s="3">
        <v>18558</v>
      </c>
      <c r="I6" s="3">
        <v>5252</v>
      </c>
      <c r="J6" s="3">
        <v>12882</v>
      </c>
      <c r="K6" s="3">
        <v>424</v>
      </c>
    </row>
    <row r="7" spans="1:31" ht="12" customHeight="1" x14ac:dyDescent="0.2">
      <c r="A7" s="29" t="s">
        <v>26</v>
      </c>
      <c r="B7" s="1" t="s">
        <v>9</v>
      </c>
      <c r="C7" s="9">
        <v>24</v>
      </c>
      <c r="D7" s="9">
        <v>1</v>
      </c>
      <c r="E7" s="9" t="s">
        <v>37</v>
      </c>
      <c r="F7" s="9">
        <v>1</v>
      </c>
      <c r="G7" s="9" t="s">
        <v>37</v>
      </c>
      <c r="H7" s="9">
        <v>23</v>
      </c>
      <c r="I7" s="9">
        <v>3</v>
      </c>
      <c r="J7" s="9">
        <v>20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655</v>
      </c>
      <c r="D8" s="9">
        <v>35</v>
      </c>
      <c r="E8" s="9">
        <v>6</v>
      </c>
      <c r="F8" s="9">
        <v>26</v>
      </c>
      <c r="G8" s="9">
        <v>3</v>
      </c>
      <c r="H8" s="9">
        <v>620</v>
      </c>
      <c r="I8" s="9">
        <v>24</v>
      </c>
      <c r="J8" s="9">
        <v>579</v>
      </c>
      <c r="K8" s="9">
        <v>17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1911</v>
      </c>
      <c r="D9" s="9">
        <v>166</v>
      </c>
      <c r="E9" s="9">
        <v>65</v>
      </c>
      <c r="F9" s="9">
        <v>96</v>
      </c>
      <c r="G9" s="9">
        <v>5</v>
      </c>
      <c r="H9" s="9">
        <v>1745</v>
      </c>
      <c r="I9" s="9">
        <v>146</v>
      </c>
      <c r="J9" s="9">
        <v>1572</v>
      </c>
      <c r="K9" s="9">
        <v>27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2464</v>
      </c>
      <c r="D10" s="9">
        <v>297</v>
      </c>
      <c r="E10" s="9">
        <v>177</v>
      </c>
      <c r="F10" s="9">
        <v>110</v>
      </c>
      <c r="G10" s="9">
        <v>10</v>
      </c>
      <c r="H10" s="9">
        <v>2167</v>
      </c>
      <c r="I10" s="9">
        <v>421</v>
      </c>
      <c r="J10" s="9">
        <v>1702</v>
      </c>
      <c r="K10" s="9">
        <v>44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2498</v>
      </c>
      <c r="D11" s="9">
        <v>373</v>
      </c>
      <c r="E11" s="9">
        <v>253</v>
      </c>
      <c r="F11" s="9">
        <v>108</v>
      </c>
      <c r="G11" s="9">
        <v>12</v>
      </c>
      <c r="H11" s="9">
        <v>2125</v>
      </c>
      <c r="I11" s="9">
        <v>554</v>
      </c>
      <c r="J11" s="9">
        <v>1521</v>
      </c>
      <c r="K11" s="9">
        <v>50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2515</v>
      </c>
      <c r="D12" s="9">
        <v>370</v>
      </c>
      <c r="E12" s="9">
        <v>269</v>
      </c>
      <c r="F12" s="9">
        <v>92</v>
      </c>
      <c r="G12" s="9">
        <v>9</v>
      </c>
      <c r="H12" s="9">
        <v>2145</v>
      </c>
      <c r="I12" s="9">
        <v>690</v>
      </c>
      <c r="J12" s="9">
        <v>1414</v>
      </c>
      <c r="K12" s="9">
        <v>41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2469</v>
      </c>
      <c r="D13" s="9">
        <v>396</v>
      </c>
      <c r="E13" s="9">
        <v>291</v>
      </c>
      <c r="F13" s="9">
        <v>92</v>
      </c>
      <c r="G13" s="9">
        <v>13</v>
      </c>
      <c r="H13" s="9">
        <v>2073</v>
      </c>
      <c r="I13" s="9">
        <v>779</v>
      </c>
      <c r="J13" s="9">
        <v>1242</v>
      </c>
      <c r="K13" s="9">
        <v>52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2241</v>
      </c>
      <c r="D14" s="9">
        <v>380</v>
      </c>
      <c r="E14" s="9">
        <v>288</v>
      </c>
      <c r="F14" s="9">
        <v>85</v>
      </c>
      <c r="G14" s="9">
        <v>7</v>
      </c>
      <c r="H14" s="9">
        <v>1861</v>
      </c>
      <c r="I14" s="9">
        <v>767</v>
      </c>
      <c r="J14" s="9">
        <v>1053</v>
      </c>
      <c r="K14" s="9">
        <v>41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1767</v>
      </c>
      <c r="D15" s="9">
        <v>300</v>
      </c>
      <c r="E15" s="9">
        <v>224</v>
      </c>
      <c r="F15" s="9">
        <v>72</v>
      </c>
      <c r="G15" s="9">
        <v>4</v>
      </c>
      <c r="H15" s="9">
        <v>1467</v>
      </c>
      <c r="I15" s="9">
        <v>586</v>
      </c>
      <c r="J15" s="9">
        <v>857</v>
      </c>
      <c r="K15" s="9">
        <v>24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1615</v>
      </c>
      <c r="D16" s="9">
        <v>221</v>
      </c>
      <c r="E16" s="9">
        <v>161</v>
      </c>
      <c r="F16" s="9">
        <v>52</v>
      </c>
      <c r="G16" s="9">
        <v>8</v>
      </c>
      <c r="H16" s="9">
        <v>1394</v>
      </c>
      <c r="I16" s="9">
        <v>538</v>
      </c>
      <c r="J16" s="9">
        <v>820</v>
      </c>
      <c r="K16" s="9">
        <v>36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1333</v>
      </c>
      <c r="D17" s="9">
        <v>165</v>
      </c>
      <c r="E17" s="9">
        <v>126</v>
      </c>
      <c r="F17" s="9">
        <v>34</v>
      </c>
      <c r="G17" s="9">
        <v>5</v>
      </c>
      <c r="H17" s="9">
        <v>1168</v>
      </c>
      <c r="I17" s="9">
        <v>370</v>
      </c>
      <c r="J17" s="9">
        <v>769</v>
      </c>
      <c r="K17" s="9">
        <v>29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985</v>
      </c>
      <c r="D18" s="9">
        <v>120</v>
      </c>
      <c r="E18" s="9">
        <v>77</v>
      </c>
      <c r="F18" s="9">
        <v>35</v>
      </c>
      <c r="G18" s="9">
        <v>8</v>
      </c>
      <c r="H18" s="9">
        <v>865</v>
      </c>
      <c r="I18" s="9">
        <v>208</v>
      </c>
      <c r="J18" s="9">
        <v>629</v>
      </c>
      <c r="K18" s="9">
        <v>28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598</v>
      </c>
      <c r="D19" s="9">
        <v>89</v>
      </c>
      <c r="E19" s="9">
        <v>50</v>
      </c>
      <c r="F19" s="9">
        <v>36</v>
      </c>
      <c r="G19" s="9">
        <v>3</v>
      </c>
      <c r="H19" s="9">
        <v>509</v>
      </c>
      <c r="I19" s="9">
        <v>93</v>
      </c>
      <c r="J19" s="9">
        <v>402</v>
      </c>
      <c r="K19" s="9">
        <v>14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277</v>
      </c>
      <c r="D20" s="9">
        <v>33</v>
      </c>
      <c r="E20" s="9">
        <v>16</v>
      </c>
      <c r="F20" s="9">
        <v>12</v>
      </c>
      <c r="G20" s="9">
        <v>5</v>
      </c>
      <c r="H20" s="9">
        <v>244</v>
      </c>
      <c r="I20" s="9">
        <v>52</v>
      </c>
      <c r="J20" s="9">
        <v>178</v>
      </c>
      <c r="K20" s="9">
        <v>14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168</v>
      </c>
      <c r="D21" s="9">
        <v>16</v>
      </c>
      <c r="E21" s="9">
        <v>7</v>
      </c>
      <c r="F21" s="9">
        <v>8</v>
      </c>
      <c r="G21" s="9">
        <v>1</v>
      </c>
      <c r="H21" s="9">
        <v>152</v>
      </c>
      <c r="I21" s="9">
        <v>21</v>
      </c>
      <c r="J21" s="9">
        <v>124</v>
      </c>
      <c r="K21" s="9">
        <v>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8380</v>
      </c>
      <c r="D22" s="3">
        <v>1017</v>
      </c>
      <c r="E22" s="3">
        <v>706</v>
      </c>
      <c r="F22" s="3">
        <v>280</v>
      </c>
      <c r="G22" s="3">
        <v>31</v>
      </c>
      <c r="H22" s="3">
        <v>7363</v>
      </c>
      <c r="I22" s="3">
        <v>2036</v>
      </c>
      <c r="J22" s="3">
        <v>5162</v>
      </c>
      <c r="K22" s="3">
        <v>165</v>
      </c>
    </row>
    <row r="23" spans="1:16" ht="12" customHeight="1" x14ac:dyDescent="0.2">
      <c r="A23" s="29" t="s">
        <v>26</v>
      </c>
      <c r="B23" s="1" t="s">
        <v>9</v>
      </c>
      <c r="C23" s="9">
        <v>10</v>
      </c>
      <c r="D23" s="9">
        <v>1</v>
      </c>
      <c r="E23" s="9" t="s">
        <v>37</v>
      </c>
      <c r="F23" s="9">
        <v>1</v>
      </c>
      <c r="G23" s="9" t="s">
        <v>37</v>
      </c>
      <c r="H23" s="9">
        <v>9</v>
      </c>
      <c r="I23" s="9">
        <v>3</v>
      </c>
      <c r="J23" s="9">
        <v>6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271</v>
      </c>
      <c r="D24" s="9">
        <v>14</v>
      </c>
      <c r="E24" s="9">
        <v>1</v>
      </c>
      <c r="F24" s="9">
        <v>12</v>
      </c>
      <c r="G24" s="9">
        <v>1</v>
      </c>
      <c r="H24" s="9">
        <v>257</v>
      </c>
      <c r="I24" s="9">
        <v>5</v>
      </c>
      <c r="J24" s="9">
        <v>247</v>
      </c>
      <c r="K24" s="9">
        <v>5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779</v>
      </c>
      <c r="D25" s="9">
        <v>54</v>
      </c>
      <c r="E25" s="9">
        <v>18</v>
      </c>
      <c r="F25" s="9">
        <v>35</v>
      </c>
      <c r="G25" s="9">
        <v>1</v>
      </c>
      <c r="H25" s="9">
        <v>725</v>
      </c>
      <c r="I25" s="9">
        <v>61</v>
      </c>
      <c r="J25" s="9">
        <v>651</v>
      </c>
      <c r="K25" s="9">
        <v>13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1064</v>
      </c>
      <c r="D26" s="9">
        <v>116</v>
      </c>
      <c r="E26" s="9">
        <v>73</v>
      </c>
      <c r="F26" s="9">
        <v>38</v>
      </c>
      <c r="G26" s="9">
        <v>5</v>
      </c>
      <c r="H26" s="9">
        <v>948</v>
      </c>
      <c r="I26" s="9">
        <v>190</v>
      </c>
      <c r="J26" s="9">
        <v>740</v>
      </c>
      <c r="K26" s="9">
        <v>18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1104</v>
      </c>
      <c r="D27" s="9">
        <v>149</v>
      </c>
      <c r="E27" s="9">
        <v>105</v>
      </c>
      <c r="F27" s="9">
        <v>41</v>
      </c>
      <c r="G27" s="9">
        <v>3</v>
      </c>
      <c r="H27" s="9">
        <v>955</v>
      </c>
      <c r="I27" s="9">
        <v>256</v>
      </c>
      <c r="J27" s="9">
        <v>681</v>
      </c>
      <c r="K27" s="9">
        <v>18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1035</v>
      </c>
      <c r="D28" s="9">
        <v>127</v>
      </c>
      <c r="E28" s="9">
        <v>89</v>
      </c>
      <c r="F28" s="9">
        <v>30</v>
      </c>
      <c r="G28" s="9">
        <v>8</v>
      </c>
      <c r="H28" s="9">
        <v>908</v>
      </c>
      <c r="I28" s="9">
        <v>305</v>
      </c>
      <c r="J28" s="9">
        <v>591</v>
      </c>
      <c r="K28" s="9">
        <v>12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983</v>
      </c>
      <c r="D29" s="9">
        <v>152</v>
      </c>
      <c r="E29" s="9">
        <v>121</v>
      </c>
      <c r="F29" s="9">
        <v>27</v>
      </c>
      <c r="G29" s="9">
        <v>4</v>
      </c>
      <c r="H29" s="9">
        <v>831</v>
      </c>
      <c r="I29" s="9">
        <v>312</v>
      </c>
      <c r="J29" s="9">
        <v>496</v>
      </c>
      <c r="K29" s="9">
        <v>23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867</v>
      </c>
      <c r="D30" s="9">
        <v>128</v>
      </c>
      <c r="E30" s="9">
        <v>97</v>
      </c>
      <c r="F30" s="9">
        <v>29</v>
      </c>
      <c r="G30" s="9">
        <v>2</v>
      </c>
      <c r="H30" s="9">
        <v>739</v>
      </c>
      <c r="I30" s="9">
        <v>307</v>
      </c>
      <c r="J30" s="9">
        <v>415</v>
      </c>
      <c r="K30" s="9">
        <v>17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634</v>
      </c>
      <c r="D31" s="9">
        <v>108</v>
      </c>
      <c r="E31" s="9">
        <v>83</v>
      </c>
      <c r="F31" s="9">
        <v>23</v>
      </c>
      <c r="G31" s="9">
        <v>2</v>
      </c>
      <c r="H31" s="9">
        <v>526</v>
      </c>
      <c r="I31" s="9">
        <v>214</v>
      </c>
      <c r="J31" s="9">
        <v>301</v>
      </c>
      <c r="K31" s="9">
        <v>11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588</v>
      </c>
      <c r="D32" s="9">
        <v>58</v>
      </c>
      <c r="E32" s="9">
        <v>46</v>
      </c>
      <c r="F32" s="9">
        <v>11</v>
      </c>
      <c r="G32" s="9">
        <v>1</v>
      </c>
      <c r="H32" s="9">
        <v>530</v>
      </c>
      <c r="I32" s="9">
        <v>202</v>
      </c>
      <c r="J32" s="9">
        <v>314</v>
      </c>
      <c r="K32" s="9">
        <v>14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424</v>
      </c>
      <c r="D33" s="9">
        <v>45</v>
      </c>
      <c r="E33" s="9">
        <v>27</v>
      </c>
      <c r="F33" s="9">
        <v>17</v>
      </c>
      <c r="G33" s="9">
        <v>1</v>
      </c>
      <c r="H33" s="9">
        <v>379</v>
      </c>
      <c r="I33" s="9">
        <v>89</v>
      </c>
      <c r="J33" s="9">
        <v>278</v>
      </c>
      <c r="K33" s="9">
        <v>12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300</v>
      </c>
      <c r="D34" s="9">
        <v>30</v>
      </c>
      <c r="E34" s="9">
        <v>24</v>
      </c>
      <c r="F34" s="9">
        <v>6</v>
      </c>
      <c r="G34" s="9" t="s">
        <v>37</v>
      </c>
      <c r="H34" s="9">
        <v>270</v>
      </c>
      <c r="I34" s="9">
        <v>46</v>
      </c>
      <c r="J34" s="9">
        <v>211</v>
      </c>
      <c r="K34" s="9">
        <v>13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181</v>
      </c>
      <c r="D35" s="9">
        <v>24</v>
      </c>
      <c r="E35" s="9">
        <v>17</v>
      </c>
      <c r="F35" s="9">
        <v>6</v>
      </c>
      <c r="G35" s="9">
        <v>1</v>
      </c>
      <c r="H35" s="9">
        <v>157</v>
      </c>
      <c r="I35" s="9">
        <v>22</v>
      </c>
      <c r="J35" s="9">
        <v>131</v>
      </c>
      <c r="K35" s="9">
        <v>4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81</v>
      </c>
      <c r="D36" s="9">
        <v>9</v>
      </c>
      <c r="E36" s="9">
        <v>4</v>
      </c>
      <c r="F36" s="9">
        <v>3</v>
      </c>
      <c r="G36" s="9">
        <v>2</v>
      </c>
      <c r="H36" s="9">
        <v>72</v>
      </c>
      <c r="I36" s="9">
        <v>14</v>
      </c>
      <c r="J36" s="9">
        <v>56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59</v>
      </c>
      <c r="D37" s="9">
        <v>2</v>
      </c>
      <c r="E37" s="9">
        <v>1</v>
      </c>
      <c r="F37" s="9">
        <v>1</v>
      </c>
      <c r="G37" s="9" t="s">
        <v>37</v>
      </c>
      <c r="H37" s="9">
        <v>57</v>
      </c>
      <c r="I37" s="9">
        <v>10</v>
      </c>
      <c r="J37" s="9">
        <v>44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13140</v>
      </c>
      <c r="D38" s="3">
        <v>1945</v>
      </c>
      <c r="E38" s="3">
        <v>1304</v>
      </c>
      <c r="F38" s="3">
        <v>579</v>
      </c>
      <c r="G38" s="3">
        <v>62</v>
      </c>
      <c r="H38" s="3">
        <v>11195</v>
      </c>
      <c r="I38" s="3">
        <v>3216</v>
      </c>
      <c r="J38" s="3">
        <v>7720</v>
      </c>
      <c r="K38" s="3">
        <v>259</v>
      </c>
    </row>
    <row r="39" spans="1:16" ht="12" customHeight="1" x14ac:dyDescent="0.2">
      <c r="A39" s="29" t="s">
        <v>26</v>
      </c>
      <c r="B39" s="1" t="s">
        <v>9</v>
      </c>
      <c r="C39" s="9">
        <v>14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14</v>
      </c>
      <c r="I39" s="9" t="s">
        <v>37</v>
      </c>
      <c r="J39" s="9">
        <v>14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384</v>
      </c>
      <c r="D40" s="9">
        <v>21</v>
      </c>
      <c r="E40" s="9">
        <v>5</v>
      </c>
      <c r="F40" s="9">
        <v>14</v>
      </c>
      <c r="G40" s="9">
        <v>2</v>
      </c>
      <c r="H40" s="9">
        <v>363</v>
      </c>
      <c r="I40" s="9">
        <v>19</v>
      </c>
      <c r="J40" s="9">
        <v>332</v>
      </c>
      <c r="K40" s="9">
        <v>12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1132</v>
      </c>
      <c r="D41" s="9">
        <v>112</v>
      </c>
      <c r="E41" s="9">
        <v>47</v>
      </c>
      <c r="F41" s="9">
        <v>61</v>
      </c>
      <c r="G41" s="9">
        <v>4</v>
      </c>
      <c r="H41" s="9">
        <v>1020</v>
      </c>
      <c r="I41" s="9">
        <v>85</v>
      </c>
      <c r="J41" s="9">
        <v>921</v>
      </c>
      <c r="K41" s="9">
        <v>14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1400</v>
      </c>
      <c r="D42" s="9">
        <v>181</v>
      </c>
      <c r="E42" s="9">
        <v>104</v>
      </c>
      <c r="F42" s="9">
        <v>72</v>
      </c>
      <c r="G42" s="9">
        <v>5</v>
      </c>
      <c r="H42" s="9">
        <v>1219</v>
      </c>
      <c r="I42" s="9">
        <v>231</v>
      </c>
      <c r="J42" s="9">
        <v>962</v>
      </c>
      <c r="K42" s="9">
        <v>26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1394</v>
      </c>
      <c r="D43" s="9">
        <v>224</v>
      </c>
      <c r="E43" s="9">
        <v>148</v>
      </c>
      <c r="F43" s="9">
        <v>67</v>
      </c>
      <c r="G43" s="9">
        <v>9</v>
      </c>
      <c r="H43" s="9">
        <v>1170</v>
      </c>
      <c r="I43" s="9">
        <v>298</v>
      </c>
      <c r="J43" s="9">
        <v>840</v>
      </c>
      <c r="K43" s="9">
        <v>32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1480</v>
      </c>
      <c r="D44" s="9">
        <v>243</v>
      </c>
      <c r="E44" s="9">
        <v>180</v>
      </c>
      <c r="F44" s="9">
        <v>62</v>
      </c>
      <c r="G44" s="9">
        <v>1</v>
      </c>
      <c r="H44" s="9">
        <v>1237</v>
      </c>
      <c r="I44" s="9">
        <v>385</v>
      </c>
      <c r="J44" s="9">
        <v>823</v>
      </c>
      <c r="K44" s="9">
        <v>29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1486</v>
      </c>
      <c r="D45" s="9">
        <v>244</v>
      </c>
      <c r="E45" s="9">
        <v>170</v>
      </c>
      <c r="F45" s="9">
        <v>65</v>
      </c>
      <c r="G45" s="9">
        <v>9</v>
      </c>
      <c r="H45" s="9">
        <v>1242</v>
      </c>
      <c r="I45" s="9">
        <v>467</v>
      </c>
      <c r="J45" s="9">
        <v>746</v>
      </c>
      <c r="K45" s="9">
        <v>29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1374</v>
      </c>
      <c r="D46" s="9">
        <v>252</v>
      </c>
      <c r="E46" s="9">
        <v>191</v>
      </c>
      <c r="F46" s="9">
        <v>56</v>
      </c>
      <c r="G46" s="9">
        <v>5</v>
      </c>
      <c r="H46" s="9">
        <v>1122</v>
      </c>
      <c r="I46" s="9">
        <v>460</v>
      </c>
      <c r="J46" s="9">
        <v>638</v>
      </c>
      <c r="K46" s="9">
        <v>24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1133</v>
      </c>
      <c r="D47" s="9">
        <v>192</v>
      </c>
      <c r="E47" s="9">
        <v>141</v>
      </c>
      <c r="F47" s="9">
        <v>49</v>
      </c>
      <c r="G47" s="9">
        <v>2</v>
      </c>
      <c r="H47" s="9">
        <v>941</v>
      </c>
      <c r="I47" s="9">
        <v>372</v>
      </c>
      <c r="J47" s="9">
        <v>556</v>
      </c>
      <c r="K47" s="9">
        <v>13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1027</v>
      </c>
      <c r="D48" s="9">
        <v>163</v>
      </c>
      <c r="E48" s="9">
        <v>115</v>
      </c>
      <c r="F48" s="9">
        <v>41</v>
      </c>
      <c r="G48" s="9">
        <v>7</v>
      </c>
      <c r="H48" s="9">
        <v>864</v>
      </c>
      <c r="I48" s="9">
        <v>336</v>
      </c>
      <c r="J48" s="9">
        <v>506</v>
      </c>
      <c r="K48" s="9">
        <v>22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909</v>
      </c>
      <c r="D49" s="9">
        <v>120</v>
      </c>
      <c r="E49" s="9">
        <v>99</v>
      </c>
      <c r="F49" s="9">
        <v>17</v>
      </c>
      <c r="G49" s="9">
        <v>4</v>
      </c>
      <c r="H49" s="9">
        <v>789</v>
      </c>
      <c r="I49" s="9">
        <v>281</v>
      </c>
      <c r="J49" s="9">
        <v>491</v>
      </c>
      <c r="K49" s="9">
        <v>17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685</v>
      </c>
      <c r="D50" s="9">
        <v>90</v>
      </c>
      <c r="E50" s="9">
        <v>53</v>
      </c>
      <c r="F50" s="9">
        <v>29</v>
      </c>
      <c r="G50" s="9">
        <v>8</v>
      </c>
      <c r="H50" s="9">
        <v>595</v>
      </c>
      <c r="I50" s="9">
        <v>162</v>
      </c>
      <c r="J50" s="9">
        <v>418</v>
      </c>
      <c r="K50" s="9">
        <v>15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417</v>
      </c>
      <c r="D51" s="9">
        <v>65</v>
      </c>
      <c r="E51" s="9">
        <v>33</v>
      </c>
      <c r="F51" s="9">
        <v>30</v>
      </c>
      <c r="G51" s="9">
        <v>2</v>
      </c>
      <c r="H51" s="9">
        <v>352</v>
      </c>
      <c r="I51" s="9">
        <v>71</v>
      </c>
      <c r="J51" s="9">
        <v>271</v>
      </c>
      <c r="K51" s="9">
        <v>10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196</v>
      </c>
      <c r="D52" s="9">
        <v>24</v>
      </c>
      <c r="E52" s="9">
        <v>12</v>
      </c>
      <c r="F52" s="9">
        <v>9</v>
      </c>
      <c r="G52" s="9">
        <v>3</v>
      </c>
      <c r="H52" s="9">
        <v>172</v>
      </c>
      <c r="I52" s="9">
        <v>38</v>
      </c>
      <c r="J52" s="9">
        <v>122</v>
      </c>
      <c r="K52" s="9">
        <v>12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109</v>
      </c>
      <c r="D53" s="5">
        <v>14</v>
      </c>
      <c r="E53" s="5">
        <v>6</v>
      </c>
      <c r="F53" s="5">
        <v>7</v>
      </c>
      <c r="G53" s="5">
        <v>1</v>
      </c>
      <c r="H53" s="5">
        <v>95</v>
      </c>
      <c r="I53" s="5">
        <v>11</v>
      </c>
      <c r="J53" s="5">
        <v>80</v>
      </c>
      <c r="K53" s="5">
        <v>4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5"/>
  <sheetViews>
    <sheetView showGridLines="0" zoomScaleNormal="100" workbookViewId="0"/>
  </sheetViews>
  <sheetFormatPr baseColWidth="10" defaultRowHeight="11.25" x14ac:dyDescent="0.2"/>
  <cols>
    <col min="1" max="7" width="20.83203125" customWidth="1"/>
    <col min="8" max="8" width="22.83203125" customWidth="1"/>
    <col min="9" max="10" width="20.83203125" customWidth="1"/>
    <col min="11" max="11" width="23.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35" t="s">
        <v>53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849</v>
      </c>
      <c r="D6" s="3">
        <v>132</v>
      </c>
      <c r="E6" s="3">
        <v>79</v>
      </c>
      <c r="F6" s="3">
        <v>50</v>
      </c>
      <c r="G6" s="3">
        <v>3</v>
      </c>
      <c r="H6" s="3">
        <v>717</v>
      </c>
      <c r="I6" s="3">
        <v>192</v>
      </c>
      <c r="J6" s="3">
        <v>512</v>
      </c>
      <c r="K6" s="3">
        <v>13</v>
      </c>
    </row>
    <row r="7" spans="1:31" ht="12" customHeight="1" x14ac:dyDescent="0.2">
      <c r="A7" s="29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40</v>
      </c>
      <c r="D8" s="9">
        <v>5</v>
      </c>
      <c r="E8" s="9" t="s">
        <v>37</v>
      </c>
      <c r="F8" s="9">
        <v>5</v>
      </c>
      <c r="G8" s="9" t="s">
        <v>37</v>
      </c>
      <c r="H8" s="9">
        <v>35</v>
      </c>
      <c r="I8" s="9">
        <v>3</v>
      </c>
      <c r="J8" s="9">
        <v>31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75</v>
      </c>
      <c r="D9" s="9">
        <v>8</v>
      </c>
      <c r="E9" s="9">
        <v>4</v>
      </c>
      <c r="F9" s="9">
        <v>4</v>
      </c>
      <c r="G9" s="9" t="s">
        <v>37</v>
      </c>
      <c r="H9" s="9">
        <v>67</v>
      </c>
      <c r="I9" s="9">
        <v>6</v>
      </c>
      <c r="J9" s="9">
        <v>60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110</v>
      </c>
      <c r="D10" s="9">
        <v>17</v>
      </c>
      <c r="E10" s="9">
        <v>8</v>
      </c>
      <c r="F10" s="9">
        <v>7</v>
      </c>
      <c r="G10" s="9">
        <v>2</v>
      </c>
      <c r="H10" s="9">
        <v>93</v>
      </c>
      <c r="I10" s="9">
        <v>26</v>
      </c>
      <c r="J10" s="9">
        <v>67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94</v>
      </c>
      <c r="D11" s="9">
        <v>25</v>
      </c>
      <c r="E11" s="9">
        <v>15</v>
      </c>
      <c r="F11" s="9">
        <v>10</v>
      </c>
      <c r="G11" s="9" t="s">
        <v>37</v>
      </c>
      <c r="H11" s="9">
        <v>69</v>
      </c>
      <c r="I11" s="9">
        <v>26</v>
      </c>
      <c r="J11" s="9">
        <v>42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88</v>
      </c>
      <c r="D12" s="9">
        <v>16</v>
      </c>
      <c r="E12" s="9">
        <v>12</v>
      </c>
      <c r="F12" s="9">
        <v>4</v>
      </c>
      <c r="G12" s="9" t="s">
        <v>37</v>
      </c>
      <c r="H12" s="9">
        <v>72</v>
      </c>
      <c r="I12" s="9">
        <v>20</v>
      </c>
      <c r="J12" s="9">
        <v>49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68</v>
      </c>
      <c r="D13" s="9">
        <v>7</v>
      </c>
      <c r="E13" s="9">
        <v>2</v>
      </c>
      <c r="F13" s="9">
        <v>5</v>
      </c>
      <c r="G13" s="9" t="s">
        <v>37</v>
      </c>
      <c r="H13" s="9">
        <v>61</v>
      </c>
      <c r="I13" s="9">
        <v>25</v>
      </c>
      <c r="J13" s="9">
        <v>35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71</v>
      </c>
      <c r="D14" s="9">
        <v>18</v>
      </c>
      <c r="E14" s="9">
        <v>14</v>
      </c>
      <c r="F14" s="9">
        <v>4</v>
      </c>
      <c r="G14" s="9" t="s">
        <v>37</v>
      </c>
      <c r="H14" s="9">
        <v>53</v>
      </c>
      <c r="I14" s="9">
        <v>18</v>
      </c>
      <c r="J14" s="9">
        <v>35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57</v>
      </c>
      <c r="D15" s="9">
        <v>8</v>
      </c>
      <c r="E15" s="9">
        <v>5</v>
      </c>
      <c r="F15" s="9">
        <v>3</v>
      </c>
      <c r="G15" s="9" t="s">
        <v>37</v>
      </c>
      <c r="H15" s="9">
        <v>49</v>
      </c>
      <c r="I15" s="9">
        <v>17</v>
      </c>
      <c r="J15" s="9">
        <v>31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66</v>
      </c>
      <c r="D16" s="9">
        <v>9</v>
      </c>
      <c r="E16" s="9">
        <v>5</v>
      </c>
      <c r="F16" s="9">
        <v>4</v>
      </c>
      <c r="G16" s="9" t="s">
        <v>37</v>
      </c>
      <c r="H16" s="9">
        <v>57</v>
      </c>
      <c r="I16" s="9">
        <v>19</v>
      </c>
      <c r="J16" s="9">
        <v>36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57</v>
      </c>
      <c r="D17" s="9">
        <v>9</v>
      </c>
      <c r="E17" s="9">
        <v>8</v>
      </c>
      <c r="F17" s="9">
        <v>1</v>
      </c>
      <c r="G17" s="9" t="s">
        <v>37</v>
      </c>
      <c r="H17" s="9">
        <v>48</v>
      </c>
      <c r="I17" s="9">
        <v>13</v>
      </c>
      <c r="J17" s="9">
        <v>35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49</v>
      </c>
      <c r="D18" s="9">
        <v>4</v>
      </c>
      <c r="E18" s="9">
        <v>2</v>
      </c>
      <c r="F18" s="9">
        <v>1</v>
      </c>
      <c r="G18" s="9">
        <v>1</v>
      </c>
      <c r="H18" s="9">
        <v>45</v>
      </c>
      <c r="I18" s="9">
        <v>6</v>
      </c>
      <c r="J18" s="9">
        <v>38</v>
      </c>
      <c r="K18" s="9">
        <v>1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41</v>
      </c>
      <c r="D19" s="9">
        <v>4</v>
      </c>
      <c r="E19" s="9">
        <v>3</v>
      </c>
      <c r="F19" s="9">
        <v>1</v>
      </c>
      <c r="G19" s="9" t="s">
        <v>37</v>
      </c>
      <c r="H19" s="9">
        <v>37</v>
      </c>
      <c r="I19" s="9">
        <v>5</v>
      </c>
      <c r="J19" s="9">
        <v>31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23</v>
      </c>
      <c r="D20" s="9">
        <v>1</v>
      </c>
      <c r="E20" s="9">
        <v>1</v>
      </c>
      <c r="F20" s="9" t="s">
        <v>37</v>
      </c>
      <c r="G20" s="9" t="s">
        <v>37</v>
      </c>
      <c r="H20" s="9">
        <v>22</v>
      </c>
      <c r="I20" s="9">
        <v>6</v>
      </c>
      <c r="J20" s="9">
        <v>15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9</v>
      </c>
      <c r="D21" s="9">
        <v>1</v>
      </c>
      <c r="E21" s="9" t="s">
        <v>37</v>
      </c>
      <c r="F21" s="9">
        <v>1</v>
      </c>
      <c r="G21" s="9" t="s">
        <v>37</v>
      </c>
      <c r="H21" s="9">
        <v>8</v>
      </c>
      <c r="I21" s="9">
        <v>2</v>
      </c>
      <c r="J21" s="9">
        <v>6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309</v>
      </c>
      <c r="D22" s="3">
        <v>36</v>
      </c>
      <c r="E22" s="3">
        <v>21</v>
      </c>
      <c r="F22" s="3">
        <v>15</v>
      </c>
      <c r="G22" s="3" t="s">
        <v>37</v>
      </c>
      <c r="H22" s="3">
        <v>273</v>
      </c>
      <c r="I22" s="3">
        <v>82</v>
      </c>
      <c r="J22" s="3">
        <v>184</v>
      </c>
      <c r="K22" s="3">
        <v>7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5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5</v>
      </c>
      <c r="I24" s="9">
        <v>1</v>
      </c>
      <c r="J24" s="9">
        <v>4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34</v>
      </c>
      <c r="D25" s="9">
        <v>1</v>
      </c>
      <c r="E25" s="9" t="s">
        <v>37</v>
      </c>
      <c r="F25" s="9">
        <v>1</v>
      </c>
      <c r="G25" s="9" t="s">
        <v>37</v>
      </c>
      <c r="H25" s="9">
        <v>33</v>
      </c>
      <c r="I25" s="9">
        <v>2</v>
      </c>
      <c r="J25" s="9">
        <v>30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49</v>
      </c>
      <c r="D26" s="9">
        <v>7</v>
      </c>
      <c r="E26" s="9">
        <v>4</v>
      </c>
      <c r="F26" s="9">
        <v>3</v>
      </c>
      <c r="G26" s="9" t="s">
        <v>37</v>
      </c>
      <c r="H26" s="9">
        <v>42</v>
      </c>
      <c r="I26" s="9">
        <v>17</v>
      </c>
      <c r="J26" s="9">
        <v>25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33</v>
      </c>
      <c r="D27" s="9">
        <v>8</v>
      </c>
      <c r="E27" s="9">
        <v>4</v>
      </c>
      <c r="F27" s="9">
        <v>4</v>
      </c>
      <c r="G27" s="9" t="s">
        <v>37</v>
      </c>
      <c r="H27" s="9">
        <v>25</v>
      </c>
      <c r="I27" s="9">
        <v>15</v>
      </c>
      <c r="J27" s="9">
        <v>10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43</v>
      </c>
      <c r="D28" s="9">
        <v>8</v>
      </c>
      <c r="E28" s="9">
        <v>6</v>
      </c>
      <c r="F28" s="9">
        <v>2</v>
      </c>
      <c r="G28" s="9" t="s">
        <v>37</v>
      </c>
      <c r="H28" s="9">
        <v>35</v>
      </c>
      <c r="I28" s="9">
        <v>6</v>
      </c>
      <c r="J28" s="9">
        <v>27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34</v>
      </c>
      <c r="D29" s="9">
        <v>4</v>
      </c>
      <c r="E29" s="9" t="s">
        <v>37</v>
      </c>
      <c r="F29" s="9">
        <v>4</v>
      </c>
      <c r="G29" s="9" t="s">
        <v>37</v>
      </c>
      <c r="H29" s="9">
        <v>30</v>
      </c>
      <c r="I29" s="9">
        <v>12</v>
      </c>
      <c r="J29" s="9">
        <v>17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21</v>
      </c>
      <c r="D30" s="9">
        <v>3</v>
      </c>
      <c r="E30" s="9">
        <v>3</v>
      </c>
      <c r="F30" s="9" t="s">
        <v>37</v>
      </c>
      <c r="G30" s="9" t="s">
        <v>37</v>
      </c>
      <c r="H30" s="9">
        <v>18</v>
      </c>
      <c r="I30" s="9">
        <v>6</v>
      </c>
      <c r="J30" s="9">
        <v>12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15</v>
      </c>
      <c r="D31" s="9">
        <v>2</v>
      </c>
      <c r="E31" s="9">
        <v>2</v>
      </c>
      <c r="F31" s="9" t="s">
        <v>37</v>
      </c>
      <c r="G31" s="9" t="s">
        <v>37</v>
      </c>
      <c r="H31" s="9">
        <v>13</v>
      </c>
      <c r="I31" s="9">
        <v>3</v>
      </c>
      <c r="J31" s="9">
        <v>10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20</v>
      </c>
      <c r="D32" s="9">
        <v>2</v>
      </c>
      <c r="E32" s="9">
        <v>1</v>
      </c>
      <c r="F32" s="9">
        <v>1</v>
      </c>
      <c r="G32" s="9" t="s">
        <v>37</v>
      </c>
      <c r="H32" s="9">
        <v>18</v>
      </c>
      <c r="I32" s="9">
        <v>7</v>
      </c>
      <c r="J32" s="9">
        <v>10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15</v>
      </c>
      <c r="D33" s="9">
        <v>1</v>
      </c>
      <c r="E33" s="9">
        <v>1</v>
      </c>
      <c r="F33" s="9" t="s">
        <v>37</v>
      </c>
      <c r="G33" s="9" t="s">
        <v>37</v>
      </c>
      <c r="H33" s="9">
        <v>14</v>
      </c>
      <c r="I33" s="9">
        <v>6</v>
      </c>
      <c r="J33" s="9">
        <v>8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19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19</v>
      </c>
      <c r="I34" s="9">
        <v>3</v>
      </c>
      <c r="J34" s="9">
        <v>16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11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11</v>
      </c>
      <c r="I35" s="9">
        <v>2</v>
      </c>
      <c r="J35" s="9">
        <v>8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6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6</v>
      </c>
      <c r="I36" s="9">
        <v>1</v>
      </c>
      <c r="J36" s="9">
        <v>4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4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4</v>
      </c>
      <c r="I37" s="9">
        <v>1</v>
      </c>
      <c r="J37" s="9">
        <v>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540</v>
      </c>
      <c r="D38" s="3">
        <v>96</v>
      </c>
      <c r="E38" s="3">
        <v>58</v>
      </c>
      <c r="F38" s="3">
        <v>35</v>
      </c>
      <c r="G38" s="3">
        <v>3</v>
      </c>
      <c r="H38" s="3">
        <v>444</v>
      </c>
      <c r="I38" s="3">
        <v>110</v>
      </c>
      <c r="J38" s="3">
        <v>328</v>
      </c>
      <c r="K38" s="3">
        <v>6</v>
      </c>
    </row>
    <row r="39" spans="1:16" ht="12" customHeight="1" x14ac:dyDescent="0.2">
      <c r="A39" s="29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35</v>
      </c>
      <c r="D40" s="9">
        <v>5</v>
      </c>
      <c r="E40" s="9" t="s">
        <v>37</v>
      </c>
      <c r="F40" s="9">
        <v>5</v>
      </c>
      <c r="G40" s="9" t="s">
        <v>37</v>
      </c>
      <c r="H40" s="9">
        <v>30</v>
      </c>
      <c r="I40" s="9">
        <v>2</v>
      </c>
      <c r="J40" s="9">
        <v>27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41</v>
      </c>
      <c r="D41" s="9">
        <v>7</v>
      </c>
      <c r="E41" s="9">
        <v>4</v>
      </c>
      <c r="F41" s="9">
        <v>3</v>
      </c>
      <c r="G41" s="9" t="s">
        <v>37</v>
      </c>
      <c r="H41" s="9">
        <v>34</v>
      </c>
      <c r="I41" s="9">
        <v>4</v>
      </c>
      <c r="J41" s="9">
        <v>30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61</v>
      </c>
      <c r="D42" s="9">
        <v>10</v>
      </c>
      <c r="E42" s="9">
        <v>4</v>
      </c>
      <c r="F42" s="9">
        <v>4</v>
      </c>
      <c r="G42" s="9">
        <v>2</v>
      </c>
      <c r="H42" s="9">
        <v>51</v>
      </c>
      <c r="I42" s="9">
        <v>9</v>
      </c>
      <c r="J42" s="9">
        <v>42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61</v>
      </c>
      <c r="D43" s="9">
        <v>17</v>
      </c>
      <c r="E43" s="9">
        <v>11</v>
      </c>
      <c r="F43" s="9">
        <v>6</v>
      </c>
      <c r="G43" s="9" t="s">
        <v>37</v>
      </c>
      <c r="H43" s="9">
        <v>44</v>
      </c>
      <c r="I43" s="9">
        <v>11</v>
      </c>
      <c r="J43" s="9">
        <v>32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45</v>
      </c>
      <c r="D44" s="9">
        <v>8</v>
      </c>
      <c r="E44" s="9">
        <v>6</v>
      </c>
      <c r="F44" s="9">
        <v>2</v>
      </c>
      <c r="G44" s="9" t="s">
        <v>37</v>
      </c>
      <c r="H44" s="9">
        <v>37</v>
      </c>
      <c r="I44" s="9">
        <v>14</v>
      </c>
      <c r="J44" s="9">
        <v>22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34</v>
      </c>
      <c r="D45" s="9">
        <v>3</v>
      </c>
      <c r="E45" s="9">
        <v>2</v>
      </c>
      <c r="F45" s="9">
        <v>1</v>
      </c>
      <c r="G45" s="9" t="s">
        <v>37</v>
      </c>
      <c r="H45" s="9">
        <v>31</v>
      </c>
      <c r="I45" s="9">
        <v>13</v>
      </c>
      <c r="J45" s="9">
        <v>18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50</v>
      </c>
      <c r="D46" s="9">
        <v>15</v>
      </c>
      <c r="E46" s="9">
        <v>11</v>
      </c>
      <c r="F46" s="9">
        <v>4</v>
      </c>
      <c r="G46" s="9" t="s">
        <v>37</v>
      </c>
      <c r="H46" s="9">
        <v>35</v>
      </c>
      <c r="I46" s="9">
        <v>12</v>
      </c>
      <c r="J46" s="9">
        <v>23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42</v>
      </c>
      <c r="D47" s="9">
        <v>6</v>
      </c>
      <c r="E47" s="9">
        <v>3</v>
      </c>
      <c r="F47" s="9">
        <v>3</v>
      </c>
      <c r="G47" s="9" t="s">
        <v>37</v>
      </c>
      <c r="H47" s="9">
        <v>36</v>
      </c>
      <c r="I47" s="9">
        <v>14</v>
      </c>
      <c r="J47" s="9">
        <v>21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46</v>
      </c>
      <c r="D48" s="9">
        <v>7</v>
      </c>
      <c r="E48" s="9">
        <v>4</v>
      </c>
      <c r="F48" s="9">
        <v>3</v>
      </c>
      <c r="G48" s="9" t="s">
        <v>37</v>
      </c>
      <c r="H48" s="9">
        <v>39</v>
      </c>
      <c r="I48" s="9">
        <v>12</v>
      </c>
      <c r="J48" s="9">
        <v>26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42</v>
      </c>
      <c r="D49" s="9">
        <v>8</v>
      </c>
      <c r="E49" s="9">
        <v>7</v>
      </c>
      <c r="F49" s="9">
        <v>1</v>
      </c>
      <c r="G49" s="9" t="s">
        <v>37</v>
      </c>
      <c r="H49" s="9">
        <v>34</v>
      </c>
      <c r="I49" s="9">
        <v>7</v>
      </c>
      <c r="J49" s="9">
        <v>27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30</v>
      </c>
      <c r="D50" s="9">
        <v>4</v>
      </c>
      <c r="E50" s="9">
        <v>2</v>
      </c>
      <c r="F50" s="9">
        <v>1</v>
      </c>
      <c r="G50" s="9">
        <v>1</v>
      </c>
      <c r="H50" s="9">
        <v>26</v>
      </c>
      <c r="I50" s="9">
        <v>3</v>
      </c>
      <c r="J50" s="9">
        <v>22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30</v>
      </c>
      <c r="D51" s="9">
        <v>4</v>
      </c>
      <c r="E51" s="9">
        <v>3</v>
      </c>
      <c r="F51" s="9">
        <v>1</v>
      </c>
      <c r="G51" s="9" t="s">
        <v>37</v>
      </c>
      <c r="H51" s="9">
        <v>26</v>
      </c>
      <c r="I51" s="9">
        <v>3</v>
      </c>
      <c r="J51" s="9">
        <v>23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17</v>
      </c>
      <c r="D52" s="9">
        <v>1</v>
      </c>
      <c r="E52" s="9">
        <v>1</v>
      </c>
      <c r="F52" s="9" t="s">
        <v>37</v>
      </c>
      <c r="G52" s="9" t="s">
        <v>37</v>
      </c>
      <c r="H52" s="9">
        <v>16</v>
      </c>
      <c r="I52" s="9">
        <v>5</v>
      </c>
      <c r="J52" s="9">
        <v>11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5</v>
      </c>
      <c r="D53" s="5">
        <v>1</v>
      </c>
      <c r="E53" s="5" t="s">
        <v>37</v>
      </c>
      <c r="F53" s="5">
        <v>1</v>
      </c>
      <c r="G53" s="5" t="s">
        <v>37</v>
      </c>
      <c r="H53" s="5">
        <v>4</v>
      </c>
      <c r="I53" s="5">
        <v>1</v>
      </c>
      <c r="J53" s="5">
        <v>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5"/>
  <sheetViews>
    <sheetView showGridLines="0" zoomScaleNormal="100" workbookViewId="0"/>
  </sheetViews>
  <sheetFormatPr baseColWidth="10" defaultRowHeight="11.25" x14ac:dyDescent="0.2"/>
  <cols>
    <col min="1" max="7" width="20.83203125" customWidth="1"/>
    <col min="8" max="8" width="22.6640625" customWidth="1"/>
    <col min="9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35" t="s">
        <v>54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1896</v>
      </c>
      <c r="D6" s="3">
        <v>277</v>
      </c>
      <c r="E6" s="3">
        <v>201</v>
      </c>
      <c r="F6" s="3">
        <v>72</v>
      </c>
      <c r="G6" s="3">
        <v>4</v>
      </c>
      <c r="H6" s="3">
        <v>1619</v>
      </c>
      <c r="I6" s="3">
        <v>442</v>
      </c>
      <c r="J6" s="3">
        <v>1144</v>
      </c>
      <c r="K6" s="3">
        <v>33</v>
      </c>
    </row>
    <row r="7" spans="1:31" ht="12" customHeight="1" x14ac:dyDescent="0.2">
      <c r="A7" s="29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90</v>
      </c>
      <c r="D8" s="9">
        <v>4</v>
      </c>
      <c r="E8" s="9">
        <v>2</v>
      </c>
      <c r="F8" s="9">
        <v>2</v>
      </c>
      <c r="G8" s="9" t="s">
        <v>37</v>
      </c>
      <c r="H8" s="9">
        <v>86</v>
      </c>
      <c r="I8" s="9">
        <v>1</v>
      </c>
      <c r="J8" s="9">
        <v>85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166</v>
      </c>
      <c r="D9" s="9">
        <v>14</v>
      </c>
      <c r="E9" s="9">
        <v>4</v>
      </c>
      <c r="F9" s="9">
        <v>8</v>
      </c>
      <c r="G9" s="9">
        <v>2</v>
      </c>
      <c r="H9" s="9">
        <v>152</v>
      </c>
      <c r="I9" s="9">
        <v>18</v>
      </c>
      <c r="J9" s="9">
        <v>130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245</v>
      </c>
      <c r="D10" s="9">
        <v>31</v>
      </c>
      <c r="E10" s="9">
        <v>18</v>
      </c>
      <c r="F10" s="9">
        <v>12</v>
      </c>
      <c r="G10" s="9">
        <v>1</v>
      </c>
      <c r="H10" s="9">
        <v>214</v>
      </c>
      <c r="I10" s="9">
        <v>41</v>
      </c>
      <c r="J10" s="9">
        <v>172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250</v>
      </c>
      <c r="D11" s="9">
        <v>39</v>
      </c>
      <c r="E11" s="9">
        <v>32</v>
      </c>
      <c r="F11" s="9">
        <v>7</v>
      </c>
      <c r="G11" s="9" t="s">
        <v>37</v>
      </c>
      <c r="H11" s="9">
        <v>211</v>
      </c>
      <c r="I11" s="9">
        <v>49</v>
      </c>
      <c r="J11" s="9">
        <v>156</v>
      </c>
      <c r="K11" s="9">
        <v>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230</v>
      </c>
      <c r="D12" s="9">
        <v>47</v>
      </c>
      <c r="E12" s="9">
        <v>35</v>
      </c>
      <c r="F12" s="9">
        <v>12</v>
      </c>
      <c r="G12" s="9" t="s">
        <v>37</v>
      </c>
      <c r="H12" s="9">
        <v>183</v>
      </c>
      <c r="I12" s="9">
        <v>63</v>
      </c>
      <c r="J12" s="9">
        <v>117</v>
      </c>
      <c r="K12" s="9">
        <v>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231</v>
      </c>
      <c r="D13" s="9">
        <v>36</v>
      </c>
      <c r="E13" s="9">
        <v>30</v>
      </c>
      <c r="F13" s="9">
        <v>6</v>
      </c>
      <c r="G13" s="9" t="s">
        <v>37</v>
      </c>
      <c r="H13" s="9">
        <v>195</v>
      </c>
      <c r="I13" s="9">
        <v>70</v>
      </c>
      <c r="J13" s="9">
        <v>124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153</v>
      </c>
      <c r="D14" s="9">
        <v>30</v>
      </c>
      <c r="E14" s="9">
        <v>23</v>
      </c>
      <c r="F14" s="9">
        <v>7</v>
      </c>
      <c r="G14" s="9" t="s">
        <v>37</v>
      </c>
      <c r="H14" s="9">
        <v>123</v>
      </c>
      <c r="I14" s="9">
        <v>42</v>
      </c>
      <c r="J14" s="9">
        <v>78</v>
      </c>
      <c r="K14" s="9">
        <v>3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139</v>
      </c>
      <c r="D15" s="9">
        <v>25</v>
      </c>
      <c r="E15" s="9">
        <v>22</v>
      </c>
      <c r="F15" s="9">
        <v>3</v>
      </c>
      <c r="G15" s="9" t="s">
        <v>37</v>
      </c>
      <c r="H15" s="9">
        <v>114</v>
      </c>
      <c r="I15" s="9">
        <v>53</v>
      </c>
      <c r="J15" s="9">
        <v>61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120</v>
      </c>
      <c r="D16" s="9">
        <v>22</v>
      </c>
      <c r="E16" s="9">
        <v>17</v>
      </c>
      <c r="F16" s="9">
        <v>5</v>
      </c>
      <c r="G16" s="9" t="s">
        <v>37</v>
      </c>
      <c r="H16" s="9">
        <v>98</v>
      </c>
      <c r="I16" s="9">
        <v>39</v>
      </c>
      <c r="J16" s="9">
        <v>56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103</v>
      </c>
      <c r="D17" s="9">
        <v>9</v>
      </c>
      <c r="E17" s="9">
        <v>8</v>
      </c>
      <c r="F17" s="9">
        <v>1</v>
      </c>
      <c r="G17" s="9" t="s">
        <v>37</v>
      </c>
      <c r="H17" s="9">
        <v>94</v>
      </c>
      <c r="I17" s="9">
        <v>32</v>
      </c>
      <c r="J17" s="9">
        <v>59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74</v>
      </c>
      <c r="D18" s="9">
        <v>7</v>
      </c>
      <c r="E18" s="9">
        <v>5</v>
      </c>
      <c r="F18" s="9">
        <v>2</v>
      </c>
      <c r="G18" s="9" t="s">
        <v>37</v>
      </c>
      <c r="H18" s="9">
        <v>67</v>
      </c>
      <c r="I18" s="9">
        <v>19</v>
      </c>
      <c r="J18" s="9">
        <v>45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42</v>
      </c>
      <c r="D19" s="9">
        <v>4</v>
      </c>
      <c r="E19" s="9">
        <v>3</v>
      </c>
      <c r="F19" s="9" t="s">
        <v>37</v>
      </c>
      <c r="G19" s="9">
        <v>1</v>
      </c>
      <c r="H19" s="9">
        <v>38</v>
      </c>
      <c r="I19" s="9">
        <v>8</v>
      </c>
      <c r="J19" s="9">
        <v>29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27</v>
      </c>
      <c r="D20" s="9">
        <v>3</v>
      </c>
      <c r="E20" s="9" t="s">
        <v>37</v>
      </c>
      <c r="F20" s="9">
        <v>3</v>
      </c>
      <c r="G20" s="9" t="s">
        <v>37</v>
      </c>
      <c r="H20" s="9">
        <v>24</v>
      </c>
      <c r="I20" s="9">
        <v>4</v>
      </c>
      <c r="J20" s="9">
        <v>16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24</v>
      </c>
      <c r="D21" s="9">
        <v>6</v>
      </c>
      <c r="E21" s="9">
        <v>2</v>
      </c>
      <c r="F21" s="9">
        <v>4</v>
      </c>
      <c r="G21" s="9" t="s">
        <v>37</v>
      </c>
      <c r="H21" s="9">
        <v>18</v>
      </c>
      <c r="I21" s="9">
        <v>3</v>
      </c>
      <c r="J21" s="9">
        <v>14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795</v>
      </c>
      <c r="D22" s="3">
        <v>97</v>
      </c>
      <c r="E22" s="3">
        <v>69</v>
      </c>
      <c r="F22" s="3">
        <v>27</v>
      </c>
      <c r="G22" s="3">
        <v>1</v>
      </c>
      <c r="H22" s="3">
        <v>698</v>
      </c>
      <c r="I22" s="3">
        <v>200</v>
      </c>
      <c r="J22" s="3">
        <v>482</v>
      </c>
      <c r="K22" s="3">
        <v>16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35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35</v>
      </c>
      <c r="I24" s="9">
        <v>1</v>
      </c>
      <c r="J24" s="9">
        <v>34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67</v>
      </c>
      <c r="D25" s="9">
        <v>3</v>
      </c>
      <c r="E25" s="9">
        <v>2</v>
      </c>
      <c r="F25" s="9">
        <v>1</v>
      </c>
      <c r="G25" s="9" t="s">
        <v>37</v>
      </c>
      <c r="H25" s="9">
        <v>64</v>
      </c>
      <c r="I25" s="9">
        <v>9</v>
      </c>
      <c r="J25" s="9">
        <v>54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114</v>
      </c>
      <c r="D26" s="9">
        <v>14</v>
      </c>
      <c r="E26" s="9">
        <v>8</v>
      </c>
      <c r="F26" s="9">
        <v>6</v>
      </c>
      <c r="G26" s="9" t="s">
        <v>37</v>
      </c>
      <c r="H26" s="9">
        <v>100</v>
      </c>
      <c r="I26" s="9">
        <v>16</v>
      </c>
      <c r="J26" s="9">
        <v>83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110</v>
      </c>
      <c r="D27" s="9">
        <v>11</v>
      </c>
      <c r="E27" s="9">
        <v>9</v>
      </c>
      <c r="F27" s="9">
        <v>2</v>
      </c>
      <c r="G27" s="9" t="s">
        <v>37</v>
      </c>
      <c r="H27" s="9">
        <v>99</v>
      </c>
      <c r="I27" s="9">
        <v>22</v>
      </c>
      <c r="J27" s="9">
        <v>73</v>
      </c>
      <c r="K27" s="9">
        <v>4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100</v>
      </c>
      <c r="D28" s="9">
        <v>13</v>
      </c>
      <c r="E28" s="9">
        <v>10</v>
      </c>
      <c r="F28" s="9">
        <v>3</v>
      </c>
      <c r="G28" s="9" t="s">
        <v>37</v>
      </c>
      <c r="H28" s="9">
        <v>87</v>
      </c>
      <c r="I28" s="9">
        <v>36</v>
      </c>
      <c r="J28" s="9">
        <v>49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122</v>
      </c>
      <c r="D29" s="9">
        <v>17</v>
      </c>
      <c r="E29" s="9">
        <v>15</v>
      </c>
      <c r="F29" s="9">
        <v>2</v>
      </c>
      <c r="G29" s="9" t="s">
        <v>37</v>
      </c>
      <c r="H29" s="9">
        <v>105</v>
      </c>
      <c r="I29" s="9">
        <v>41</v>
      </c>
      <c r="J29" s="9">
        <v>63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61</v>
      </c>
      <c r="D30" s="9">
        <v>10</v>
      </c>
      <c r="E30" s="9">
        <v>6</v>
      </c>
      <c r="F30" s="9">
        <v>4</v>
      </c>
      <c r="G30" s="9" t="s">
        <v>37</v>
      </c>
      <c r="H30" s="9">
        <v>51</v>
      </c>
      <c r="I30" s="9">
        <v>17</v>
      </c>
      <c r="J30" s="9">
        <v>33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48</v>
      </c>
      <c r="D31" s="9">
        <v>7</v>
      </c>
      <c r="E31" s="9">
        <v>6</v>
      </c>
      <c r="F31" s="9">
        <v>1</v>
      </c>
      <c r="G31" s="9" t="s">
        <v>37</v>
      </c>
      <c r="H31" s="9">
        <v>41</v>
      </c>
      <c r="I31" s="9">
        <v>20</v>
      </c>
      <c r="J31" s="9">
        <v>21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38</v>
      </c>
      <c r="D32" s="9">
        <v>6</v>
      </c>
      <c r="E32" s="9">
        <v>4</v>
      </c>
      <c r="F32" s="9">
        <v>2</v>
      </c>
      <c r="G32" s="9" t="s">
        <v>37</v>
      </c>
      <c r="H32" s="9">
        <v>32</v>
      </c>
      <c r="I32" s="9">
        <v>12</v>
      </c>
      <c r="J32" s="9">
        <v>20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45</v>
      </c>
      <c r="D33" s="9">
        <v>5</v>
      </c>
      <c r="E33" s="9">
        <v>4</v>
      </c>
      <c r="F33" s="9">
        <v>1</v>
      </c>
      <c r="G33" s="9" t="s">
        <v>37</v>
      </c>
      <c r="H33" s="9">
        <v>40</v>
      </c>
      <c r="I33" s="9">
        <v>17</v>
      </c>
      <c r="J33" s="9">
        <v>21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22</v>
      </c>
      <c r="D34" s="9">
        <v>3</v>
      </c>
      <c r="E34" s="9">
        <v>2</v>
      </c>
      <c r="F34" s="9">
        <v>1</v>
      </c>
      <c r="G34" s="9" t="s">
        <v>37</v>
      </c>
      <c r="H34" s="9">
        <v>19</v>
      </c>
      <c r="I34" s="9">
        <v>3</v>
      </c>
      <c r="J34" s="9">
        <v>15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13</v>
      </c>
      <c r="D35" s="9">
        <v>2</v>
      </c>
      <c r="E35" s="9">
        <v>1</v>
      </c>
      <c r="F35" s="9" t="s">
        <v>37</v>
      </c>
      <c r="G35" s="9">
        <v>1</v>
      </c>
      <c r="H35" s="9">
        <v>11</v>
      </c>
      <c r="I35" s="9">
        <v>2</v>
      </c>
      <c r="J35" s="9">
        <v>9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10</v>
      </c>
      <c r="D36" s="9">
        <v>3</v>
      </c>
      <c r="E36" s="9" t="s">
        <v>37</v>
      </c>
      <c r="F36" s="9">
        <v>3</v>
      </c>
      <c r="G36" s="9" t="s">
        <v>37</v>
      </c>
      <c r="H36" s="9">
        <v>7</v>
      </c>
      <c r="I36" s="9">
        <v>2</v>
      </c>
      <c r="J36" s="9">
        <v>3</v>
      </c>
      <c r="K36" s="9">
        <v>2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10</v>
      </c>
      <c r="D37" s="9">
        <v>3</v>
      </c>
      <c r="E37" s="9">
        <v>2</v>
      </c>
      <c r="F37" s="9">
        <v>1</v>
      </c>
      <c r="G37" s="9" t="s">
        <v>37</v>
      </c>
      <c r="H37" s="9">
        <v>7</v>
      </c>
      <c r="I37" s="9">
        <v>2</v>
      </c>
      <c r="J37" s="9">
        <v>4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1101</v>
      </c>
      <c r="D38" s="3">
        <v>180</v>
      </c>
      <c r="E38" s="3">
        <v>132</v>
      </c>
      <c r="F38" s="3">
        <v>45</v>
      </c>
      <c r="G38" s="3">
        <v>3</v>
      </c>
      <c r="H38" s="3">
        <v>921</v>
      </c>
      <c r="I38" s="3">
        <v>242</v>
      </c>
      <c r="J38" s="3">
        <v>662</v>
      </c>
      <c r="K38" s="3">
        <v>17</v>
      </c>
    </row>
    <row r="39" spans="1:16" ht="12" customHeight="1" x14ac:dyDescent="0.2">
      <c r="A39" s="29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55</v>
      </c>
      <c r="D40" s="9">
        <v>4</v>
      </c>
      <c r="E40" s="9">
        <v>2</v>
      </c>
      <c r="F40" s="9">
        <v>2</v>
      </c>
      <c r="G40" s="9" t="s">
        <v>37</v>
      </c>
      <c r="H40" s="9">
        <v>51</v>
      </c>
      <c r="I40" s="9" t="s">
        <v>37</v>
      </c>
      <c r="J40" s="9">
        <v>51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99</v>
      </c>
      <c r="D41" s="9">
        <v>11</v>
      </c>
      <c r="E41" s="9">
        <v>2</v>
      </c>
      <c r="F41" s="9">
        <v>7</v>
      </c>
      <c r="G41" s="9">
        <v>2</v>
      </c>
      <c r="H41" s="9">
        <v>88</v>
      </c>
      <c r="I41" s="9">
        <v>9</v>
      </c>
      <c r="J41" s="9">
        <v>76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131</v>
      </c>
      <c r="D42" s="9">
        <v>17</v>
      </c>
      <c r="E42" s="9">
        <v>10</v>
      </c>
      <c r="F42" s="9">
        <v>6</v>
      </c>
      <c r="G42" s="9">
        <v>1</v>
      </c>
      <c r="H42" s="9">
        <v>114</v>
      </c>
      <c r="I42" s="9">
        <v>25</v>
      </c>
      <c r="J42" s="9">
        <v>89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140</v>
      </c>
      <c r="D43" s="9">
        <v>28</v>
      </c>
      <c r="E43" s="9">
        <v>23</v>
      </c>
      <c r="F43" s="9">
        <v>5</v>
      </c>
      <c r="G43" s="9" t="s">
        <v>37</v>
      </c>
      <c r="H43" s="9">
        <v>112</v>
      </c>
      <c r="I43" s="9">
        <v>27</v>
      </c>
      <c r="J43" s="9">
        <v>83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130</v>
      </c>
      <c r="D44" s="9">
        <v>34</v>
      </c>
      <c r="E44" s="9">
        <v>25</v>
      </c>
      <c r="F44" s="9">
        <v>9</v>
      </c>
      <c r="G44" s="9" t="s">
        <v>37</v>
      </c>
      <c r="H44" s="9">
        <v>96</v>
      </c>
      <c r="I44" s="9">
        <v>27</v>
      </c>
      <c r="J44" s="9">
        <v>68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109</v>
      </c>
      <c r="D45" s="9">
        <v>19</v>
      </c>
      <c r="E45" s="9">
        <v>15</v>
      </c>
      <c r="F45" s="9">
        <v>4</v>
      </c>
      <c r="G45" s="9" t="s">
        <v>37</v>
      </c>
      <c r="H45" s="9">
        <v>90</v>
      </c>
      <c r="I45" s="9">
        <v>29</v>
      </c>
      <c r="J45" s="9">
        <v>61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92</v>
      </c>
      <c r="D46" s="9">
        <v>20</v>
      </c>
      <c r="E46" s="9">
        <v>17</v>
      </c>
      <c r="F46" s="9">
        <v>3</v>
      </c>
      <c r="G46" s="9" t="s">
        <v>37</v>
      </c>
      <c r="H46" s="9">
        <v>72</v>
      </c>
      <c r="I46" s="9">
        <v>25</v>
      </c>
      <c r="J46" s="9">
        <v>45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91</v>
      </c>
      <c r="D47" s="9">
        <v>18</v>
      </c>
      <c r="E47" s="9">
        <v>16</v>
      </c>
      <c r="F47" s="9">
        <v>2</v>
      </c>
      <c r="G47" s="9" t="s">
        <v>37</v>
      </c>
      <c r="H47" s="9">
        <v>73</v>
      </c>
      <c r="I47" s="9">
        <v>33</v>
      </c>
      <c r="J47" s="9">
        <v>40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82</v>
      </c>
      <c r="D48" s="9">
        <v>16</v>
      </c>
      <c r="E48" s="9">
        <v>13</v>
      </c>
      <c r="F48" s="9">
        <v>3</v>
      </c>
      <c r="G48" s="9" t="s">
        <v>37</v>
      </c>
      <c r="H48" s="9">
        <v>66</v>
      </c>
      <c r="I48" s="9">
        <v>27</v>
      </c>
      <c r="J48" s="9">
        <v>36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58</v>
      </c>
      <c r="D49" s="9">
        <v>4</v>
      </c>
      <c r="E49" s="9">
        <v>4</v>
      </c>
      <c r="F49" s="9" t="s">
        <v>37</v>
      </c>
      <c r="G49" s="9" t="s">
        <v>37</v>
      </c>
      <c r="H49" s="9">
        <v>54</v>
      </c>
      <c r="I49" s="9">
        <v>15</v>
      </c>
      <c r="J49" s="9">
        <v>38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52</v>
      </c>
      <c r="D50" s="9">
        <v>4</v>
      </c>
      <c r="E50" s="9">
        <v>3</v>
      </c>
      <c r="F50" s="9">
        <v>1</v>
      </c>
      <c r="G50" s="9" t="s">
        <v>37</v>
      </c>
      <c r="H50" s="9">
        <v>48</v>
      </c>
      <c r="I50" s="9">
        <v>16</v>
      </c>
      <c r="J50" s="9">
        <v>30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29</v>
      </c>
      <c r="D51" s="9">
        <v>2</v>
      </c>
      <c r="E51" s="9">
        <v>2</v>
      </c>
      <c r="F51" s="9" t="s">
        <v>37</v>
      </c>
      <c r="G51" s="9" t="s">
        <v>37</v>
      </c>
      <c r="H51" s="9">
        <v>27</v>
      </c>
      <c r="I51" s="9">
        <v>6</v>
      </c>
      <c r="J51" s="9">
        <v>20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17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17</v>
      </c>
      <c r="I52" s="9">
        <v>2</v>
      </c>
      <c r="J52" s="9">
        <v>13</v>
      </c>
      <c r="K52" s="9">
        <v>2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14</v>
      </c>
      <c r="D53" s="5">
        <v>3</v>
      </c>
      <c r="E53" s="5" t="s">
        <v>37</v>
      </c>
      <c r="F53" s="5">
        <v>3</v>
      </c>
      <c r="G53" s="5" t="s">
        <v>37</v>
      </c>
      <c r="H53" s="5">
        <v>11</v>
      </c>
      <c r="I53" s="5">
        <v>1</v>
      </c>
      <c r="J53" s="5">
        <v>10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65"/>
  <sheetViews>
    <sheetView showGridLines="0" zoomScaleNormal="100" workbookViewId="0"/>
  </sheetViews>
  <sheetFormatPr baseColWidth="10" defaultRowHeight="11.25" x14ac:dyDescent="0.2"/>
  <cols>
    <col min="1" max="8" width="20.83203125" customWidth="1"/>
    <col min="9" max="9" width="23.83203125" customWidth="1"/>
    <col min="10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35" t="s">
        <v>55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2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883</v>
      </c>
      <c r="D6" s="3">
        <v>136</v>
      </c>
      <c r="E6" s="3">
        <v>96</v>
      </c>
      <c r="F6" s="3">
        <v>37</v>
      </c>
      <c r="G6" s="3">
        <v>3</v>
      </c>
      <c r="H6" s="3">
        <v>747</v>
      </c>
      <c r="I6" s="3">
        <v>212</v>
      </c>
      <c r="J6" s="3">
        <v>520</v>
      </c>
      <c r="K6" s="3">
        <v>15</v>
      </c>
    </row>
    <row r="7" spans="1:31" ht="12" customHeight="1" x14ac:dyDescent="0.2">
      <c r="A7" s="29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>
        <v>1</v>
      </c>
      <c r="J7" s="9" t="s">
        <v>37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29</v>
      </c>
      <c r="D8" s="9">
        <v>2</v>
      </c>
      <c r="E8" s="9">
        <v>1</v>
      </c>
      <c r="F8" s="9">
        <v>1</v>
      </c>
      <c r="G8" s="9" t="s">
        <v>37</v>
      </c>
      <c r="H8" s="9">
        <v>27</v>
      </c>
      <c r="I8" s="9" t="s">
        <v>37</v>
      </c>
      <c r="J8" s="9">
        <v>27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60</v>
      </c>
      <c r="D9" s="9">
        <v>7</v>
      </c>
      <c r="E9" s="9">
        <v>5</v>
      </c>
      <c r="F9" s="9">
        <v>2</v>
      </c>
      <c r="G9" s="9" t="s">
        <v>37</v>
      </c>
      <c r="H9" s="9">
        <v>53</v>
      </c>
      <c r="I9" s="9">
        <v>5</v>
      </c>
      <c r="J9" s="9">
        <v>48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84</v>
      </c>
      <c r="D10" s="9">
        <v>14</v>
      </c>
      <c r="E10" s="9">
        <v>9</v>
      </c>
      <c r="F10" s="9">
        <v>5</v>
      </c>
      <c r="G10" s="9" t="s">
        <v>37</v>
      </c>
      <c r="H10" s="9">
        <v>70</v>
      </c>
      <c r="I10" s="9">
        <v>16</v>
      </c>
      <c r="J10" s="9">
        <v>52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97</v>
      </c>
      <c r="D11" s="9">
        <v>15</v>
      </c>
      <c r="E11" s="9">
        <v>12</v>
      </c>
      <c r="F11" s="9">
        <v>3</v>
      </c>
      <c r="G11" s="9" t="s">
        <v>37</v>
      </c>
      <c r="H11" s="9">
        <v>82</v>
      </c>
      <c r="I11" s="9">
        <v>28</v>
      </c>
      <c r="J11" s="9">
        <v>52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95</v>
      </c>
      <c r="D12" s="9">
        <v>16</v>
      </c>
      <c r="E12" s="9">
        <v>12</v>
      </c>
      <c r="F12" s="9">
        <v>3</v>
      </c>
      <c r="G12" s="9">
        <v>1</v>
      </c>
      <c r="H12" s="9">
        <v>79</v>
      </c>
      <c r="I12" s="9">
        <v>21</v>
      </c>
      <c r="J12" s="9">
        <v>56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98</v>
      </c>
      <c r="D13" s="9">
        <v>11</v>
      </c>
      <c r="E13" s="9">
        <v>6</v>
      </c>
      <c r="F13" s="9">
        <v>5</v>
      </c>
      <c r="G13" s="9" t="s">
        <v>37</v>
      </c>
      <c r="H13" s="9">
        <v>87</v>
      </c>
      <c r="I13" s="9">
        <v>27</v>
      </c>
      <c r="J13" s="9">
        <v>58</v>
      </c>
      <c r="K13" s="9">
        <v>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99</v>
      </c>
      <c r="D14" s="9">
        <v>19</v>
      </c>
      <c r="E14" s="9">
        <v>16</v>
      </c>
      <c r="F14" s="9">
        <v>3</v>
      </c>
      <c r="G14" s="9" t="s">
        <v>37</v>
      </c>
      <c r="H14" s="9">
        <v>80</v>
      </c>
      <c r="I14" s="9">
        <v>38</v>
      </c>
      <c r="J14" s="9">
        <v>42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61</v>
      </c>
      <c r="D15" s="9">
        <v>15</v>
      </c>
      <c r="E15" s="9">
        <v>12</v>
      </c>
      <c r="F15" s="9">
        <v>2</v>
      </c>
      <c r="G15" s="9">
        <v>1</v>
      </c>
      <c r="H15" s="9">
        <v>46</v>
      </c>
      <c r="I15" s="9">
        <v>17</v>
      </c>
      <c r="J15" s="9">
        <v>29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79</v>
      </c>
      <c r="D16" s="9">
        <v>12</v>
      </c>
      <c r="E16" s="9">
        <v>9</v>
      </c>
      <c r="F16" s="9">
        <v>3</v>
      </c>
      <c r="G16" s="9" t="s">
        <v>37</v>
      </c>
      <c r="H16" s="9">
        <v>67</v>
      </c>
      <c r="I16" s="9">
        <v>29</v>
      </c>
      <c r="J16" s="9">
        <v>37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60</v>
      </c>
      <c r="D17" s="9">
        <v>10</v>
      </c>
      <c r="E17" s="9">
        <v>5</v>
      </c>
      <c r="F17" s="9">
        <v>4</v>
      </c>
      <c r="G17" s="9">
        <v>1</v>
      </c>
      <c r="H17" s="9">
        <v>50</v>
      </c>
      <c r="I17" s="9">
        <v>10</v>
      </c>
      <c r="J17" s="9">
        <v>39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53</v>
      </c>
      <c r="D18" s="9">
        <v>5</v>
      </c>
      <c r="E18" s="9">
        <v>3</v>
      </c>
      <c r="F18" s="9">
        <v>2</v>
      </c>
      <c r="G18" s="9" t="s">
        <v>37</v>
      </c>
      <c r="H18" s="9">
        <v>48</v>
      </c>
      <c r="I18" s="9">
        <v>9</v>
      </c>
      <c r="J18" s="9">
        <v>37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23</v>
      </c>
      <c r="D19" s="9">
        <v>2</v>
      </c>
      <c r="E19" s="9">
        <v>1</v>
      </c>
      <c r="F19" s="9">
        <v>1</v>
      </c>
      <c r="G19" s="9" t="s">
        <v>37</v>
      </c>
      <c r="H19" s="9">
        <v>21</v>
      </c>
      <c r="I19" s="9">
        <v>6</v>
      </c>
      <c r="J19" s="9">
        <v>15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23</v>
      </c>
      <c r="D20" s="9">
        <v>2</v>
      </c>
      <c r="E20" s="9">
        <v>1</v>
      </c>
      <c r="F20" s="9">
        <v>1</v>
      </c>
      <c r="G20" s="9" t="s">
        <v>37</v>
      </c>
      <c r="H20" s="9">
        <v>21</v>
      </c>
      <c r="I20" s="9">
        <v>3</v>
      </c>
      <c r="J20" s="9">
        <v>17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21</v>
      </c>
      <c r="D21" s="9">
        <v>6</v>
      </c>
      <c r="E21" s="9">
        <v>4</v>
      </c>
      <c r="F21" s="9">
        <v>2</v>
      </c>
      <c r="G21" s="9" t="s">
        <v>37</v>
      </c>
      <c r="H21" s="9">
        <v>15</v>
      </c>
      <c r="I21" s="9">
        <v>2</v>
      </c>
      <c r="J21" s="9">
        <v>11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287</v>
      </c>
      <c r="D22" s="3">
        <v>42</v>
      </c>
      <c r="E22" s="3">
        <v>35</v>
      </c>
      <c r="F22" s="3">
        <v>7</v>
      </c>
      <c r="G22" s="3" t="s">
        <v>37</v>
      </c>
      <c r="H22" s="3">
        <v>245</v>
      </c>
      <c r="I22" s="3">
        <v>76</v>
      </c>
      <c r="J22" s="3">
        <v>165</v>
      </c>
      <c r="K22" s="3">
        <v>4</v>
      </c>
    </row>
    <row r="23" spans="1:16" ht="12" customHeight="1" x14ac:dyDescent="0.2">
      <c r="A23" s="29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>
        <v>1</v>
      </c>
      <c r="J23" s="9" t="s">
        <v>37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6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6</v>
      </c>
      <c r="I24" s="9" t="s">
        <v>37</v>
      </c>
      <c r="J24" s="9">
        <v>6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19</v>
      </c>
      <c r="D25" s="9">
        <v>2</v>
      </c>
      <c r="E25" s="9">
        <v>2</v>
      </c>
      <c r="F25" s="9" t="s">
        <v>37</v>
      </c>
      <c r="G25" s="9" t="s">
        <v>37</v>
      </c>
      <c r="H25" s="9">
        <v>17</v>
      </c>
      <c r="I25" s="9">
        <v>2</v>
      </c>
      <c r="J25" s="9">
        <v>15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33</v>
      </c>
      <c r="D26" s="9">
        <v>7</v>
      </c>
      <c r="E26" s="9">
        <v>6</v>
      </c>
      <c r="F26" s="9">
        <v>1</v>
      </c>
      <c r="G26" s="9" t="s">
        <v>37</v>
      </c>
      <c r="H26" s="9">
        <v>26</v>
      </c>
      <c r="I26" s="9">
        <v>8</v>
      </c>
      <c r="J26" s="9">
        <v>18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38</v>
      </c>
      <c r="D27" s="9">
        <v>5</v>
      </c>
      <c r="E27" s="9">
        <v>5</v>
      </c>
      <c r="F27" s="9" t="s">
        <v>37</v>
      </c>
      <c r="G27" s="9" t="s">
        <v>37</v>
      </c>
      <c r="H27" s="9">
        <v>33</v>
      </c>
      <c r="I27" s="9">
        <v>10</v>
      </c>
      <c r="J27" s="9">
        <v>22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35</v>
      </c>
      <c r="D28" s="9">
        <v>6</v>
      </c>
      <c r="E28" s="9">
        <v>4</v>
      </c>
      <c r="F28" s="9">
        <v>2</v>
      </c>
      <c r="G28" s="9" t="s">
        <v>37</v>
      </c>
      <c r="H28" s="9">
        <v>29</v>
      </c>
      <c r="I28" s="9">
        <v>10</v>
      </c>
      <c r="J28" s="9">
        <v>19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26</v>
      </c>
      <c r="D29" s="9">
        <v>2</v>
      </c>
      <c r="E29" s="9">
        <v>2</v>
      </c>
      <c r="F29" s="9" t="s">
        <v>37</v>
      </c>
      <c r="G29" s="9" t="s">
        <v>37</v>
      </c>
      <c r="H29" s="9">
        <v>24</v>
      </c>
      <c r="I29" s="9">
        <v>7</v>
      </c>
      <c r="J29" s="9">
        <v>17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33</v>
      </c>
      <c r="D30" s="9">
        <v>7</v>
      </c>
      <c r="E30" s="9">
        <v>5</v>
      </c>
      <c r="F30" s="9">
        <v>2</v>
      </c>
      <c r="G30" s="9" t="s">
        <v>37</v>
      </c>
      <c r="H30" s="9">
        <v>26</v>
      </c>
      <c r="I30" s="9">
        <v>13</v>
      </c>
      <c r="J30" s="9">
        <v>13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21</v>
      </c>
      <c r="D31" s="9">
        <v>6</v>
      </c>
      <c r="E31" s="9">
        <v>6</v>
      </c>
      <c r="F31" s="9" t="s">
        <v>37</v>
      </c>
      <c r="G31" s="9" t="s">
        <v>37</v>
      </c>
      <c r="H31" s="9">
        <v>15</v>
      </c>
      <c r="I31" s="9">
        <v>6</v>
      </c>
      <c r="J31" s="9">
        <v>9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20</v>
      </c>
      <c r="D32" s="9">
        <v>4</v>
      </c>
      <c r="E32" s="9">
        <v>3</v>
      </c>
      <c r="F32" s="9">
        <v>1</v>
      </c>
      <c r="G32" s="9" t="s">
        <v>37</v>
      </c>
      <c r="H32" s="9">
        <v>16</v>
      </c>
      <c r="I32" s="9">
        <v>7</v>
      </c>
      <c r="J32" s="9">
        <v>9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23</v>
      </c>
      <c r="D33" s="9">
        <v>2</v>
      </c>
      <c r="E33" s="9">
        <v>1</v>
      </c>
      <c r="F33" s="9">
        <v>1</v>
      </c>
      <c r="G33" s="9" t="s">
        <v>37</v>
      </c>
      <c r="H33" s="9">
        <v>21</v>
      </c>
      <c r="I33" s="9">
        <v>3</v>
      </c>
      <c r="J33" s="9">
        <v>18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10</v>
      </c>
      <c r="D34" s="9">
        <v>1</v>
      </c>
      <c r="E34" s="9">
        <v>1</v>
      </c>
      <c r="F34" s="9" t="s">
        <v>37</v>
      </c>
      <c r="G34" s="9" t="s">
        <v>37</v>
      </c>
      <c r="H34" s="9">
        <v>9</v>
      </c>
      <c r="I34" s="9">
        <v>2</v>
      </c>
      <c r="J34" s="9">
        <v>6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10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10</v>
      </c>
      <c r="I35" s="9">
        <v>4</v>
      </c>
      <c r="J35" s="9">
        <v>6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>
        <v>8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8</v>
      </c>
      <c r="I36" s="9">
        <v>1</v>
      </c>
      <c r="J36" s="9">
        <v>6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>
        <v>4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4</v>
      </c>
      <c r="I37" s="9">
        <v>2</v>
      </c>
      <c r="J37" s="9">
        <v>1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596</v>
      </c>
      <c r="D38" s="3">
        <v>94</v>
      </c>
      <c r="E38" s="3">
        <v>61</v>
      </c>
      <c r="F38" s="3">
        <v>30</v>
      </c>
      <c r="G38" s="3">
        <v>3</v>
      </c>
      <c r="H38" s="3">
        <v>502</v>
      </c>
      <c r="I38" s="3">
        <v>136</v>
      </c>
      <c r="J38" s="3">
        <v>355</v>
      </c>
      <c r="K38" s="3">
        <v>11</v>
      </c>
    </row>
    <row r="39" spans="1:16" ht="12" customHeight="1" x14ac:dyDescent="0.2">
      <c r="A39" s="29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23</v>
      </c>
      <c r="D40" s="9">
        <v>2</v>
      </c>
      <c r="E40" s="9">
        <v>1</v>
      </c>
      <c r="F40" s="9">
        <v>1</v>
      </c>
      <c r="G40" s="9" t="s">
        <v>37</v>
      </c>
      <c r="H40" s="9">
        <v>21</v>
      </c>
      <c r="I40" s="9" t="s">
        <v>37</v>
      </c>
      <c r="J40" s="9">
        <v>21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41</v>
      </c>
      <c r="D41" s="9">
        <v>5</v>
      </c>
      <c r="E41" s="9">
        <v>3</v>
      </c>
      <c r="F41" s="9">
        <v>2</v>
      </c>
      <c r="G41" s="9" t="s">
        <v>37</v>
      </c>
      <c r="H41" s="9">
        <v>36</v>
      </c>
      <c r="I41" s="9">
        <v>3</v>
      </c>
      <c r="J41" s="9">
        <v>33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51</v>
      </c>
      <c r="D42" s="9">
        <v>7</v>
      </c>
      <c r="E42" s="9">
        <v>3</v>
      </c>
      <c r="F42" s="9">
        <v>4</v>
      </c>
      <c r="G42" s="9" t="s">
        <v>37</v>
      </c>
      <c r="H42" s="9">
        <v>44</v>
      </c>
      <c r="I42" s="9">
        <v>8</v>
      </c>
      <c r="J42" s="9">
        <v>34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59</v>
      </c>
      <c r="D43" s="9">
        <v>10</v>
      </c>
      <c r="E43" s="9">
        <v>7</v>
      </c>
      <c r="F43" s="9">
        <v>3</v>
      </c>
      <c r="G43" s="9" t="s">
        <v>37</v>
      </c>
      <c r="H43" s="9">
        <v>49</v>
      </c>
      <c r="I43" s="9">
        <v>18</v>
      </c>
      <c r="J43" s="9">
        <v>30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60</v>
      </c>
      <c r="D44" s="9">
        <v>10</v>
      </c>
      <c r="E44" s="9">
        <v>8</v>
      </c>
      <c r="F44" s="9">
        <v>1</v>
      </c>
      <c r="G44" s="9">
        <v>1</v>
      </c>
      <c r="H44" s="9">
        <v>50</v>
      </c>
      <c r="I44" s="9">
        <v>11</v>
      </c>
      <c r="J44" s="9">
        <v>37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72</v>
      </c>
      <c r="D45" s="9">
        <v>9</v>
      </c>
      <c r="E45" s="9">
        <v>4</v>
      </c>
      <c r="F45" s="9">
        <v>5</v>
      </c>
      <c r="G45" s="9" t="s">
        <v>37</v>
      </c>
      <c r="H45" s="9">
        <v>63</v>
      </c>
      <c r="I45" s="9">
        <v>20</v>
      </c>
      <c r="J45" s="9">
        <v>41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66</v>
      </c>
      <c r="D46" s="9">
        <v>12</v>
      </c>
      <c r="E46" s="9">
        <v>11</v>
      </c>
      <c r="F46" s="9">
        <v>1</v>
      </c>
      <c r="G46" s="9" t="s">
        <v>37</v>
      </c>
      <c r="H46" s="9">
        <v>54</v>
      </c>
      <c r="I46" s="9">
        <v>25</v>
      </c>
      <c r="J46" s="9">
        <v>29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40</v>
      </c>
      <c r="D47" s="9">
        <v>9</v>
      </c>
      <c r="E47" s="9">
        <v>6</v>
      </c>
      <c r="F47" s="9">
        <v>2</v>
      </c>
      <c r="G47" s="9">
        <v>1</v>
      </c>
      <c r="H47" s="9">
        <v>31</v>
      </c>
      <c r="I47" s="9">
        <v>11</v>
      </c>
      <c r="J47" s="9">
        <v>20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59</v>
      </c>
      <c r="D48" s="9">
        <v>8</v>
      </c>
      <c r="E48" s="9">
        <v>6</v>
      </c>
      <c r="F48" s="9">
        <v>2</v>
      </c>
      <c r="G48" s="9" t="s">
        <v>37</v>
      </c>
      <c r="H48" s="9">
        <v>51</v>
      </c>
      <c r="I48" s="9">
        <v>22</v>
      </c>
      <c r="J48" s="9">
        <v>28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37</v>
      </c>
      <c r="D49" s="9">
        <v>8</v>
      </c>
      <c r="E49" s="9">
        <v>4</v>
      </c>
      <c r="F49" s="9">
        <v>3</v>
      </c>
      <c r="G49" s="9">
        <v>1</v>
      </c>
      <c r="H49" s="9">
        <v>29</v>
      </c>
      <c r="I49" s="9">
        <v>7</v>
      </c>
      <c r="J49" s="9">
        <v>21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43</v>
      </c>
      <c r="D50" s="9">
        <v>4</v>
      </c>
      <c r="E50" s="9">
        <v>2</v>
      </c>
      <c r="F50" s="9">
        <v>2</v>
      </c>
      <c r="G50" s="9" t="s">
        <v>37</v>
      </c>
      <c r="H50" s="9">
        <v>39</v>
      </c>
      <c r="I50" s="9">
        <v>7</v>
      </c>
      <c r="J50" s="9">
        <v>31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13</v>
      </c>
      <c r="D51" s="9">
        <v>2</v>
      </c>
      <c r="E51" s="9">
        <v>1</v>
      </c>
      <c r="F51" s="9">
        <v>1</v>
      </c>
      <c r="G51" s="9" t="s">
        <v>37</v>
      </c>
      <c r="H51" s="9">
        <v>11</v>
      </c>
      <c r="I51" s="9">
        <v>2</v>
      </c>
      <c r="J51" s="9">
        <v>9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15</v>
      </c>
      <c r="D52" s="9">
        <v>2</v>
      </c>
      <c r="E52" s="9">
        <v>1</v>
      </c>
      <c r="F52" s="9">
        <v>1</v>
      </c>
      <c r="G52" s="9" t="s">
        <v>37</v>
      </c>
      <c r="H52" s="9">
        <v>13</v>
      </c>
      <c r="I52" s="9">
        <v>2</v>
      </c>
      <c r="J52" s="9">
        <v>11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17</v>
      </c>
      <c r="D53" s="5">
        <v>6</v>
      </c>
      <c r="E53" s="5">
        <v>4</v>
      </c>
      <c r="F53" s="5">
        <v>2</v>
      </c>
      <c r="G53" s="5" t="s">
        <v>37</v>
      </c>
      <c r="H53" s="5">
        <v>11</v>
      </c>
      <c r="I53" s="5" t="s">
        <v>37</v>
      </c>
      <c r="J53" s="5">
        <v>10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65"/>
  <sheetViews>
    <sheetView showGridLines="0" zoomScaleNormal="100" workbookViewId="0"/>
  </sheetViews>
  <sheetFormatPr baseColWidth="10" defaultRowHeight="11.25" x14ac:dyDescent="0.2"/>
  <cols>
    <col min="1" max="11" width="20.83203125" customWidth="1"/>
    <col min="12" max="31" width="23.33203125" customWidth="1"/>
  </cols>
  <sheetData>
    <row r="1" spans="1:31" ht="13.9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s="19" customFormat="1" ht="21.95" customHeight="1" x14ac:dyDescent="0.2">
      <c r="A2" s="27" t="s">
        <v>56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18"/>
      <c r="M2" s="18"/>
      <c r="N2" s="18" t="s">
        <v>26</v>
      </c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</row>
    <row r="3" spans="1:31" ht="30" customHeight="1" x14ac:dyDescent="0.2">
      <c r="A3" s="32" t="s">
        <v>1</v>
      </c>
      <c r="B3" s="32" t="s">
        <v>26</v>
      </c>
      <c r="C3" s="36" t="s">
        <v>57</v>
      </c>
      <c r="D3" s="32" t="s">
        <v>2</v>
      </c>
      <c r="E3" s="32" t="s">
        <v>26</v>
      </c>
      <c r="F3" s="32" t="s">
        <v>26</v>
      </c>
      <c r="G3" s="32" t="s">
        <v>26</v>
      </c>
      <c r="H3" s="32" t="s">
        <v>3</v>
      </c>
      <c r="I3" s="32" t="s">
        <v>26</v>
      </c>
      <c r="J3" s="32" t="s">
        <v>26</v>
      </c>
      <c r="K3" s="32" t="s">
        <v>26</v>
      </c>
    </row>
    <row r="4" spans="1:31" ht="15.6" customHeight="1" x14ac:dyDescent="0.2">
      <c r="A4" s="32" t="s">
        <v>26</v>
      </c>
      <c r="B4" s="32" t="s">
        <v>26</v>
      </c>
      <c r="C4" s="32" t="s">
        <v>26</v>
      </c>
      <c r="D4" s="32" t="s">
        <v>4</v>
      </c>
      <c r="E4" s="32" t="s">
        <v>26</v>
      </c>
      <c r="F4" s="32" t="s">
        <v>26</v>
      </c>
      <c r="G4" s="32" t="s">
        <v>26</v>
      </c>
      <c r="H4" s="32" t="s">
        <v>4</v>
      </c>
      <c r="I4" s="32" t="s">
        <v>26</v>
      </c>
      <c r="J4" s="32" t="s">
        <v>26</v>
      </c>
      <c r="K4" s="32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 x14ac:dyDescent="0.2">
      <c r="A5" s="32" t="s">
        <v>26</v>
      </c>
      <c r="B5" s="32" t="s">
        <v>26</v>
      </c>
      <c r="C5" s="32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 x14ac:dyDescent="0.2">
      <c r="A6" s="28" t="s">
        <v>5</v>
      </c>
      <c r="B6" s="8" t="s">
        <v>26</v>
      </c>
      <c r="C6" s="3">
        <v>260</v>
      </c>
      <c r="D6" s="3">
        <v>25</v>
      </c>
      <c r="E6" s="3">
        <v>10</v>
      </c>
      <c r="F6" s="3">
        <v>15</v>
      </c>
      <c r="G6" s="3" t="s">
        <v>37</v>
      </c>
      <c r="H6" s="3">
        <v>235</v>
      </c>
      <c r="I6" s="3">
        <v>46</v>
      </c>
      <c r="J6" s="3">
        <v>188</v>
      </c>
      <c r="K6" s="3">
        <v>1</v>
      </c>
    </row>
    <row r="7" spans="1:31" ht="12" customHeight="1" x14ac:dyDescent="0.2">
      <c r="A7" s="29" t="s">
        <v>26</v>
      </c>
      <c r="B7" s="1" t="s">
        <v>9</v>
      </c>
      <c r="C7" s="9" t="s">
        <v>37</v>
      </c>
      <c r="D7" s="9" t="s">
        <v>37</v>
      </c>
      <c r="E7" s="9" t="s">
        <v>37</v>
      </c>
      <c r="F7" s="9" t="s">
        <v>37</v>
      </c>
      <c r="G7" s="9" t="s">
        <v>37</v>
      </c>
      <c r="H7" s="9" t="s">
        <v>37</v>
      </c>
      <c r="I7" s="9" t="s">
        <v>37</v>
      </c>
      <c r="J7" s="9" t="s">
        <v>37</v>
      </c>
      <c r="K7" s="9" t="s">
        <v>37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</row>
    <row r="8" spans="1:31" ht="12" customHeight="1" x14ac:dyDescent="0.2">
      <c r="A8" s="29" t="s">
        <v>26</v>
      </c>
      <c r="B8" s="1" t="s">
        <v>10</v>
      </c>
      <c r="C8" s="9">
        <v>9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9</v>
      </c>
      <c r="I8" s="9" t="s">
        <v>37</v>
      </c>
      <c r="J8" s="9">
        <v>9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 x14ac:dyDescent="0.2">
      <c r="A9" s="29" t="s">
        <v>26</v>
      </c>
      <c r="B9" s="1" t="s">
        <v>11</v>
      </c>
      <c r="C9" s="9">
        <v>16</v>
      </c>
      <c r="D9" s="9">
        <v>3</v>
      </c>
      <c r="E9" s="9" t="s">
        <v>37</v>
      </c>
      <c r="F9" s="9">
        <v>3</v>
      </c>
      <c r="G9" s="9" t="s">
        <v>37</v>
      </c>
      <c r="H9" s="9">
        <v>13</v>
      </c>
      <c r="I9" s="9" t="s">
        <v>37</v>
      </c>
      <c r="J9" s="9">
        <v>13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 x14ac:dyDescent="0.2">
      <c r="A10" s="29" t="s">
        <v>26</v>
      </c>
      <c r="B10" s="1" t="s">
        <v>12</v>
      </c>
      <c r="C10" s="9">
        <v>27</v>
      </c>
      <c r="D10" s="9">
        <v>2</v>
      </c>
      <c r="E10" s="9" t="s">
        <v>37</v>
      </c>
      <c r="F10" s="9">
        <v>2</v>
      </c>
      <c r="G10" s="9" t="s">
        <v>37</v>
      </c>
      <c r="H10" s="9">
        <v>25</v>
      </c>
      <c r="I10" s="9">
        <v>6</v>
      </c>
      <c r="J10" s="9">
        <v>19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 x14ac:dyDescent="0.2">
      <c r="A11" s="29" t="s">
        <v>26</v>
      </c>
      <c r="B11" s="1" t="s">
        <v>13</v>
      </c>
      <c r="C11" s="9">
        <v>37</v>
      </c>
      <c r="D11" s="9">
        <v>3</v>
      </c>
      <c r="E11" s="9" t="s">
        <v>37</v>
      </c>
      <c r="F11" s="9">
        <v>3</v>
      </c>
      <c r="G11" s="9" t="s">
        <v>37</v>
      </c>
      <c r="H11" s="9">
        <v>34</v>
      </c>
      <c r="I11" s="9">
        <v>6</v>
      </c>
      <c r="J11" s="9">
        <v>28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 x14ac:dyDescent="0.2">
      <c r="A12" s="29" t="s">
        <v>26</v>
      </c>
      <c r="B12" s="1" t="s">
        <v>14</v>
      </c>
      <c r="C12" s="9">
        <v>21</v>
      </c>
      <c r="D12" s="9" t="s">
        <v>37</v>
      </c>
      <c r="E12" s="9" t="s">
        <v>37</v>
      </c>
      <c r="F12" s="9" t="s">
        <v>37</v>
      </c>
      <c r="G12" s="9" t="s">
        <v>37</v>
      </c>
      <c r="H12" s="9">
        <v>21</v>
      </c>
      <c r="I12" s="9">
        <v>5</v>
      </c>
      <c r="J12" s="9">
        <v>16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 x14ac:dyDescent="0.2">
      <c r="A13" s="29" t="s">
        <v>26</v>
      </c>
      <c r="B13" s="1" t="s">
        <v>15</v>
      </c>
      <c r="C13" s="9">
        <v>29</v>
      </c>
      <c r="D13" s="9">
        <v>2</v>
      </c>
      <c r="E13" s="9">
        <v>2</v>
      </c>
      <c r="F13" s="9" t="s">
        <v>37</v>
      </c>
      <c r="G13" s="9" t="s">
        <v>37</v>
      </c>
      <c r="H13" s="9">
        <v>27</v>
      </c>
      <c r="I13" s="9">
        <v>9</v>
      </c>
      <c r="J13" s="9">
        <v>18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 x14ac:dyDescent="0.2">
      <c r="A14" s="29" t="s">
        <v>26</v>
      </c>
      <c r="B14" s="1" t="s">
        <v>16</v>
      </c>
      <c r="C14" s="9">
        <v>21</v>
      </c>
      <c r="D14" s="9">
        <v>4</v>
      </c>
      <c r="E14" s="9">
        <v>3</v>
      </c>
      <c r="F14" s="9">
        <v>1</v>
      </c>
      <c r="G14" s="9" t="s">
        <v>37</v>
      </c>
      <c r="H14" s="9">
        <v>17</v>
      </c>
      <c r="I14" s="9">
        <v>6</v>
      </c>
      <c r="J14" s="9">
        <v>10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 x14ac:dyDescent="0.2">
      <c r="A15" s="29" t="s">
        <v>26</v>
      </c>
      <c r="B15" s="1" t="s">
        <v>17</v>
      </c>
      <c r="C15" s="9">
        <v>18</v>
      </c>
      <c r="D15" s="9">
        <v>3</v>
      </c>
      <c r="E15" s="9">
        <v>2</v>
      </c>
      <c r="F15" s="9">
        <v>1</v>
      </c>
      <c r="G15" s="9" t="s">
        <v>37</v>
      </c>
      <c r="H15" s="9">
        <v>15</v>
      </c>
      <c r="I15" s="9">
        <v>2</v>
      </c>
      <c r="J15" s="9">
        <v>13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 x14ac:dyDescent="0.2">
      <c r="A16" s="29" t="s">
        <v>26</v>
      </c>
      <c r="B16" s="1" t="s">
        <v>18</v>
      </c>
      <c r="C16" s="9">
        <v>23</v>
      </c>
      <c r="D16" s="9">
        <v>6</v>
      </c>
      <c r="E16" s="9">
        <v>2</v>
      </c>
      <c r="F16" s="9">
        <v>4</v>
      </c>
      <c r="G16" s="9" t="s">
        <v>37</v>
      </c>
      <c r="H16" s="9">
        <v>17</v>
      </c>
      <c r="I16" s="9">
        <v>5</v>
      </c>
      <c r="J16" s="9">
        <v>12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 x14ac:dyDescent="0.2">
      <c r="A17" s="29" t="s">
        <v>26</v>
      </c>
      <c r="B17" s="1" t="s">
        <v>19</v>
      </c>
      <c r="C17" s="9">
        <v>28</v>
      </c>
      <c r="D17" s="9">
        <v>1</v>
      </c>
      <c r="E17" s="9">
        <v>1</v>
      </c>
      <c r="F17" s="9" t="s">
        <v>37</v>
      </c>
      <c r="G17" s="9" t="s">
        <v>37</v>
      </c>
      <c r="H17" s="9">
        <v>27</v>
      </c>
      <c r="I17" s="9">
        <v>6</v>
      </c>
      <c r="J17" s="9">
        <v>21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 x14ac:dyDescent="0.2">
      <c r="A18" s="29" t="s">
        <v>26</v>
      </c>
      <c r="B18" s="1" t="s">
        <v>20</v>
      </c>
      <c r="C18" s="9">
        <v>16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16</v>
      </c>
      <c r="I18" s="9" t="s">
        <v>37</v>
      </c>
      <c r="J18" s="9">
        <v>16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 x14ac:dyDescent="0.2">
      <c r="A19" s="29" t="s">
        <v>26</v>
      </c>
      <c r="B19" s="1" t="s">
        <v>21</v>
      </c>
      <c r="C19" s="9">
        <v>9</v>
      </c>
      <c r="D19" s="9">
        <v>1</v>
      </c>
      <c r="E19" s="9" t="s">
        <v>37</v>
      </c>
      <c r="F19" s="9">
        <v>1</v>
      </c>
      <c r="G19" s="9" t="s">
        <v>37</v>
      </c>
      <c r="H19" s="9">
        <v>8</v>
      </c>
      <c r="I19" s="9">
        <v>1</v>
      </c>
      <c r="J19" s="9">
        <v>7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 x14ac:dyDescent="0.2">
      <c r="A20" s="29" t="s">
        <v>26</v>
      </c>
      <c r="B20" s="1" t="s">
        <v>22</v>
      </c>
      <c r="C20" s="9">
        <v>3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3</v>
      </c>
      <c r="I20" s="9" t="s">
        <v>37</v>
      </c>
      <c r="J20" s="9">
        <v>3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 x14ac:dyDescent="0.2">
      <c r="A21" s="29" t="s">
        <v>26</v>
      </c>
      <c r="B21" s="1" t="s">
        <v>23</v>
      </c>
      <c r="C21" s="9">
        <v>3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3</v>
      </c>
      <c r="I21" s="9" t="s">
        <v>37</v>
      </c>
      <c r="J21" s="9">
        <v>3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 x14ac:dyDescent="0.2">
      <c r="A22" s="30" t="s">
        <v>24</v>
      </c>
      <c r="B22" s="4" t="s">
        <v>26</v>
      </c>
      <c r="C22" s="3">
        <v>59</v>
      </c>
      <c r="D22" s="3">
        <v>9</v>
      </c>
      <c r="E22" s="3">
        <v>3</v>
      </c>
      <c r="F22" s="3">
        <v>6</v>
      </c>
      <c r="G22" s="3" t="s">
        <v>37</v>
      </c>
      <c r="H22" s="3">
        <v>50</v>
      </c>
      <c r="I22" s="3">
        <v>10</v>
      </c>
      <c r="J22" s="3">
        <v>39</v>
      </c>
      <c r="K22" s="3">
        <v>1</v>
      </c>
    </row>
    <row r="23" spans="1:16" ht="12" customHeight="1" x14ac:dyDescent="0.2">
      <c r="A23" s="29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 x14ac:dyDescent="0.2">
      <c r="A24" s="29" t="s">
        <v>26</v>
      </c>
      <c r="B24" s="1" t="s">
        <v>10</v>
      </c>
      <c r="C24" s="9">
        <v>2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2</v>
      </c>
      <c r="I24" s="9" t="s">
        <v>37</v>
      </c>
      <c r="J24" s="9">
        <v>2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 x14ac:dyDescent="0.2">
      <c r="A25" s="29" t="s">
        <v>26</v>
      </c>
      <c r="B25" s="1" t="s">
        <v>11</v>
      </c>
      <c r="C25" s="9">
        <v>3</v>
      </c>
      <c r="D25" s="9">
        <v>1</v>
      </c>
      <c r="E25" s="9" t="s">
        <v>37</v>
      </c>
      <c r="F25" s="9">
        <v>1</v>
      </c>
      <c r="G25" s="9" t="s">
        <v>37</v>
      </c>
      <c r="H25" s="9">
        <v>2</v>
      </c>
      <c r="I25" s="9" t="s">
        <v>37</v>
      </c>
      <c r="J25" s="9">
        <v>2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 x14ac:dyDescent="0.2">
      <c r="A26" s="29" t="s">
        <v>26</v>
      </c>
      <c r="B26" s="1" t="s">
        <v>12</v>
      </c>
      <c r="C26" s="9">
        <v>13</v>
      </c>
      <c r="D26" s="9">
        <v>2</v>
      </c>
      <c r="E26" s="9" t="s">
        <v>37</v>
      </c>
      <c r="F26" s="9">
        <v>2</v>
      </c>
      <c r="G26" s="9" t="s">
        <v>37</v>
      </c>
      <c r="H26" s="9">
        <v>11</v>
      </c>
      <c r="I26" s="9">
        <v>1</v>
      </c>
      <c r="J26" s="9">
        <v>10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 x14ac:dyDescent="0.2">
      <c r="A27" s="29" t="s">
        <v>26</v>
      </c>
      <c r="B27" s="1" t="s">
        <v>13</v>
      </c>
      <c r="C27" s="9">
        <v>15</v>
      </c>
      <c r="D27" s="9">
        <v>2</v>
      </c>
      <c r="E27" s="9" t="s">
        <v>37</v>
      </c>
      <c r="F27" s="9">
        <v>2</v>
      </c>
      <c r="G27" s="9" t="s">
        <v>37</v>
      </c>
      <c r="H27" s="9">
        <v>13</v>
      </c>
      <c r="I27" s="9">
        <v>3</v>
      </c>
      <c r="J27" s="9">
        <v>10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 x14ac:dyDescent="0.2">
      <c r="A28" s="29" t="s">
        <v>26</v>
      </c>
      <c r="B28" s="1" t="s">
        <v>14</v>
      </c>
      <c r="C28" s="9">
        <v>3</v>
      </c>
      <c r="D28" s="9" t="s">
        <v>37</v>
      </c>
      <c r="E28" s="9" t="s">
        <v>37</v>
      </c>
      <c r="F28" s="9" t="s">
        <v>37</v>
      </c>
      <c r="G28" s="9" t="s">
        <v>37</v>
      </c>
      <c r="H28" s="9">
        <v>3</v>
      </c>
      <c r="I28" s="9">
        <v>2</v>
      </c>
      <c r="J28" s="9">
        <v>1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 x14ac:dyDescent="0.2">
      <c r="A29" s="29" t="s">
        <v>26</v>
      </c>
      <c r="B29" s="1" t="s">
        <v>15</v>
      </c>
      <c r="C29" s="9">
        <v>5</v>
      </c>
      <c r="D29" s="9">
        <v>1</v>
      </c>
      <c r="E29" s="9">
        <v>1</v>
      </c>
      <c r="F29" s="9" t="s">
        <v>37</v>
      </c>
      <c r="G29" s="9" t="s">
        <v>37</v>
      </c>
      <c r="H29" s="9">
        <v>4</v>
      </c>
      <c r="I29" s="9">
        <v>1</v>
      </c>
      <c r="J29" s="9">
        <v>3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 x14ac:dyDescent="0.2">
      <c r="A30" s="29" t="s">
        <v>26</v>
      </c>
      <c r="B30" s="1" t="s">
        <v>16</v>
      </c>
      <c r="C30" s="9">
        <v>5</v>
      </c>
      <c r="D30" s="9">
        <v>2</v>
      </c>
      <c r="E30" s="9">
        <v>1</v>
      </c>
      <c r="F30" s="9">
        <v>1</v>
      </c>
      <c r="G30" s="9" t="s">
        <v>37</v>
      </c>
      <c r="H30" s="9">
        <v>3</v>
      </c>
      <c r="I30" s="9">
        <v>1</v>
      </c>
      <c r="J30" s="9">
        <v>1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 x14ac:dyDescent="0.2">
      <c r="A31" s="29" t="s">
        <v>26</v>
      </c>
      <c r="B31" s="1" t="s">
        <v>17</v>
      </c>
      <c r="C31" s="9">
        <v>1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1</v>
      </c>
      <c r="I31" s="9">
        <v>1</v>
      </c>
      <c r="J31" s="9" t="s">
        <v>37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 x14ac:dyDescent="0.2">
      <c r="A32" s="29" t="s">
        <v>26</v>
      </c>
      <c r="B32" s="1" t="s">
        <v>18</v>
      </c>
      <c r="C32" s="9">
        <v>2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2</v>
      </c>
      <c r="I32" s="9" t="s">
        <v>37</v>
      </c>
      <c r="J32" s="9">
        <v>2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 x14ac:dyDescent="0.2">
      <c r="A33" s="29" t="s">
        <v>26</v>
      </c>
      <c r="B33" s="1" t="s">
        <v>19</v>
      </c>
      <c r="C33" s="9">
        <v>6</v>
      </c>
      <c r="D33" s="9">
        <v>1</v>
      </c>
      <c r="E33" s="9">
        <v>1</v>
      </c>
      <c r="F33" s="9" t="s">
        <v>37</v>
      </c>
      <c r="G33" s="9" t="s">
        <v>37</v>
      </c>
      <c r="H33" s="9">
        <v>5</v>
      </c>
      <c r="I33" s="9" t="s">
        <v>37</v>
      </c>
      <c r="J33" s="9">
        <v>5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 x14ac:dyDescent="0.2">
      <c r="A34" s="29" t="s">
        <v>26</v>
      </c>
      <c r="B34" s="1" t="s">
        <v>20</v>
      </c>
      <c r="C34" s="9">
        <v>3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3</v>
      </c>
      <c r="I34" s="9" t="s">
        <v>37</v>
      </c>
      <c r="J34" s="9">
        <v>3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 x14ac:dyDescent="0.2">
      <c r="A35" s="29" t="s">
        <v>26</v>
      </c>
      <c r="B35" s="1" t="s">
        <v>21</v>
      </c>
      <c r="C35" s="9">
        <v>1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</v>
      </c>
      <c r="I35" s="9">
        <v>1</v>
      </c>
      <c r="J35" s="9" t="s">
        <v>37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 x14ac:dyDescent="0.2">
      <c r="A36" s="29" t="s">
        <v>26</v>
      </c>
      <c r="B36" s="1" t="s">
        <v>22</v>
      </c>
      <c r="C36" s="9" t="s">
        <v>37</v>
      </c>
      <c r="D36" s="9" t="s">
        <v>37</v>
      </c>
      <c r="E36" s="9" t="s">
        <v>37</v>
      </c>
      <c r="F36" s="9" t="s">
        <v>37</v>
      </c>
      <c r="G36" s="9" t="s">
        <v>37</v>
      </c>
      <c r="H36" s="9" t="s">
        <v>37</v>
      </c>
      <c r="I36" s="9" t="s">
        <v>37</v>
      </c>
      <c r="J36" s="9" t="s">
        <v>37</v>
      </c>
      <c r="K36" s="9" t="s">
        <v>37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</row>
    <row r="37" spans="1:16" ht="12" customHeight="1" x14ac:dyDescent="0.2">
      <c r="A37" s="29" t="s">
        <v>26</v>
      </c>
      <c r="B37" s="1" t="s">
        <v>23</v>
      </c>
      <c r="C37" s="9" t="s">
        <v>37</v>
      </c>
      <c r="D37" s="9" t="s">
        <v>37</v>
      </c>
      <c r="E37" s="9" t="s">
        <v>37</v>
      </c>
      <c r="F37" s="9" t="s">
        <v>37</v>
      </c>
      <c r="G37" s="9" t="s">
        <v>37</v>
      </c>
      <c r="H37" s="9" t="s">
        <v>37</v>
      </c>
      <c r="I37" s="9" t="s">
        <v>37</v>
      </c>
      <c r="J37" s="9" t="s">
        <v>37</v>
      </c>
      <c r="K37" s="9" t="s">
        <v>37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</row>
    <row r="38" spans="1:16" ht="12" customHeight="1" x14ac:dyDescent="0.2">
      <c r="A38" s="30" t="s">
        <v>25</v>
      </c>
      <c r="B38" s="4" t="s">
        <v>26</v>
      </c>
      <c r="C38" s="3">
        <v>201</v>
      </c>
      <c r="D38" s="3">
        <v>16</v>
      </c>
      <c r="E38" s="3">
        <v>7</v>
      </c>
      <c r="F38" s="3">
        <v>9</v>
      </c>
      <c r="G38" s="3" t="s">
        <v>37</v>
      </c>
      <c r="H38" s="3">
        <v>185</v>
      </c>
      <c r="I38" s="3">
        <v>36</v>
      </c>
      <c r="J38" s="3">
        <v>149</v>
      </c>
      <c r="K38" s="3" t="s">
        <v>37</v>
      </c>
    </row>
    <row r="39" spans="1:16" ht="12" customHeight="1" x14ac:dyDescent="0.2">
      <c r="A39" s="29" t="s">
        <v>26</v>
      </c>
      <c r="B39" s="1" t="s">
        <v>9</v>
      </c>
      <c r="C39" s="9" t="s">
        <v>37</v>
      </c>
      <c r="D39" s="9" t="s">
        <v>37</v>
      </c>
      <c r="E39" s="9" t="s">
        <v>37</v>
      </c>
      <c r="F39" s="9" t="s">
        <v>37</v>
      </c>
      <c r="G39" s="9" t="s">
        <v>37</v>
      </c>
      <c r="H39" s="9" t="s">
        <v>37</v>
      </c>
      <c r="I39" s="9" t="s">
        <v>37</v>
      </c>
      <c r="J39" s="9" t="s">
        <v>37</v>
      </c>
      <c r="K39" s="9" t="s">
        <v>37</v>
      </c>
      <c r="L39" t="s">
        <v>26</v>
      </c>
      <c r="M39" t="s">
        <v>26</v>
      </c>
      <c r="N39" t="s">
        <v>26</v>
      </c>
      <c r="O39" t="s">
        <v>26</v>
      </c>
      <c r="P39" t="s">
        <v>26</v>
      </c>
    </row>
    <row r="40" spans="1:16" ht="12" customHeight="1" x14ac:dyDescent="0.2">
      <c r="A40" s="29" t="s">
        <v>26</v>
      </c>
      <c r="B40" s="1" t="s">
        <v>10</v>
      </c>
      <c r="C40" s="9">
        <v>7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7</v>
      </c>
      <c r="I40" s="9" t="s">
        <v>37</v>
      </c>
      <c r="J40" s="9">
        <v>7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 x14ac:dyDescent="0.2">
      <c r="A41" s="29" t="s">
        <v>26</v>
      </c>
      <c r="B41" s="1" t="s">
        <v>11</v>
      </c>
      <c r="C41" s="9">
        <v>13</v>
      </c>
      <c r="D41" s="9">
        <v>2</v>
      </c>
      <c r="E41" s="9" t="s">
        <v>37</v>
      </c>
      <c r="F41" s="9">
        <v>2</v>
      </c>
      <c r="G41" s="9" t="s">
        <v>37</v>
      </c>
      <c r="H41" s="9">
        <v>11</v>
      </c>
      <c r="I41" s="9" t="s">
        <v>37</v>
      </c>
      <c r="J41" s="9">
        <v>11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 x14ac:dyDescent="0.2">
      <c r="A42" s="29" t="s">
        <v>26</v>
      </c>
      <c r="B42" s="1" t="s">
        <v>12</v>
      </c>
      <c r="C42" s="9">
        <v>14</v>
      </c>
      <c r="D42" s="9" t="s">
        <v>37</v>
      </c>
      <c r="E42" s="9" t="s">
        <v>37</v>
      </c>
      <c r="F42" s="9" t="s">
        <v>37</v>
      </c>
      <c r="G42" s="9" t="s">
        <v>37</v>
      </c>
      <c r="H42" s="9">
        <v>14</v>
      </c>
      <c r="I42" s="9">
        <v>5</v>
      </c>
      <c r="J42" s="9">
        <v>9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 x14ac:dyDescent="0.2">
      <c r="A43" s="29" t="s">
        <v>26</v>
      </c>
      <c r="B43" s="1" t="s">
        <v>13</v>
      </c>
      <c r="C43" s="9">
        <v>22</v>
      </c>
      <c r="D43" s="9">
        <v>1</v>
      </c>
      <c r="E43" s="9" t="s">
        <v>37</v>
      </c>
      <c r="F43" s="9">
        <v>1</v>
      </c>
      <c r="G43" s="9" t="s">
        <v>37</v>
      </c>
      <c r="H43" s="9">
        <v>21</v>
      </c>
      <c r="I43" s="9">
        <v>3</v>
      </c>
      <c r="J43" s="9">
        <v>18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 x14ac:dyDescent="0.2">
      <c r="A44" s="29" t="s">
        <v>26</v>
      </c>
      <c r="B44" s="1" t="s">
        <v>14</v>
      </c>
      <c r="C44" s="9">
        <v>18</v>
      </c>
      <c r="D44" s="9" t="s">
        <v>37</v>
      </c>
      <c r="E44" s="9" t="s">
        <v>37</v>
      </c>
      <c r="F44" s="9" t="s">
        <v>37</v>
      </c>
      <c r="G44" s="9" t="s">
        <v>37</v>
      </c>
      <c r="H44" s="9">
        <v>18</v>
      </c>
      <c r="I44" s="9">
        <v>3</v>
      </c>
      <c r="J44" s="9">
        <v>15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 x14ac:dyDescent="0.2">
      <c r="A45" s="29" t="s">
        <v>26</v>
      </c>
      <c r="B45" s="1" t="s">
        <v>15</v>
      </c>
      <c r="C45" s="9">
        <v>24</v>
      </c>
      <c r="D45" s="9">
        <v>1</v>
      </c>
      <c r="E45" s="9">
        <v>1</v>
      </c>
      <c r="F45" s="9" t="s">
        <v>37</v>
      </c>
      <c r="G45" s="9" t="s">
        <v>37</v>
      </c>
      <c r="H45" s="9">
        <v>23</v>
      </c>
      <c r="I45" s="9">
        <v>8</v>
      </c>
      <c r="J45" s="9">
        <v>15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 x14ac:dyDescent="0.2">
      <c r="A46" s="29" t="s">
        <v>26</v>
      </c>
      <c r="B46" s="1" t="s">
        <v>16</v>
      </c>
      <c r="C46" s="9">
        <v>16</v>
      </c>
      <c r="D46" s="9">
        <v>2</v>
      </c>
      <c r="E46" s="9">
        <v>2</v>
      </c>
      <c r="F46" s="9" t="s">
        <v>37</v>
      </c>
      <c r="G46" s="9" t="s">
        <v>37</v>
      </c>
      <c r="H46" s="9">
        <v>14</v>
      </c>
      <c r="I46" s="9">
        <v>5</v>
      </c>
      <c r="J46" s="9">
        <v>9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 x14ac:dyDescent="0.2">
      <c r="A47" s="29" t="s">
        <v>26</v>
      </c>
      <c r="B47" s="1" t="s">
        <v>17</v>
      </c>
      <c r="C47" s="9">
        <v>17</v>
      </c>
      <c r="D47" s="9">
        <v>3</v>
      </c>
      <c r="E47" s="9">
        <v>2</v>
      </c>
      <c r="F47" s="9">
        <v>1</v>
      </c>
      <c r="G47" s="9" t="s">
        <v>37</v>
      </c>
      <c r="H47" s="9">
        <v>14</v>
      </c>
      <c r="I47" s="9">
        <v>1</v>
      </c>
      <c r="J47" s="9">
        <v>13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 x14ac:dyDescent="0.2">
      <c r="A48" s="29" t="s">
        <v>26</v>
      </c>
      <c r="B48" s="1" t="s">
        <v>18</v>
      </c>
      <c r="C48" s="9">
        <v>21</v>
      </c>
      <c r="D48" s="9">
        <v>6</v>
      </c>
      <c r="E48" s="9">
        <v>2</v>
      </c>
      <c r="F48" s="9">
        <v>4</v>
      </c>
      <c r="G48" s="9" t="s">
        <v>37</v>
      </c>
      <c r="H48" s="9">
        <v>15</v>
      </c>
      <c r="I48" s="9">
        <v>5</v>
      </c>
      <c r="J48" s="9">
        <v>10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 x14ac:dyDescent="0.2">
      <c r="A49" s="29" t="s">
        <v>26</v>
      </c>
      <c r="B49" s="1" t="s">
        <v>19</v>
      </c>
      <c r="C49" s="9">
        <v>22</v>
      </c>
      <c r="D49" s="9" t="s">
        <v>37</v>
      </c>
      <c r="E49" s="9" t="s">
        <v>37</v>
      </c>
      <c r="F49" s="9" t="s">
        <v>37</v>
      </c>
      <c r="G49" s="9" t="s">
        <v>37</v>
      </c>
      <c r="H49" s="9">
        <v>22</v>
      </c>
      <c r="I49" s="9">
        <v>6</v>
      </c>
      <c r="J49" s="9">
        <v>16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 x14ac:dyDescent="0.2">
      <c r="A50" s="29" t="s">
        <v>26</v>
      </c>
      <c r="B50" s="1" t="s">
        <v>20</v>
      </c>
      <c r="C50" s="9">
        <v>13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13</v>
      </c>
      <c r="I50" s="9" t="s">
        <v>37</v>
      </c>
      <c r="J50" s="9">
        <v>13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 x14ac:dyDescent="0.2">
      <c r="A51" s="29" t="s">
        <v>26</v>
      </c>
      <c r="B51" s="1" t="s">
        <v>21</v>
      </c>
      <c r="C51" s="9">
        <v>8</v>
      </c>
      <c r="D51" s="9">
        <v>1</v>
      </c>
      <c r="E51" s="9" t="s">
        <v>37</v>
      </c>
      <c r="F51" s="9">
        <v>1</v>
      </c>
      <c r="G51" s="9" t="s">
        <v>37</v>
      </c>
      <c r="H51" s="9">
        <v>7</v>
      </c>
      <c r="I51" s="9" t="s">
        <v>37</v>
      </c>
      <c r="J51" s="9">
        <v>7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 x14ac:dyDescent="0.2">
      <c r="A52" s="29" t="s">
        <v>26</v>
      </c>
      <c r="B52" s="1" t="s">
        <v>22</v>
      </c>
      <c r="C52" s="9">
        <v>3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3</v>
      </c>
      <c r="I52" s="9" t="s">
        <v>37</v>
      </c>
      <c r="J52" s="9">
        <v>3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 x14ac:dyDescent="0.2">
      <c r="A53" s="31" t="s">
        <v>26</v>
      </c>
      <c r="B53" s="6" t="s">
        <v>23</v>
      </c>
      <c r="C53" s="5">
        <v>3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3</v>
      </c>
      <c r="I53" s="5" t="s">
        <v>37</v>
      </c>
      <c r="J53" s="5">
        <v>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s="17" customFormat="1" ht="33" customHeight="1" x14ac:dyDescent="0.2">
      <c r="A54" s="21" t="s">
        <v>38</v>
      </c>
      <c r="B54" s="22"/>
      <c r="C54" s="22"/>
      <c r="D54" s="22"/>
      <c r="E54" s="22"/>
      <c r="F54" s="22"/>
      <c r="G54" s="22"/>
      <c r="H54" s="22"/>
      <c r="I54" s="22"/>
      <c r="J54" s="22"/>
      <c r="K54" s="23"/>
      <c r="L54" s="16"/>
      <c r="M54" s="16"/>
      <c r="N54" s="16" t="s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</row>
    <row r="55" spans="1:31" ht="12" customHeight="1" x14ac:dyDescent="0.2">
      <c r="A55" s="24" t="s">
        <v>39</v>
      </c>
      <c r="B55" s="25"/>
      <c r="C55" s="25"/>
      <c r="D55" s="25"/>
      <c r="E55" s="25"/>
      <c r="F55" s="25"/>
      <c r="G55" s="25"/>
      <c r="H55" s="25"/>
      <c r="I55" s="25"/>
      <c r="J55" s="25"/>
      <c r="K55" s="26"/>
      <c r="L55" s="14"/>
      <c r="M55" s="14"/>
      <c r="N55" s="14" t="s">
        <v>26</v>
      </c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</row>
    <row r="56" spans="1:31" ht="12" x14ac:dyDescent="0.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2">
    <mergeCell ref="A54:K54"/>
    <mergeCell ref="A55:K55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:B4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4.5</vt:lpstr>
      <vt:lpstr>Cuadro 4.5.1</vt:lpstr>
      <vt:lpstr>Cuadro 4.5.2</vt:lpstr>
      <vt:lpstr>Cuadro 4.5.3</vt:lpstr>
      <vt:lpstr>Cuadro 4.5.4</vt:lpstr>
      <vt:lpstr>Cuadro 4.5.5</vt:lpstr>
      <vt:lpstr>Cuadro 4.5.6</vt:lpstr>
      <vt:lpstr>Cuadro 4.5.7</vt:lpstr>
      <vt:lpstr>Cuadro 4.5.8</vt:lpstr>
      <vt:lpstr>Cuadro 4.5.9</vt:lpstr>
      <vt:lpstr>Cuadro 4.5.10</vt:lpstr>
      <vt:lpstr>Cuadro 4.5.11</vt:lpstr>
      <vt:lpstr>Cuadro 4.5.12</vt:lpstr>
      <vt:lpstr>Cuadro 4.5.13</vt:lpstr>
      <vt:lpstr>Cuadro 4.5.14</vt:lpstr>
      <vt:lpstr>Cuadro 4.5.15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Bergara Pablo</cp:lastModifiedBy>
  <cp:revision>1</cp:revision>
  <dcterms:created xsi:type="dcterms:W3CDTF">2024-01-11T15:12:14Z</dcterms:created>
  <dcterms:modified xsi:type="dcterms:W3CDTF">2024-02-14T18:32:35Z</dcterms:modified>
</cp:coreProperties>
</file>