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9.5" sheetId="1" r:id="rId3"/>
    <sheet name="Cuadro 9.5.1" sheetId="2" r:id="rId4"/>
    <sheet name="Cuadro 9.5.2" sheetId="3" r:id="rId5"/>
    <sheet name="Cuadro 9.5.3" sheetId="4" r:id="rId6"/>
    <sheet name="Cuadro 9.5.4" sheetId="5" r:id="rId7"/>
    <sheet name="Cuadro 9.5.5" sheetId="6" r:id="rId8"/>
    <sheet name="Cuadro 9.5.6" sheetId="7" r:id="rId9"/>
    <sheet name="Cuadro 9.5.7" sheetId="8" r:id="rId10"/>
    <sheet name="Cuadro 9.5.8" sheetId="9" r:id="rId11"/>
    <sheet name="Cuadro 9.5.9" sheetId="10" r:id="rId12"/>
    <sheet name="Cuadro 9.5.10" sheetId="11" r:id="rId13"/>
    <sheet name="Cuadro 9.5.11" sheetId="12" r:id="rId14"/>
    <sheet name="Cuadro 9.5.12" sheetId="13" r:id="rId15"/>
    <sheet name="Cuadro 9.5.13" sheetId="14" r:id="rId16"/>
    <sheet name="Cuadro 9.5.14" sheetId="15" r:id="rId17"/>
    <sheet name="Cuadro 9.5.15" sheetId="16" r:id="rId1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<sst xmlns="http://schemas.openxmlformats.org/spreadsheetml/2006/main" count="1890" uniqueCount="47">
  <si>
    <t>Censo Nacional de Población, Hogares y Viviendas 2022</t>
  </si>
  <si>
    <t>Cuadro 9.5. Provincia del Chubut.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</si>
  <si>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</si>
  <si>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</si>
  <si>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</si>
  <si>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</si>
  <si>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</si>
  <si>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</si>
  <si>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</si>
  <si>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</si>
  <si>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</si>
  <si>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</si>
  <si>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</si>
  <si>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</si>
  <si>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</si>
  <si>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</si>
  <si>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</si>
  <si>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9.5.1. Provincia del Chubut, departamento Biedma. Población ocupada de 14 años y más en viviendas particulares, por categoría ocupacional, según sexo registrado al nacer y cobertura de salud. Año 2022</t>
  </si>
  <si>
    <t>Cuadro 9.5.2. Provincia del Chubut, departamento Cushamen. Población ocupada de 14 años y más en viviendas particulares, por categoría ocupacional, según sexo registrado al nacer y cobertura de salud. Año 2022</t>
  </si>
  <si>
    <t>Cuadro 9.5.3. Provincia del Chubut, departamento Escalante. Población ocupada de 14 años y más en viviendas particulares, por categoría ocupacional, según sexo registrado al nacer y cobertura de salud. Año 2022</t>
  </si>
  <si>
    <t>Cuadro 9.5.4. Provincia del Chubut, departamento Florentino Ameghino. Población ocupada de 14 años y más en viviendas particulares, por categoría ocupacional, según sexo registrado al nacer y cobertura de salud. Año 2022</t>
  </si>
  <si>
    <t>-</t>
  </si>
  <si>
    <t>Cuadro 9.5.5. Provincia del Chubut, departamento Futaleufú. Población ocupada de 14 años y más en viviendas particulares, por categoría ocupacional, según sexo registrado al nacer y cobertura de salud. Año 2022</t>
  </si>
  <si>
    <t>Cuadro 9.5.6. Provincia del Chubut, departamento Gaiman. Población ocupada de 14 años y más en viviendas particulares, por categoría ocupacional, según sexo registrado al nacer y cobertura de salud. Año 2022</t>
  </si>
  <si>
    <t>Cuadro 9.5.7. Provincia del Chubut, departamento Gastre. Población ocupada de 14 años y más en viviendas particulares, por categoría ocupacional, según sexo registrado al nacer y cobertura de salud. Año 2022</t>
  </si>
  <si>
    <t>Cuadro 9.5.8. Provincia del Chubut, departamento Languiñeo. Población ocupada de 14 años y más en viviendas particulares, por categoría ocupacional, según sexo registrado al nacer y cobertura de salud. Año 2022</t>
  </si>
  <si>
    <t>Cuadro 9.5.9. Provincia del Chubut, departamento Mártires. Población ocupada de 14 años y más en viviendas particulares, por categoría ocupacional, según sexo registrado al nacer y cobertura de salud. Año 2022</t>
  </si>
  <si>
    <t>Cuadro 9.5.10. Provincia del Chubut, departamento Paso de Indios. Población ocupada de 14 años y más en viviendas particulares, por categoría ocupacional, según sexo registrado al nacer y cobertura de salud. Año 2022</t>
  </si>
  <si>
    <t>Cuadro 9.5.11. Provincia del Chubut, departamento Rawson. Población ocupada de 14 años y más en viviendas particulares, por categoría ocupacional, según sexo registrado al nacer y cobertura de salud. Año 2022</t>
  </si>
  <si>
    <t>Cuadro 9.5.12. Provincia del Chubut, departamento Río Senguer. Población ocupada de 14 años y más en viviendas particulares, por categoría ocupacional, según sexo registrado al nacer y cobertura de salud. Año 2022</t>
  </si>
  <si>
    <t>Cuadro 9.5.13. Provincia del Chubut, departamento Sarmiento. Población ocupada de 14 años y más en viviendas particulares, por categoría ocupacional, según sexo registrado al nacer y cobertura de salud. Año 2022</t>
  </si>
  <si>
    <t>Cuadro 9.5.14. Provincia del Chubut, departamento Tehuelches. Población ocupada de 14 años y más en viviendas particulares, por categoría ocupacional, según sexo registrado al nacer y cobertura de salud. Año 2022</t>
  </si>
  <si>
    <t>Cuadro 9.5.15. Provincia del Chubut, departamento Telsen.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</si>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</sst>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1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 x14ac:dyDescent="0.2"/>
  <sheetData>
    <row r="3" spans="11:11" ht="20.25" x14ac:dyDescent="0.3">
      <c r="K3" s="12" t="s">
        <v>39</v>
      </c>
    </row>
    <row r="4" spans="11:11" ht="20.25" x14ac:dyDescent="0.3">
      <c r="K4" s="12"/>
    </row>
    <row r="5" spans="11:11" ht="20.25" x14ac:dyDescent="0.3">
      <c r="K5" s="12" t="s">
        <v>40</v>
      </c>
    </row>
    <row r="7" spans="11:11" ht="15" x14ac:dyDescent="0.2">
      <c r="K7" s="13"/>
    </row>
    <row r="8" spans="11:11" ht="15" x14ac:dyDescent="0.2">
      <c r="K8" s="21" t="s">
        <v>46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41</v>
      </c>
    </row>
    <row r="13" spans="11:11" ht="15" x14ac:dyDescent="0.2">
      <c r="K13" s="13" t="s">
        <v>42</v>
      </c>
    </row>
    <row r="14" spans="11:11" ht="15" x14ac:dyDescent="0.2">
      <c r="K14" s="13" t="s">
        <v>43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5.83203125" bestFit="1" customWidth="1"/>
  </cols>
  <sheetData>
    <row r="1" spans="1:1" ht="12.75" x14ac:dyDescent="0.2">
      <c r="A1" s="10" t="s">
        <v>34</v>
      </c>
    </row>
    <row r="2" spans="1:1" ht="12.75" x14ac:dyDescent="0.2">
      <c r="A2" s="10" t="s">
        <v>35</v>
      </c>
    </row>
    <row r="3" spans="1:1" ht="12.75" x14ac:dyDescent="0.2">
      <c r="A3" s="11"/>
    </row>
    <row r="4" spans="1:1" ht="12.75" x14ac:dyDescent="0.2">
      <c r="A4" s="9" t="str">
        <f>HYPERLINK("#'Cuadro 9.5'!A3", "Cuadro 9.5. Provincia del Chubut. Población ocupada de 14 años y más en viviendas particulares, por categoría ocupacional, según sexo registrado al nacer y cobertura de salud. Año 2022")</f>
        <v>Cuadro 9.5. Provincia del Chubut. Población ocupada de 14 años y más en viviendas particulares, por categoría ocupacional, según sexo registrado al nacer y cobertura de salud. Año 2022</v>
      </c>
    </row>
    <row r="5" spans="1:1" ht="12.75" x14ac:dyDescent="0.2">
      <c r="A5" s="9" t="str">
        <f>HYPERLINK("#'Cuadro 9.5.1'!A3", "Cuadro 9.5.1. Provincia del Chubut, departamento Biedma. Población ocupada de 14 años y más en viviendas particulares, por categoría ocupacional, según sexo registrado al nacer y cobertura de salud. Año 2022")</f>
        <v>Cuadro 9.5.1. Provincia del Chubut, departamento Biedma. Población ocupada de 14 años y más en viviendas particulares, por categoría ocupacional, según sexo registrado al nacer y cobertura de salud. Año 2022</v>
      </c>
    </row>
    <row r="6" spans="1:1" ht="12.75" x14ac:dyDescent="0.2">
      <c r="A6" s="9" t="str">
        <f>HYPERLINK("#'Cuadro 9.5.2'!A3", "Cuadro 9.5.2. Provincia del Chubut, departamento Cushamen. Población ocupada de 14 años y más en viviendas particulares, por categoría ocupacional, según sexo registrado al nacer y cobertura de salud. Año 2022")</f>
        <v>Cuadro 9.5.2. Provincia del Chubut, departamento Cushamen. Población ocupada de 14 años y más en viviendas particulares, por categoría ocupacional, según sexo registrado al nacer y cobertura de salud. Año 2022</v>
      </c>
    </row>
    <row r="7" spans="1:1" ht="12.75" x14ac:dyDescent="0.2">
      <c r="A7" s="9" t="str">
        <f>HYPERLINK("#'Cuadro 9.5.3'!A3", "Cuadro 9.5.3. Provincia del Chubut, departamento Escalante. Población ocupada de 14 años y más en viviendas particulares, por categoría ocupacional, según sexo registrado al nacer y cobertura de salud. Año 2022")</f>
        <v>Cuadro 9.5.3. Provincia del Chubut, departamento Escalante. Población ocupada de 14 años y más en viviendas particulares, por categoría ocupacional, según sexo registrado al nacer y cobertura de salud. Año 2022</v>
      </c>
    </row>
    <row r="8" spans="1:1" ht="12.75" x14ac:dyDescent="0.2">
      <c r="A8" s="9" t="str">
        <f>HYPERLINK("#'Cuadro 9.5.4'!A3", "Cuadro 9.5.4. Provincia del Chubut, departamento Florentino Ameghino. Población ocupada de 14 años y más en viviendas particulares, por categoría ocupacional, según sexo registrado al nacer y cobertura de salud. Año 2022")</f>
        <v>Cuadro 9.5.4. Provincia del Chubut, departamento Florentino Ameghino. Población ocupada de 14 años y más en viviendas particulares, por categoría ocupacional, según sexo registrado al nacer y cobertura de salud. Año 2022</v>
      </c>
    </row>
    <row r="9" spans="1:1" ht="12.75" x14ac:dyDescent="0.2">
      <c r="A9" s="9" t="str">
        <f>HYPERLINK("#'Cuadro 9.5.5'!A3", "Cuadro 9.5.5. Provincia del Chubut, departamento Futaleufú. Población ocupada de 14 años y más en viviendas particulares, por categoría ocupacional, según sexo registrado al nacer y cobertura de salud. Año 2022")</f>
        <v>Cuadro 9.5.5. Provincia del Chubut, departamento Futaleufú. Población ocupada de 14 años y más en viviendas particulares, por categoría ocupacional, según sexo registrado al nacer y cobertura de salud. Año 2022</v>
      </c>
    </row>
    <row r="10" spans="1:1" ht="12.75" x14ac:dyDescent="0.2">
      <c r="A10" s="9" t="str">
        <f>HYPERLINK("#'Cuadro 9.5.6'!A3", "Cuadro 9.5.6. Provincia del Chubut, departamento Gaiman. Población ocupada de 14 años y más en viviendas particulares, por categoría ocupacional, según sexo registrado al nacer y cobertura de salud. Año 2022")</f>
        <v>Cuadro 9.5.6. Provincia del Chubut, departamento Gaiman. Población ocupada de 14 años y más en viviendas particulares, por categoría ocupacional, según sexo registrado al nacer y cobertura de salud. Año 2022</v>
      </c>
    </row>
    <row r="11" spans="1:1" ht="12.75" x14ac:dyDescent="0.2">
      <c r="A11" s="9" t="str">
        <f>HYPERLINK("#'Cuadro 9.5.7'!A3", "Cuadro 9.5.7. Provincia del Chubut, departamento Gastre. Población ocupada de 14 años y más en viviendas particulares, por categoría ocupacional, según sexo registrado al nacer y cobertura de salud. Año 2022")</f>
        <v>Cuadro 9.5.7. Provincia del Chubut, departamento Gastre. Población ocupada de 14 años y más en viviendas particulares, por categoría ocupacional, según sexo registrado al nacer y cobertura de salud. Año 2022</v>
      </c>
    </row>
    <row r="12" spans="1:1" ht="12.75" x14ac:dyDescent="0.2">
      <c r="A12" s="9" t="str">
        <f>HYPERLINK("#'Cuadro 9.5.8'!A3", "Cuadro 9.5.8. Provincia del Chubut, departamento Languiñeo. Población ocupada de 14 años y más en viviendas particulares, por categoría ocupacional, según sexo registrado al nacer y cobertura de salud. Año 2022")</f>
        <v>Cuadro 9.5.8. Provincia del Chubut, departamento Languiñeo. Población ocupada de 14 años y más en viviendas particulares, por categoría ocupacional, según sexo registrado al nacer y cobertura de salud. Año 2022</v>
      </c>
    </row>
    <row r="13" spans="1:1" ht="12.75" x14ac:dyDescent="0.2">
      <c r="A13" s="9" t="str">
        <f>HYPERLINK("#'Cuadro 9.5.9'!A3", "Cuadro 9.5.9. Provincia del Chubut, departamento Mártires. Población ocupada de 14 años y más en viviendas particulares, por categoría ocupacional, según sexo registrado al nacer y cobertura de salud. Año 2022")</f>
        <v>Cuadro 9.5.9. Provincia del Chubut, departamento Mártires. Población ocupada de 14 años y más en viviendas particulares, por categoría ocupacional, según sexo registrado al nacer y cobertura de salud. Año 2022</v>
      </c>
    </row>
    <row r="14" spans="1:1" ht="12.75" x14ac:dyDescent="0.2">
      <c r="A14" s="9" t="str">
        <f>HYPERLINK("#'Cuadro 9.5.10'!A3", "Cuadro 9.5.10. Provincia del Chubut, departamento Paso de Indios. Población ocupada de 14 años y más en viviendas particulares, por categoría ocupacional, según sexo registrado al nacer y cobertura de salud. Año 2022")</f>
        <v>Cuadro 9.5.10. Provincia del Chubut, departamento Paso de Indios. Población ocupada de 14 años y más en viviendas particulares, por categoría ocupacional, según sexo registrado al nacer y cobertura de salud. Año 2022</v>
      </c>
    </row>
    <row r="15" spans="1:1" ht="12.75" x14ac:dyDescent="0.2">
      <c r="A15" s="9" t="str">
        <f>HYPERLINK("#'Cuadro 9.5.11'!A3", "Cuadro 9.5.11. Provincia del Chubut, departamento Rawson. Población ocupada de 14 años y más en viviendas particulares, por categoría ocupacional, según sexo registrado al nacer y cobertura de salud. Año 2022")</f>
        <v>Cuadro 9.5.11. Provincia del Chubut, departamento Rawson. Población ocupada de 14 años y más en viviendas particulares, por categoría ocupacional, según sexo registrado al nacer y cobertura de salud. Año 2022</v>
      </c>
    </row>
    <row r="16" spans="1:1" ht="12.75" x14ac:dyDescent="0.2">
      <c r="A16" s="9" t="str">
        <f>HYPERLINK("#'Cuadro 9.5.12'!A3", "Cuadro 9.5.12. Provincia del Chubut, departamento Río Senguer. Población ocupada de 14 años y más en viviendas particulares, por categoría ocupacional, según sexo registrado al nacer y cobertura de salud. Año 2022")</f>
        <v>Cuadro 9.5.12. Provincia del Chubut, departamento Río Senguer. Población ocupada de 14 años y más en viviendas particulares, por categoría ocupacional, según sexo registrado al nacer y cobertura de salud. Año 2022</v>
      </c>
    </row>
    <row r="17" spans="1:1" ht="12.75" x14ac:dyDescent="0.2">
      <c r="A17" s="9" t="str">
        <f>HYPERLINK("#'Cuadro 9.5.13'!A3", "Cuadro 9.5.13. Provincia del Chubut, departamento Sarmiento. Población ocupada de 14 años y más en viviendas particulares, por categoría ocupacional, según sexo registrado al nacer y cobertura de salud. Año 2022")</f>
        <v>Cuadro 9.5.13. Provincia del Chubut, departamento Sarmiento. Población ocupada de 14 años y más en viviendas particulares, por categoría ocupacional, según sexo registrado al nacer y cobertura de salud. Año 2022</v>
      </c>
    </row>
    <row r="18" spans="1:1" ht="12.75" x14ac:dyDescent="0.2">
      <c r="A18" s="9" t="str">
        <f>HYPERLINK("#'Cuadro 9.5.14'!A3", "Cuadro 9.5.14. Provincia del Chubut, departamento Tehuelches. Población ocupada de 14 años y más en viviendas particulares, por categoría ocupacional, según sexo registrado al nacer y cobertura de salud. Año 2022")</f>
        <v>Cuadro 9.5.14. Provincia del Chubut, departamento Tehuelches. Población ocupada de 14 años y más en viviendas particulares, por categoría ocupacional, según sexo registrado al nacer y cobertura de salud. Año 2022</v>
      </c>
    </row>
    <row r="19" spans="1:1" ht="12.75" x14ac:dyDescent="0.2">
      <c r="A19" s="9" t="str">
        <f>HYPERLINK("#'Cuadro 9.5.15'!A3", "Cuadro 9.5.15. Provincia del Chubut, departamento Telsen. Población ocupada de 14 años y más en viviendas particulares, por categoría ocupacional, según sexo registrado al nacer y cobertura de salud. Año 2022")</f>
        <v>Cuadro 9.5.15. Provincia del Chubut, departamento Telsen. Población ocupada de 14 años y más en viviendas particulares, por categoría ocupacional, según sexo registrado al nacer y cobertura de salud. Año 2022</v>
      </c>
    </row>
    <row r="20" spans="1:1" ht="12.75" x14ac:dyDescent="0.2">
      <c r="A20" s="11"/>
    </row>
    <row r="21" spans="1:1" s="20" customFormat="1" x14ac:dyDescent="0.2">
      <c r="A21" s="19" t="s">
        <v>36</v>
      </c>
    </row>
    <row r="22" spans="1:1" s="20" customFormat="1" x14ac:dyDescent="0.2">
      <c r="A22" s="19" t="s">
        <v>37</v>
      </c>
    </row>
    <row r="23" spans="1:1" s="20" customFormat="1" x14ac:dyDescent="0.2">
      <c r="A23" s="19" t="s">
        <v>38</v>
      </c>
    </row>
    <row r="24" spans="1:1" s="20" customFormat="1" x14ac:dyDescent="0.2">
      <c r="A24" s="19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1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283492</v>
      </c>
      <c r="D5" s="7">
        <v>17862</v>
      </c>
      <c r="E5" s="7">
        <v>157944</v>
      </c>
      <c r="F5" s="7">
        <v>75438</v>
      </c>
      <c r="G5" s="7">
        <v>12537</v>
      </c>
      <c r="H5" s="7">
        <v>8365</v>
      </c>
      <c r="I5" s="7">
        <v>11346</v>
      </c>
    </row>
    <row r="6" spans="1:14" ht="11.65" customHeight="1" x14ac:dyDescent="0.2">
      <c r="A6" s="15" t="s">
        <v>33</v>
      </c>
      <c r="B6" s="31" t="s">
        <v>12</v>
      </c>
      <c r="C6" s="6">
        <v>193807</v>
      </c>
      <c r="D6" s="6">
        <v>8270</v>
      </c>
      <c r="E6" s="6">
        <v>126796</v>
      </c>
      <c r="F6" s="6">
        <v>37541</v>
      </c>
      <c r="G6" s="6">
        <v>9539</v>
      </c>
      <c r="H6" s="6">
        <v>4829</v>
      </c>
      <c r="I6" s="6">
        <v>6832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8538</v>
      </c>
      <c r="D7" s="6">
        <v>578</v>
      </c>
      <c r="E7" s="6">
        <v>4646</v>
      </c>
      <c r="F7" s="6">
        <v>1988</v>
      </c>
      <c r="G7" s="6">
        <v>443</v>
      </c>
      <c r="H7" s="6">
        <v>307</v>
      </c>
      <c r="I7" s="6">
        <v>576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81147</v>
      </c>
      <c r="D8" s="6">
        <v>9014</v>
      </c>
      <c r="E8" s="6">
        <v>26502</v>
      </c>
      <c r="F8" s="6">
        <v>35909</v>
      </c>
      <c r="G8" s="6">
        <v>2555</v>
      </c>
      <c r="H8" s="6">
        <v>3229</v>
      </c>
      <c r="I8" s="6">
        <v>3938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126135</v>
      </c>
      <c r="D9" s="7">
        <v>17077</v>
      </c>
      <c r="E9" s="7">
        <v>64883</v>
      </c>
      <c r="F9" s="7">
        <v>30903</v>
      </c>
      <c r="G9" s="7">
        <v>4281</v>
      </c>
      <c r="H9" s="7">
        <v>3624</v>
      </c>
      <c r="I9" s="7">
        <v>5367</v>
      </c>
    </row>
    <row r="10" spans="1:14" ht="11.65" customHeight="1" x14ac:dyDescent="0.2">
      <c r="A10" s="15" t="s">
        <v>33</v>
      </c>
      <c r="B10" s="31" t="s">
        <v>12</v>
      </c>
      <c r="C10" s="6">
        <v>89208</v>
      </c>
      <c r="D10" s="6">
        <v>7849</v>
      </c>
      <c r="E10" s="6">
        <v>54201</v>
      </c>
      <c r="F10" s="6">
        <v>18438</v>
      </c>
      <c r="G10" s="6">
        <v>3342</v>
      </c>
      <c r="H10" s="6">
        <v>2092</v>
      </c>
      <c r="I10" s="6">
        <v>3286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4282</v>
      </c>
      <c r="D11" s="6">
        <v>554</v>
      </c>
      <c r="E11" s="6">
        <v>2181</v>
      </c>
      <c r="F11" s="6">
        <v>907</v>
      </c>
      <c r="G11" s="6">
        <v>177</v>
      </c>
      <c r="H11" s="6">
        <v>160</v>
      </c>
      <c r="I11" s="6">
        <v>303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32645</v>
      </c>
      <c r="D12" s="6">
        <v>8674</v>
      </c>
      <c r="E12" s="6">
        <v>8501</v>
      </c>
      <c r="F12" s="6">
        <v>11558</v>
      </c>
      <c r="G12" s="6">
        <v>762</v>
      </c>
      <c r="H12" s="6">
        <v>1372</v>
      </c>
      <c r="I12" s="6">
        <v>1778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">
      <c r="A13" s="14" t="s">
        <v>16</v>
      </c>
      <c r="B13" s="32" t="s">
        <v>33</v>
      </c>
      <c r="C13" s="7">
        <v>157357</v>
      </c>
      <c r="D13" s="7">
        <v>785</v>
      </c>
      <c r="E13" s="7">
        <v>93061</v>
      </c>
      <c r="F13" s="7">
        <v>44535</v>
      </c>
      <c r="G13" s="7">
        <v>8256</v>
      </c>
      <c r="H13" s="7">
        <v>4741</v>
      </c>
      <c r="I13" s="7">
        <v>5979</v>
      </c>
    </row>
    <row r="14" spans="1:14" ht="11.65" customHeight="1" x14ac:dyDescent="0.2">
      <c r="A14" s="15" t="s">
        <v>33</v>
      </c>
      <c r="B14" s="31" t="s">
        <v>12</v>
      </c>
      <c r="C14" s="6">
        <v>104599</v>
      </c>
      <c r="D14" s="6">
        <v>421</v>
      </c>
      <c r="E14" s="6">
        <v>72595</v>
      </c>
      <c r="F14" s="6">
        <v>19103</v>
      </c>
      <c r="G14" s="6">
        <v>6197</v>
      </c>
      <c r="H14" s="6">
        <v>2737</v>
      </c>
      <c r="I14" s="6">
        <v>3546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4256</v>
      </c>
      <c r="D15" s="6">
        <v>24</v>
      </c>
      <c r="E15" s="6">
        <v>2465</v>
      </c>
      <c r="F15" s="6">
        <v>1081</v>
      </c>
      <c r="G15" s="6">
        <v>266</v>
      </c>
      <c r="H15" s="6">
        <v>147</v>
      </c>
      <c r="I15" s="6">
        <v>273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48502</v>
      </c>
      <c r="D16" s="8">
        <v>340</v>
      </c>
      <c r="E16" s="8">
        <v>18001</v>
      </c>
      <c r="F16" s="8">
        <v>24351</v>
      </c>
      <c r="G16" s="8">
        <v>1793</v>
      </c>
      <c r="H16" s="8">
        <v>1857</v>
      </c>
      <c r="I16" s="8">
        <v>2160</v>
      </c>
      <c r="J16" t="s">
        <v>33</v>
      </c>
      <c r="K16" t="s">
        <v>33</v>
      </c>
      <c r="M16" t="s">
        <v>33</v>
      </c>
      <c r="N16" t="s">
        <v>33</v>
      </c>
    </row>
    <row r="17" spans="1:14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4" s="27" customFormat="1" ht="1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4" ht="11.65" customHeight="1" x14ac:dyDescent="0.2">
      <c r="A19" s="4" t="s">
        <v>33</v>
      </c>
      <c r="B19" s="5" t="s">
        <v>33</v>
      </c>
      <c r="C19" s="1" t="s">
        <v>33</v>
      </c>
      <c r="D19" s="1" t="s">
        <v>33</v>
      </c>
      <c r="E19" s="1" t="s">
        <v>33</v>
      </c>
      <c r="F19" s="1" t="s">
        <v>33</v>
      </c>
      <c r="G19" s="1" t="s">
        <v>33</v>
      </c>
      <c r="H19" s="1" t="s">
        <v>33</v>
      </c>
      <c r="I19" s="1" t="s">
        <v>33</v>
      </c>
      <c r="J19" t="s">
        <v>33</v>
      </c>
      <c r="K19" t="s">
        <v>33</v>
      </c>
      <c r="L19" t="s">
        <v>33</v>
      </c>
      <c r="M19" t="s">
        <v>33</v>
      </c>
      <c r="N19" t="s">
        <v>33</v>
      </c>
    </row>
    <row r="20" spans="1:14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4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4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4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4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4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4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4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4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4" x14ac:dyDescent="0.2">
      <c r="A29" s="4"/>
    </row>
    <row r="30" spans="1:14" x14ac:dyDescent="0.2">
      <c r="A30" s="4"/>
    </row>
    <row r="31" spans="1:14" x14ac:dyDescent="0.2">
      <c r="A31" s="4"/>
    </row>
    <row r="32" spans="1:14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4.83203125" customWidth="1"/>
    <col min="5" max="5" width="15.33203125" customWidth="1"/>
    <col min="6" max="8" width="14.83203125" customWidth="1"/>
    <col min="9" max="9" width="16.16406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17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48510</v>
      </c>
      <c r="D5" s="7">
        <v>2920</v>
      </c>
      <c r="E5" s="7">
        <v>26997</v>
      </c>
      <c r="F5" s="7">
        <v>13069</v>
      </c>
      <c r="G5" s="7">
        <v>2307</v>
      </c>
      <c r="H5" s="7">
        <v>1334</v>
      </c>
      <c r="I5" s="7">
        <v>1883</v>
      </c>
    </row>
    <row r="6" spans="1:14" ht="11.65" customHeight="1" x14ac:dyDescent="0.2">
      <c r="A6" s="15" t="s">
        <v>33</v>
      </c>
      <c r="B6" s="31" t="s">
        <v>12</v>
      </c>
      <c r="C6" s="6">
        <v>33650</v>
      </c>
      <c r="D6" s="6">
        <v>1376</v>
      </c>
      <c r="E6" s="6">
        <v>21899</v>
      </c>
      <c r="F6" s="6">
        <v>6727</v>
      </c>
      <c r="G6" s="6">
        <v>1756</v>
      </c>
      <c r="H6" s="6">
        <v>770</v>
      </c>
      <c r="I6" s="6">
        <v>1122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1320</v>
      </c>
      <c r="D7" s="6">
        <v>80</v>
      </c>
      <c r="E7" s="6">
        <v>705</v>
      </c>
      <c r="F7" s="6">
        <v>328</v>
      </c>
      <c r="G7" s="6">
        <v>83</v>
      </c>
      <c r="H7" s="6">
        <v>41</v>
      </c>
      <c r="I7" s="6">
        <v>83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13540</v>
      </c>
      <c r="D8" s="6">
        <v>1464</v>
      </c>
      <c r="E8" s="6">
        <v>4393</v>
      </c>
      <c r="F8" s="6">
        <v>6014</v>
      </c>
      <c r="G8" s="6">
        <v>468</v>
      </c>
      <c r="H8" s="6">
        <v>523</v>
      </c>
      <c r="I8" s="6">
        <v>678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21727</v>
      </c>
      <c r="D9" s="7">
        <v>2808</v>
      </c>
      <c r="E9" s="7">
        <v>10995</v>
      </c>
      <c r="F9" s="7">
        <v>5600</v>
      </c>
      <c r="G9" s="7">
        <v>840</v>
      </c>
      <c r="H9" s="7">
        <v>605</v>
      </c>
      <c r="I9" s="7">
        <v>879</v>
      </c>
    </row>
    <row r="10" spans="1:14" ht="11.65" customHeight="1" x14ac:dyDescent="0.2">
      <c r="A10" s="15" t="s">
        <v>33</v>
      </c>
      <c r="B10" s="31" t="s">
        <v>12</v>
      </c>
      <c r="C10" s="6">
        <v>15464</v>
      </c>
      <c r="D10" s="6">
        <v>1316</v>
      </c>
      <c r="E10" s="6">
        <v>9252</v>
      </c>
      <c r="F10" s="6">
        <v>3376</v>
      </c>
      <c r="G10" s="6">
        <v>659</v>
      </c>
      <c r="H10" s="6">
        <v>348</v>
      </c>
      <c r="I10" s="6">
        <v>513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636</v>
      </c>
      <c r="D11" s="6">
        <v>77</v>
      </c>
      <c r="E11" s="6">
        <v>313</v>
      </c>
      <c r="F11" s="6">
        <v>144</v>
      </c>
      <c r="G11" s="6">
        <v>38</v>
      </c>
      <c r="H11" s="6">
        <v>22</v>
      </c>
      <c r="I11" s="6">
        <v>42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5627</v>
      </c>
      <c r="D12" s="6">
        <v>1415</v>
      </c>
      <c r="E12" s="6">
        <v>1430</v>
      </c>
      <c r="F12" s="6">
        <v>2080</v>
      </c>
      <c r="G12" s="6">
        <v>143</v>
      </c>
      <c r="H12" s="6">
        <v>235</v>
      </c>
      <c r="I12" s="6">
        <v>324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26783</v>
      </c>
      <c r="D13" s="7">
        <v>112</v>
      </c>
      <c r="E13" s="7">
        <v>16002</v>
      </c>
      <c r="F13" s="7">
        <v>7469</v>
      </c>
      <c r="G13" s="7">
        <v>1467</v>
      </c>
      <c r="H13" s="7">
        <v>729</v>
      </c>
      <c r="I13" s="7">
        <v>1004</v>
      </c>
    </row>
    <row r="14" spans="1:14" ht="11.65" customHeight="1" x14ac:dyDescent="0.2">
      <c r="A14" s="15" t="s">
        <v>33</v>
      </c>
      <c r="B14" s="31" t="s">
        <v>12</v>
      </c>
      <c r="C14" s="6">
        <v>18186</v>
      </c>
      <c r="D14" s="6">
        <v>60</v>
      </c>
      <c r="E14" s="6">
        <v>12647</v>
      </c>
      <c r="F14" s="6">
        <v>3351</v>
      </c>
      <c r="G14" s="6">
        <v>1097</v>
      </c>
      <c r="H14" s="6">
        <v>422</v>
      </c>
      <c r="I14" s="6">
        <v>609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684</v>
      </c>
      <c r="D15" s="6">
        <v>3</v>
      </c>
      <c r="E15" s="6">
        <v>392</v>
      </c>
      <c r="F15" s="6">
        <v>184</v>
      </c>
      <c r="G15" s="6">
        <v>45</v>
      </c>
      <c r="H15" s="6">
        <v>19</v>
      </c>
      <c r="I15" s="6">
        <v>41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7913</v>
      </c>
      <c r="D16" s="8">
        <v>49</v>
      </c>
      <c r="E16" s="8">
        <v>2963</v>
      </c>
      <c r="F16" s="8">
        <v>3934</v>
      </c>
      <c r="G16" s="8">
        <v>325</v>
      </c>
      <c r="H16" s="8">
        <v>288</v>
      </c>
      <c r="I16" s="8">
        <v>354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4.83203125" customWidth="1"/>
    <col min="5" max="5" width="15.33203125" customWidth="1"/>
    <col min="6" max="8" width="14.83203125" customWidth="1"/>
    <col min="9" max="9" width="16.16406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18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14309</v>
      </c>
      <c r="D5" s="7">
        <v>727</v>
      </c>
      <c r="E5" s="7">
        <v>6716</v>
      </c>
      <c r="F5" s="7">
        <v>5425</v>
      </c>
      <c r="G5" s="7">
        <v>377</v>
      </c>
      <c r="H5" s="7">
        <v>551</v>
      </c>
      <c r="I5" s="7">
        <v>513</v>
      </c>
    </row>
    <row r="6" spans="1:14" ht="11.65" customHeight="1" x14ac:dyDescent="0.2">
      <c r="A6" s="15" t="s">
        <v>33</v>
      </c>
      <c r="B6" s="31" t="s">
        <v>12</v>
      </c>
      <c r="C6" s="6">
        <v>7645</v>
      </c>
      <c r="D6" s="6">
        <v>234</v>
      </c>
      <c r="E6" s="6">
        <v>4601</v>
      </c>
      <c r="F6" s="6">
        <v>2084</v>
      </c>
      <c r="G6" s="6">
        <v>213</v>
      </c>
      <c r="H6" s="6">
        <v>247</v>
      </c>
      <c r="I6" s="6">
        <v>266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550</v>
      </c>
      <c r="D7" s="6">
        <v>24</v>
      </c>
      <c r="E7" s="6">
        <v>308</v>
      </c>
      <c r="F7" s="6">
        <v>158</v>
      </c>
      <c r="G7" s="6">
        <v>22</v>
      </c>
      <c r="H7" s="6">
        <v>23</v>
      </c>
      <c r="I7" s="6">
        <v>15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6114</v>
      </c>
      <c r="D8" s="6">
        <v>469</v>
      </c>
      <c r="E8" s="6">
        <v>1807</v>
      </c>
      <c r="F8" s="6">
        <v>3183</v>
      </c>
      <c r="G8" s="6">
        <v>142</v>
      </c>
      <c r="H8" s="6">
        <v>281</v>
      </c>
      <c r="I8" s="6">
        <v>232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6411</v>
      </c>
      <c r="D9" s="7">
        <v>667</v>
      </c>
      <c r="E9" s="7">
        <v>3122</v>
      </c>
      <c r="F9" s="7">
        <v>2006</v>
      </c>
      <c r="G9" s="7">
        <v>140</v>
      </c>
      <c r="H9" s="7">
        <v>215</v>
      </c>
      <c r="I9" s="7">
        <v>261</v>
      </c>
    </row>
    <row r="10" spans="1:14" ht="11.65" customHeight="1" x14ac:dyDescent="0.2">
      <c r="A10" s="15" t="s">
        <v>33</v>
      </c>
      <c r="B10" s="31" t="s">
        <v>12</v>
      </c>
      <c r="C10" s="6">
        <v>3792</v>
      </c>
      <c r="D10" s="6">
        <v>203</v>
      </c>
      <c r="E10" s="6">
        <v>2358</v>
      </c>
      <c r="F10" s="6">
        <v>910</v>
      </c>
      <c r="G10" s="6">
        <v>87</v>
      </c>
      <c r="H10" s="6">
        <v>92</v>
      </c>
      <c r="I10" s="6">
        <v>142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266</v>
      </c>
      <c r="D11" s="6">
        <v>23</v>
      </c>
      <c r="E11" s="6">
        <v>139</v>
      </c>
      <c r="F11" s="6">
        <v>76</v>
      </c>
      <c r="G11" s="6">
        <v>7</v>
      </c>
      <c r="H11" s="6">
        <v>13</v>
      </c>
      <c r="I11" s="6">
        <v>8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2353</v>
      </c>
      <c r="D12" s="6">
        <v>441</v>
      </c>
      <c r="E12" s="6">
        <v>625</v>
      </c>
      <c r="F12" s="6">
        <v>1020</v>
      </c>
      <c r="G12" s="6">
        <v>46</v>
      </c>
      <c r="H12" s="6">
        <v>110</v>
      </c>
      <c r="I12" s="6">
        <v>111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7898</v>
      </c>
      <c r="D13" s="7">
        <v>60</v>
      </c>
      <c r="E13" s="7">
        <v>3594</v>
      </c>
      <c r="F13" s="7">
        <v>3419</v>
      </c>
      <c r="G13" s="7">
        <v>237</v>
      </c>
      <c r="H13" s="7">
        <v>336</v>
      </c>
      <c r="I13" s="7">
        <v>252</v>
      </c>
    </row>
    <row r="14" spans="1:14" ht="11.65" customHeight="1" x14ac:dyDescent="0.2">
      <c r="A14" s="15" t="s">
        <v>33</v>
      </c>
      <c r="B14" s="31" t="s">
        <v>12</v>
      </c>
      <c r="C14" s="6">
        <v>3853</v>
      </c>
      <c r="D14" s="6">
        <v>31</v>
      </c>
      <c r="E14" s="6">
        <v>2243</v>
      </c>
      <c r="F14" s="6">
        <v>1174</v>
      </c>
      <c r="G14" s="6">
        <v>126</v>
      </c>
      <c r="H14" s="6">
        <v>155</v>
      </c>
      <c r="I14" s="6">
        <v>124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284</v>
      </c>
      <c r="D15" s="6">
        <v>1</v>
      </c>
      <c r="E15" s="6">
        <v>169</v>
      </c>
      <c r="F15" s="6">
        <v>82</v>
      </c>
      <c r="G15" s="6">
        <v>15</v>
      </c>
      <c r="H15" s="6">
        <v>10</v>
      </c>
      <c r="I15" s="6">
        <v>7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3761</v>
      </c>
      <c r="D16" s="8">
        <v>28</v>
      </c>
      <c r="E16" s="8">
        <v>1182</v>
      </c>
      <c r="F16" s="8">
        <v>2163</v>
      </c>
      <c r="G16" s="8">
        <v>96</v>
      </c>
      <c r="H16" s="8">
        <v>171</v>
      </c>
      <c r="I16" s="8">
        <v>121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4.83203125" customWidth="1"/>
    <col min="5" max="5" width="15.33203125" customWidth="1"/>
    <col min="6" max="8" width="14.83203125" customWidth="1"/>
    <col min="9" max="9" width="16.16406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19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100062</v>
      </c>
      <c r="D5" s="7">
        <v>6320</v>
      </c>
      <c r="E5" s="7">
        <v>57010</v>
      </c>
      <c r="F5" s="7">
        <v>24919</v>
      </c>
      <c r="G5" s="7">
        <v>4862</v>
      </c>
      <c r="H5" s="7">
        <v>2845</v>
      </c>
      <c r="I5" s="7">
        <v>4106</v>
      </c>
    </row>
    <row r="6" spans="1:14" ht="11.65" customHeight="1" x14ac:dyDescent="0.2">
      <c r="A6" s="15" t="s">
        <v>33</v>
      </c>
      <c r="B6" s="31" t="s">
        <v>12</v>
      </c>
      <c r="C6" s="6">
        <v>71600</v>
      </c>
      <c r="D6" s="6">
        <v>3007</v>
      </c>
      <c r="E6" s="6">
        <v>47733</v>
      </c>
      <c r="F6" s="6">
        <v>12605</v>
      </c>
      <c r="G6" s="6">
        <v>3868</v>
      </c>
      <c r="H6" s="6">
        <v>1801</v>
      </c>
      <c r="I6" s="6">
        <v>2586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2560</v>
      </c>
      <c r="D7" s="6">
        <v>181</v>
      </c>
      <c r="E7" s="6">
        <v>1376</v>
      </c>
      <c r="F7" s="6">
        <v>562</v>
      </c>
      <c r="G7" s="6">
        <v>150</v>
      </c>
      <c r="H7" s="6">
        <v>88</v>
      </c>
      <c r="I7" s="6">
        <v>203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25902</v>
      </c>
      <c r="D8" s="6">
        <v>3132</v>
      </c>
      <c r="E8" s="6">
        <v>7901</v>
      </c>
      <c r="F8" s="6">
        <v>11752</v>
      </c>
      <c r="G8" s="6">
        <v>844</v>
      </c>
      <c r="H8" s="6">
        <v>956</v>
      </c>
      <c r="I8" s="6">
        <v>1317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43042</v>
      </c>
      <c r="D9" s="7">
        <v>6019</v>
      </c>
      <c r="E9" s="7">
        <v>21337</v>
      </c>
      <c r="F9" s="7">
        <v>10976</v>
      </c>
      <c r="G9" s="7">
        <v>1640</v>
      </c>
      <c r="H9" s="7">
        <v>1188</v>
      </c>
      <c r="I9" s="7">
        <v>1882</v>
      </c>
    </row>
    <row r="10" spans="1:14" ht="11.65" customHeight="1" x14ac:dyDescent="0.2">
      <c r="A10" s="15" t="s">
        <v>33</v>
      </c>
      <c r="B10" s="31" t="s">
        <v>12</v>
      </c>
      <c r="C10" s="6">
        <v>31266</v>
      </c>
      <c r="D10" s="6">
        <v>2847</v>
      </c>
      <c r="E10" s="6">
        <v>18267</v>
      </c>
      <c r="F10" s="6">
        <v>6895</v>
      </c>
      <c r="G10" s="6">
        <v>1321</v>
      </c>
      <c r="H10" s="6">
        <v>739</v>
      </c>
      <c r="I10" s="6">
        <v>1197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1248</v>
      </c>
      <c r="D11" s="6">
        <v>173</v>
      </c>
      <c r="E11" s="6">
        <v>604</v>
      </c>
      <c r="F11" s="6">
        <v>282</v>
      </c>
      <c r="G11" s="6">
        <v>52</v>
      </c>
      <c r="H11" s="6">
        <v>37</v>
      </c>
      <c r="I11" s="6">
        <v>100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10528</v>
      </c>
      <c r="D12" s="6">
        <v>2999</v>
      </c>
      <c r="E12" s="6">
        <v>2466</v>
      </c>
      <c r="F12" s="6">
        <v>3799</v>
      </c>
      <c r="G12" s="6">
        <v>267</v>
      </c>
      <c r="H12" s="6">
        <v>412</v>
      </c>
      <c r="I12" s="6">
        <v>585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57020</v>
      </c>
      <c r="D13" s="7">
        <v>301</v>
      </c>
      <c r="E13" s="7">
        <v>35673</v>
      </c>
      <c r="F13" s="7">
        <v>13943</v>
      </c>
      <c r="G13" s="7">
        <v>3222</v>
      </c>
      <c r="H13" s="7">
        <v>1657</v>
      </c>
      <c r="I13" s="7">
        <v>2224</v>
      </c>
    </row>
    <row r="14" spans="1:14" ht="11.65" customHeight="1" x14ac:dyDescent="0.2">
      <c r="A14" s="15" t="s">
        <v>33</v>
      </c>
      <c r="B14" s="31" t="s">
        <v>12</v>
      </c>
      <c r="C14" s="6">
        <v>40334</v>
      </c>
      <c r="D14" s="6">
        <v>160</v>
      </c>
      <c r="E14" s="6">
        <v>29466</v>
      </c>
      <c r="F14" s="6">
        <v>5710</v>
      </c>
      <c r="G14" s="6">
        <v>2547</v>
      </c>
      <c r="H14" s="6">
        <v>1062</v>
      </c>
      <c r="I14" s="6">
        <v>1389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1312</v>
      </c>
      <c r="D15" s="6">
        <v>8</v>
      </c>
      <c r="E15" s="6">
        <v>772</v>
      </c>
      <c r="F15" s="6">
        <v>280</v>
      </c>
      <c r="G15" s="6">
        <v>98</v>
      </c>
      <c r="H15" s="6">
        <v>51</v>
      </c>
      <c r="I15" s="6">
        <v>103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15374</v>
      </c>
      <c r="D16" s="8">
        <v>133</v>
      </c>
      <c r="E16" s="8">
        <v>5435</v>
      </c>
      <c r="F16" s="8">
        <v>7953</v>
      </c>
      <c r="G16" s="8">
        <v>577</v>
      </c>
      <c r="H16" s="8">
        <v>544</v>
      </c>
      <c r="I16" s="8">
        <v>732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4.83203125" customWidth="1"/>
    <col min="5" max="5" width="15.33203125" customWidth="1"/>
    <col min="6" max="8" width="14.83203125" customWidth="1"/>
    <col min="9" max="9" width="16.16406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20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880</v>
      </c>
      <c r="D5" s="7">
        <v>61</v>
      </c>
      <c r="E5" s="7">
        <v>509</v>
      </c>
      <c r="F5" s="7">
        <v>201</v>
      </c>
      <c r="G5" s="7">
        <v>24</v>
      </c>
      <c r="H5" s="7">
        <v>43</v>
      </c>
      <c r="I5" s="7">
        <v>42</v>
      </c>
    </row>
    <row r="6" spans="1:14" ht="11.65" customHeight="1" x14ac:dyDescent="0.2">
      <c r="A6" s="15" t="s">
        <v>33</v>
      </c>
      <c r="B6" s="31" t="s">
        <v>12</v>
      </c>
      <c r="C6" s="6">
        <v>541</v>
      </c>
      <c r="D6" s="6">
        <v>21</v>
      </c>
      <c r="E6" s="6">
        <v>360</v>
      </c>
      <c r="F6" s="6">
        <v>97</v>
      </c>
      <c r="G6" s="6">
        <v>16</v>
      </c>
      <c r="H6" s="6">
        <v>22</v>
      </c>
      <c r="I6" s="6">
        <v>25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22</v>
      </c>
      <c r="D7" s="6">
        <v>2</v>
      </c>
      <c r="E7" s="6">
        <v>16</v>
      </c>
      <c r="F7" s="6">
        <v>1</v>
      </c>
      <c r="G7" s="6" t="s">
        <v>21</v>
      </c>
      <c r="H7" s="6">
        <v>2</v>
      </c>
      <c r="I7" s="6">
        <v>1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317</v>
      </c>
      <c r="D8" s="6">
        <v>38</v>
      </c>
      <c r="E8" s="6">
        <v>133</v>
      </c>
      <c r="F8" s="6">
        <v>103</v>
      </c>
      <c r="G8" s="6">
        <v>8</v>
      </c>
      <c r="H8" s="6">
        <v>19</v>
      </c>
      <c r="I8" s="6">
        <v>16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342</v>
      </c>
      <c r="D9" s="7">
        <v>56</v>
      </c>
      <c r="E9" s="7">
        <v>166</v>
      </c>
      <c r="F9" s="7">
        <v>85</v>
      </c>
      <c r="G9" s="7">
        <v>3</v>
      </c>
      <c r="H9" s="7">
        <v>19</v>
      </c>
      <c r="I9" s="7">
        <v>13</v>
      </c>
    </row>
    <row r="10" spans="1:14" ht="11.65" customHeight="1" x14ac:dyDescent="0.2">
      <c r="A10" s="15" t="s">
        <v>33</v>
      </c>
      <c r="B10" s="31" t="s">
        <v>12</v>
      </c>
      <c r="C10" s="6">
        <v>198</v>
      </c>
      <c r="D10" s="6">
        <v>18</v>
      </c>
      <c r="E10" s="6">
        <v>116</v>
      </c>
      <c r="F10" s="6">
        <v>42</v>
      </c>
      <c r="G10" s="6">
        <v>2</v>
      </c>
      <c r="H10" s="6">
        <v>11</v>
      </c>
      <c r="I10" s="6">
        <v>9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12</v>
      </c>
      <c r="D11" s="6">
        <v>2</v>
      </c>
      <c r="E11" s="6">
        <v>7</v>
      </c>
      <c r="F11" s="6">
        <v>1</v>
      </c>
      <c r="G11" s="6" t="s">
        <v>21</v>
      </c>
      <c r="H11" s="6">
        <v>2</v>
      </c>
      <c r="I11" s="6" t="s">
        <v>21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132</v>
      </c>
      <c r="D12" s="6">
        <v>36</v>
      </c>
      <c r="E12" s="6">
        <v>43</v>
      </c>
      <c r="F12" s="6">
        <v>42</v>
      </c>
      <c r="G12" s="6">
        <v>1</v>
      </c>
      <c r="H12" s="6">
        <v>6</v>
      </c>
      <c r="I12" s="6">
        <v>4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538</v>
      </c>
      <c r="D13" s="7">
        <v>5</v>
      </c>
      <c r="E13" s="7">
        <v>343</v>
      </c>
      <c r="F13" s="7">
        <v>116</v>
      </c>
      <c r="G13" s="7">
        <v>21</v>
      </c>
      <c r="H13" s="7">
        <v>24</v>
      </c>
      <c r="I13" s="7">
        <v>29</v>
      </c>
    </row>
    <row r="14" spans="1:14" ht="11.65" customHeight="1" x14ac:dyDescent="0.2">
      <c r="A14" s="15" t="s">
        <v>33</v>
      </c>
      <c r="B14" s="31" t="s">
        <v>12</v>
      </c>
      <c r="C14" s="6">
        <v>343</v>
      </c>
      <c r="D14" s="6">
        <v>3</v>
      </c>
      <c r="E14" s="6">
        <v>244</v>
      </c>
      <c r="F14" s="6">
        <v>55</v>
      </c>
      <c r="G14" s="6">
        <v>14</v>
      </c>
      <c r="H14" s="6">
        <v>11</v>
      </c>
      <c r="I14" s="6">
        <v>16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10</v>
      </c>
      <c r="D15" s="6" t="s">
        <v>21</v>
      </c>
      <c r="E15" s="6">
        <v>9</v>
      </c>
      <c r="F15" s="6" t="s">
        <v>21</v>
      </c>
      <c r="G15" s="6" t="s">
        <v>21</v>
      </c>
      <c r="H15" s="6" t="s">
        <v>21</v>
      </c>
      <c r="I15" s="6">
        <v>1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185</v>
      </c>
      <c r="D16" s="8">
        <v>2</v>
      </c>
      <c r="E16" s="8">
        <v>90</v>
      </c>
      <c r="F16" s="8">
        <v>61</v>
      </c>
      <c r="G16" s="8">
        <v>7</v>
      </c>
      <c r="H16" s="8">
        <v>13</v>
      </c>
      <c r="I16" s="8">
        <v>12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4.83203125" customWidth="1"/>
    <col min="5" max="5" width="15.33203125" customWidth="1"/>
    <col min="6" max="8" width="14.83203125" customWidth="1"/>
    <col min="9" max="9" width="14.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22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24931</v>
      </c>
      <c r="D5" s="7">
        <v>1903</v>
      </c>
      <c r="E5" s="7">
        <v>13077</v>
      </c>
      <c r="F5" s="7">
        <v>7140</v>
      </c>
      <c r="G5" s="7">
        <v>1055</v>
      </c>
      <c r="H5" s="7">
        <v>675</v>
      </c>
      <c r="I5" s="7">
        <v>1081</v>
      </c>
    </row>
    <row r="6" spans="1:14" ht="11.65" customHeight="1" x14ac:dyDescent="0.2">
      <c r="A6" s="15" t="s">
        <v>33</v>
      </c>
      <c r="B6" s="31" t="s">
        <v>12</v>
      </c>
      <c r="C6" s="6">
        <v>16643</v>
      </c>
      <c r="D6" s="6">
        <v>902</v>
      </c>
      <c r="E6" s="6">
        <v>10092</v>
      </c>
      <c r="F6" s="6">
        <v>3829</v>
      </c>
      <c r="G6" s="6">
        <v>789</v>
      </c>
      <c r="H6" s="6">
        <v>380</v>
      </c>
      <c r="I6" s="6">
        <v>651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937</v>
      </c>
      <c r="D7" s="6">
        <v>74</v>
      </c>
      <c r="E7" s="6">
        <v>480</v>
      </c>
      <c r="F7" s="6">
        <v>213</v>
      </c>
      <c r="G7" s="6">
        <v>51</v>
      </c>
      <c r="H7" s="6">
        <v>36</v>
      </c>
      <c r="I7" s="6">
        <v>83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7351</v>
      </c>
      <c r="D8" s="6">
        <v>927</v>
      </c>
      <c r="E8" s="6">
        <v>2505</v>
      </c>
      <c r="F8" s="6">
        <v>3098</v>
      </c>
      <c r="G8" s="6">
        <v>215</v>
      </c>
      <c r="H8" s="6">
        <v>259</v>
      </c>
      <c r="I8" s="6">
        <v>347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11735</v>
      </c>
      <c r="D9" s="7">
        <v>1829</v>
      </c>
      <c r="E9" s="7">
        <v>5967</v>
      </c>
      <c r="F9" s="7">
        <v>2728</v>
      </c>
      <c r="G9" s="7">
        <v>374</v>
      </c>
      <c r="H9" s="7">
        <v>326</v>
      </c>
      <c r="I9" s="7">
        <v>511</v>
      </c>
    </row>
    <row r="10" spans="1:14" ht="11.65" customHeight="1" x14ac:dyDescent="0.2">
      <c r="A10" s="15" t="s">
        <v>33</v>
      </c>
      <c r="B10" s="31" t="s">
        <v>12</v>
      </c>
      <c r="C10" s="6">
        <v>8419</v>
      </c>
      <c r="D10" s="6">
        <v>868</v>
      </c>
      <c r="E10" s="6">
        <v>4998</v>
      </c>
      <c r="F10" s="6">
        <v>1745</v>
      </c>
      <c r="G10" s="6">
        <v>296</v>
      </c>
      <c r="H10" s="6">
        <v>182</v>
      </c>
      <c r="I10" s="6">
        <v>330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478</v>
      </c>
      <c r="D11" s="6">
        <v>67</v>
      </c>
      <c r="E11" s="6">
        <v>227</v>
      </c>
      <c r="F11" s="6">
        <v>96</v>
      </c>
      <c r="G11" s="6">
        <v>24</v>
      </c>
      <c r="H11" s="6">
        <v>22</v>
      </c>
      <c r="I11" s="6">
        <v>42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2838</v>
      </c>
      <c r="D12" s="6">
        <v>894</v>
      </c>
      <c r="E12" s="6">
        <v>742</v>
      </c>
      <c r="F12" s="6">
        <v>887</v>
      </c>
      <c r="G12" s="6">
        <v>54</v>
      </c>
      <c r="H12" s="6">
        <v>122</v>
      </c>
      <c r="I12" s="6">
        <v>139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13196</v>
      </c>
      <c r="D13" s="7">
        <v>74</v>
      </c>
      <c r="E13" s="7">
        <v>7110</v>
      </c>
      <c r="F13" s="7">
        <v>4412</v>
      </c>
      <c r="G13" s="7">
        <v>681</v>
      </c>
      <c r="H13" s="7">
        <v>349</v>
      </c>
      <c r="I13" s="7">
        <v>570</v>
      </c>
    </row>
    <row r="14" spans="1:14" ht="11.65" customHeight="1" x14ac:dyDescent="0.2">
      <c r="A14" s="15" t="s">
        <v>33</v>
      </c>
      <c r="B14" s="31" t="s">
        <v>12</v>
      </c>
      <c r="C14" s="6">
        <v>8224</v>
      </c>
      <c r="D14" s="6">
        <v>34</v>
      </c>
      <c r="E14" s="6">
        <v>5094</v>
      </c>
      <c r="F14" s="6">
        <v>2084</v>
      </c>
      <c r="G14" s="6">
        <v>493</v>
      </c>
      <c r="H14" s="6">
        <v>198</v>
      </c>
      <c r="I14" s="6">
        <v>321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459</v>
      </c>
      <c r="D15" s="6">
        <v>7</v>
      </c>
      <c r="E15" s="6">
        <v>253</v>
      </c>
      <c r="F15" s="6">
        <v>117</v>
      </c>
      <c r="G15" s="6">
        <v>27</v>
      </c>
      <c r="H15" s="6">
        <v>14</v>
      </c>
      <c r="I15" s="6">
        <v>41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4513</v>
      </c>
      <c r="D16" s="8">
        <v>33</v>
      </c>
      <c r="E16" s="8">
        <v>1763</v>
      </c>
      <c r="F16" s="8">
        <v>2211</v>
      </c>
      <c r="G16" s="8">
        <v>161</v>
      </c>
      <c r="H16" s="8">
        <v>137</v>
      </c>
      <c r="I16" s="8">
        <v>208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4.83203125" customWidth="1"/>
    <col min="5" max="5" width="15.33203125" customWidth="1"/>
    <col min="6" max="8" width="14.83203125" customWidth="1"/>
    <col min="9" max="9" width="15.3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23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6158</v>
      </c>
      <c r="D5" s="7">
        <v>363</v>
      </c>
      <c r="E5" s="7">
        <v>3312</v>
      </c>
      <c r="F5" s="7">
        <v>1754</v>
      </c>
      <c r="G5" s="7">
        <v>258</v>
      </c>
      <c r="H5" s="7">
        <v>263</v>
      </c>
      <c r="I5" s="7">
        <v>208</v>
      </c>
    </row>
    <row r="6" spans="1:14" ht="11.65" customHeight="1" x14ac:dyDescent="0.2">
      <c r="A6" s="15" t="s">
        <v>33</v>
      </c>
      <c r="B6" s="31" t="s">
        <v>12</v>
      </c>
      <c r="C6" s="6">
        <v>3977</v>
      </c>
      <c r="D6" s="6">
        <v>159</v>
      </c>
      <c r="E6" s="6">
        <v>2496</v>
      </c>
      <c r="F6" s="6">
        <v>874</v>
      </c>
      <c r="G6" s="6">
        <v>178</v>
      </c>
      <c r="H6" s="6">
        <v>143</v>
      </c>
      <c r="I6" s="6">
        <v>127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172</v>
      </c>
      <c r="D7" s="6">
        <v>7</v>
      </c>
      <c r="E7" s="6">
        <v>97</v>
      </c>
      <c r="F7" s="6">
        <v>42</v>
      </c>
      <c r="G7" s="6">
        <v>7</v>
      </c>
      <c r="H7" s="6">
        <v>13</v>
      </c>
      <c r="I7" s="6">
        <v>6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2009</v>
      </c>
      <c r="D8" s="6">
        <v>197</v>
      </c>
      <c r="E8" s="6">
        <v>719</v>
      </c>
      <c r="F8" s="6">
        <v>838</v>
      </c>
      <c r="G8" s="6">
        <v>73</v>
      </c>
      <c r="H8" s="6">
        <v>107</v>
      </c>
      <c r="I8" s="6">
        <v>75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2657</v>
      </c>
      <c r="D9" s="7">
        <v>351</v>
      </c>
      <c r="E9" s="7">
        <v>1458</v>
      </c>
      <c r="F9" s="7">
        <v>570</v>
      </c>
      <c r="G9" s="7">
        <v>60</v>
      </c>
      <c r="H9" s="7">
        <v>123</v>
      </c>
      <c r="I9" s="7">
        <v>95</v>
      </c>
    </row>
    <row r="10" spans="1:14" ht="11.65" customHeight="1" x14ac:dyDescent="0.2">
      <c r="A10" s="15" t="s">
        <v>33</v>
      </c>
      <c r="B10" s="31" t="s">
        <v>12</v>
      </c>
      <c r="C10" s="6">
        <v>1786</v>
      </c>
      <c r="D10" s="6">
        <v>153</v>
      </c>
      <c r="E10" s="6">
        <v>1148</v>
      </c>
      <c r="F10" s="6">
        <v>320</v>
      </c>
      <c r="G10" s="6">
        <v>38</v>
      </c>
      <c r="H10" s="6">
        <v>66</v>
      </c>
      <c r="I10" s="6">
        <v>61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76</v>
      </c>
      <c r="D11" s="6">
        <v>6</v>
      </c>
      <c r="E11" s="6">
        <v>47</v>
      </c>
      <c r="F11" s="6">
        <v>11</v>
      </c>
      <c r="G11" s="6">
        <v>3</v>
      </c>
      <c r="H11" s="6">
        <v>7</v>
      </c>
      <c r="I11" s="6">
        <v>2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795</v>
      </c>
      <c r="D12" s="6">
        <v>192</v>
      </c>
      <c r="E12" s="6">
        <v>263</v>
      </c>
      <c r="F12" s="6">
        <v>239</v>
      </c>
      <c r="G12" s="6">
        <v>19</v>
      </c>
      <c r="H12" s="6">
        <v>50</v>
      </c>
      <c r="I12" s="6">
        <v>32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3501</v>
      </c>
      <c r="D13" s="7">
        <v>12</v>
      </c>
      <c r="E13" s="7">
        <v>1854</v>
      </c>
      <c r="F13" s="7">
        <v>1184</v>
      </c>
      <c r="G13" s="7">
        <v>198</v>
      </c>
      <c r="H13" s="7">
        <v>140</v>
      </c>
      <c r="I13" s="7">
        <v>113</v>
      </c>
    </row>
    <row r="14" spans="1:14" ht="11.65" customHeight="1" x14ac:dyDescent="0.2">
      <c r="A14" s="15" t="s">
        <v>33</v>
      </c>
      <c r="B14" s="31" t="s">
        <v>12</v>
      </c>
      <c r="C14" s="6">
        <v>2191</v>
      </c>
      <c r="D14" s="6">
        <v>6</v>
      </c>
      <c r="E14" s="6">
        <v>1348</v>
      </c>
      <c r="F14" s="6">
        <v>554</v>
      </c>
      <c r="G14" s="6">
        <v>140</v>
      </c>
      <c r="H14" s="6">
        <v>77</v>
      </c>
      <c r="I14" s="6">
        <v>66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96</v>
      </c>
      <c r="D15" s="6">
        <v>1</v>
      </c>
      <c r="E15" s="6">
        <v>50</v>
      </c>
      <c r="F15" s="6">
        <v>31</v>
      </c>
      <c r="G15" s="6">
        <v>4</v>
      </c>
      <c r="H15" s="6">
        <v>6</v>
      </c>
      <c r="I15" s="6">
        <v>4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1214</v>
      </c>
      <c r="D16" s="8">
        <v>5</v>
      </c>
      <c r="E16" s="8">
        <v>456</v>
      </c>
      <c r="F16" s="8">
        <v>599</v>
      </c>
      <c r="G16" s="8">
        <v>54</v>
      </c>
      <c r="H16" s="8">
        <v>57</v>
      </c>
      <c r="I16" s="8">
        <v>43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4.83203125" customWidth="1"/>
    <col min="5" max="5" width="15.33203125" customWidth="1"/>
    <col min="6" max="8" width="14.83203125" customWidth="1"/>
    <col min="9" max="9" width="15.3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24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703</v>
      </c>
      <c r="D5" s="7">
        <v>12</v>
      </c>
      <c r="E5" s="7">
        <v>308</v>
      </c>
      <c r="F5" s="7">
        <v>252</v>
      </c>
      <c r="G5" s="7">
        <v>30</v>
      </c>
      <c r="H5" s="7">
        <v>64</v>
      </c>
      <c r="I5" s="7">
        <v>37</v>
      </c>
    </row>
    <row r="6" spans="1:14" ht="11.65" customHeight="1" x14ac:dyDescent="0.2">
      <c r="A6" s="15" t="s">
        <v>33</v>
      </c>
      <c r="B6" s="31" t="s">
        <v>12</v>
      </c>
      <c r="C6" s="6">
        <v>368</v>
      </c>
      <c r="D6" s="6">
        <v>3</v>
      </c>
      <c r="E6" s="6">
        <v>211</v>
      </c>
      <c r="F6" s="6">
        <v>92</v>
      </c>
      <c r="G6" s="6">
        <v>18</v>
      </c>
      <c r="H6" s="6">
        <v>20</v>
      </c>
      <c r="I6" s="6">
        <v>24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50</v>
      </c>
      <c r="D7" s="6" t="s">
        <v>21</v>
      </c>
      <c r="E7" s="6">
        <v>28</v>
      </c>
      <c r="F7" s="6">
        <v>16</v>
      </c>
      <c r="G7" s="6">
        <v>2</v>
      </c>
      <c r="H7" s="6">
        <v>1</v>
      </c>
      <c r="I7" s="6">
        <v>3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285</v>
      </c>
      <c r="D8" s="6">
        <v>9</v>
      </c>
      <c r="E8" s="6">
        <v>69</v>
      </c>
      <c r="F8" s="6">
        <v>144</v>
      </c>
      <c r="G8" s="6">
        <v>10</v>
      </c>
      <c r="H8" s="6">
        <v>43</v>
      </c>
      <c r="I8" s="6">
        <v>10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263</v>
      </c>
      <c r="D9" s="7">
        <v>11</v>
      </c>
      <c r="E9" s="7">
        <v>142</v>
      </c>
      <c r="F9" s="7">
        <v>70</v>
      </c>
      <c r="G9" s="7">
        <v>7</v>
      </c>
      <c r="H9" s="7">
        <v>17</v>
      </c>
      <c r="I9" s="7">
        <v>16</v>
      </c>
    </row>
    <row r="10" spans="1:14" ht="11.65" customHeight="1" x14ac:dyDescent="0.2">
      <c r="A10" s="15" t="s">
        <v>33</v>
      </c>
      <c r="B10" s="31" t="s">
        <v>12</v>
      </c>
      <c r="C10" s="6">
        <v>155</v>
      </c>
      <c r="D10" s="6">
        <v>2</v>
      </c>
      <c r="E10" s="6">
        <v>101</v>
      </c>
      <c r="F10" s="6">
        <v>32</v>
      </c>
      <c r="G10" s="6">
        <v>6</v>
      </c>
      <c r="H10" s="6">
        <v>5</v>
      </c>
      <c r="I10" s="6">
        <v>9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26</v>
      </c>
      <c r="D11" s="6" t="s">
        <v>21</v>
      </c>
      <c r="E11" s="6">
        <v>19</v>
      </c>
      <c r="F11" s="6">
        <v>5</v>
      </c>
      <c r="G11" s="6" t="s">
        <v>21</v>
      </c>
      <c r="H11" s="6" t="s">
        <v>21</v>
      </c>
      <c r="I11" s="6">
        <v>2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82</v>
      </c>
      <c r="D12" s="6">
        <v>9</v>
      </c>
      <c r="E12" s="6">
        <v>22</v>
      </c>
      <c r="F12" s="6">
        <v>33</v>
      </c>
      <c r="G12" s="6">
        <v>1</v>
      </c>
      <c r="H12" s="6">
        <v>12</v>
      </c>
      <c r="I12" s="6">
        <v>5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440</v>
      </c>
      <c r="D13" s="7">
        <v>1</v>
      </c>
      <c r="E13" s="7">
        <v>166</v>
      </c>
      <c r="F13" s="7">
        <v>182</v>
      </c>
      <c r="G13" s="7">
        <v>23</v>
      </c>
      <c r="H13" s="7">
        <v>47</v>
      </c>
      <c r="I13" s="7">
        <v>21</v>
      </c>
    </row>
    <row r="14" spans="1:14" ht="11.65" customHeight="1" x14ac:dyDescent="0.2">
      <c r="A14" s="15" t="s">
        <v>33</v>
      </c>
      <c r="B14" s="31" t="s">
        <v>12</v>
      </c>
      <c r="C14" s="6">
        <v>213</v>
      </c>
      <c r="D14" s="6">
        <v>1</v>
      </c>
      <c r="E14" s="6">
        <v>110</v>
      </c>
      <c r="F14" s="6">
        <v>60</v>
      </c>
      <c r="G14" s="6">
        <v>12</v>
      </c>
      <c r="H14" s="6">
        <v>15</v>
      </c>
      <c r="I14" s="6">
        <v>15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24</v>
      </c>
      <c r="D15" s="6" t="s">
        <v>21</v>
      </c>
      <c r="E15" s="6">
        <v>9</v>
      </c>
      <c r="F15" s="6">
        <v>11</v>
      </c>
      <c r="G15" s="6">
        <v>2</v>
      </c>
      <c r="H15" s="6">
        <v>1</v>
      </c>
      <c r="I15" s="6">
        <v>1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203</v>
      </c>
      <c r="D16" s="8" t="s">
        <v>21</v>
      </c>
      <c r="E16" s="8">
        <v>47</v>
      </c>
      <c r="F16" s="8">
        <v>111</v>
      </c>
      <c r="G16" s="8">
        <v>9</v>
      </c>
      <c r="H16" s="8">
        <v>31</v>
      </c>
      <c r="I16" s="8">
        <v>5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4.83203125" customWidth="1"/>
    <col min="5" max="5" width="15.33203125" customWidth="1"/>
    <col min="6" max="8" width="14.83203125" customWidth="1"/>
    <col min="9" max="9" width="15.3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25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1364</v>
      </c>
      <c r="D5" s="7">
        <v>81</v>
      </c>
      <c r="E5" s="7">
        <v>704</v>
      </c>
      <c r="F5" s="7">
        <v>424</v>
      </c>
      <c r="G5" s="7">
        <v>25</v>
      </c>
      <c r="H5" s="7">
        <v>77</v>
      </c>
      <c r="I5" s="7">
        <v>53</v>
      </c>
    </row>
    <row r="6" spans="1:14" ht="11.65" customHeight="1" x14ac:dyDescent="0.2">
      <c r="A6" s="15" t="s">
        <v>33</v>
      </c>
      <c r="B6" s="31" t="s">
        <v>12</v>
      </c>
      <c r="C6" s="6">
        <v>838</v>
      </c>
      <c r="D6" s="6">
        <v>35</v>
      </c>
      <c r="E6" s="6">
        <v>528</v>
      </c>
      <c r="F6" s="6">
        <v>200</v>
      </c>
      <c r="G6" s="6">
        <v>24</v>
      </c>
      <c r="H6" s="6">
        <v>21</v>
      </c>
      <c r="I6" s="6">
        <v>30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38</v>
      </c>
      <c r="D7" s="6">
        <v>1</v>
      </c>
      <c r="E7" s="6">
        <v>21</v>
      </c>
      <c r="F7" s="6">
        <v>12</v>
      </c>
      <c r="G7" s="6" t="s">
        <v>21</v>
      </c>
      <c r="H7" s="6">
        <v>1</v>
      </c>
      <c r="I7" s="6">
        <v>3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488</v>
      </c>
      <c r="D8" s="6">
        <v>45</v>
      </c>
      <c r="E8" s="6">
        <v>155</v>
      </c>
      <c r="F8" s="6">
        <v>212</v>
      </c>
      <c r="G8" s="6">
        <v>1</v>
      </c>
      <c r="H8" s="6">
        <v>55</v>
      </c>
      <c r="I8" s="6">
        <v>20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528</v>
      </c>
      <c r="D9" s="7">
        <v>76</v>
      </c>
      <c r="E9" s="7">
        <v>265</v>
      </c>
      <c r="F9" s="7">
        <v>136</v>
      </c>
      <c r="G9" s="7">
        <v>5</v>
      </c>
      <c r="H9" s="7">
        <v>25</v>
      </c>
      <c r="I9" s="7">
        <v>21</v>
      </c>
    </row>
    <row r="10" spans="1:14" ht="11.65" customHeight="1" x14ac:dyDescent="0.2">
      <c r="A10" s="15" t="s">
        <v>33</v>
      </c>
      <c r="B10" s="31" t="s">
        <v>12</v>
      </c>
      <c r="C10" s="6">
        <v>346</v>
      </c>
      <c r="D10" s="6">
        <v>32</v>
      </c>
      <c r="E10" s="6">
        <v>207</v>
      </c>
      <c r="F10" s="6">
        <v>84</v>
      </c>
      <c r="G10" s="6">
        <v>5</v>
      </c>
      <c r="H10" s="6">
        <v>4</v>
      </c>
      <c r="I10" s="6">
        <v>14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14</v>
      </c>
      <c r="D11" s="6">
        <v>1</v>
      </c>
      <c r="E11" s="6">
        <v>8</v>
      </c>
      <c r="F11" s="6">
        <v>3</v>
      </c>
      <c r="G11" s="6" t="s">
        <v>21</v>
      </c>
      <c r="H11" s="6">
        <v>1</v>
      </c>
      <c r="I11" s="6">
        <v>1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168</v>
      </c>
      <c r="D12" s="6">
        <v>43</v>
      </c>
      <c r="E12" s="6">
        <v>50</v>
      </c>
      <c r="F12" s="6">
        <v>49</v>
      </c>
      <c r="G12" s="6" t="s">
        <v>21</v>
      </c>
      <c r="H12" s="6">
        <v>20</v>
      </c>
      <c r="I12" s="6">
        <v>6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836</v>
      </c>
      <c r="D13" s="7">
        <v>5</v>
      </c>
      <c r="E13" s="7">
        <v>439</v>
      </c>
      <c r="F13" s="7">
        <v>288</v>
      </c>
      <c r="G13" s="7">
        <v>20</v>
      </c>
      <c r="H13" s="7">
        <v>52</v>
      </c>
      <c r="I13" s="7">
        <v>32</v>
      </c>
    </row>
    <row r="14" spans="1:14" ht="11.65" customHeight="1" x14ac:dyDescent="0.2">
      <c r="A14" s="15" t="s">
        <v>33</v>
      </c>
      <c r="B14" s="31" t="s">
        <v>12</v>
      </c>
      <c r="C14" s="6">
        <v>492</v>
      </c>
      <c r="D14" s="6">
        <v>3</v>
      </c>
      <c r="E14" s="6">
        <v>321</v>
      </c>
      <c r="F14" s="6">
        <v>116</v>
      </c>
      <c r="G14" s="6">
        <v>19</v>
      </c>
      <c r="H14" s="6">
        <v>17</v>
      </c>
      <c r="I14" s="6">
        <v>16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24</v>
      </c>
      <c r="D15" s="6" t="s">
        <v>21</v>
      </c>
      <c r="E15" s="6">
        <v>13</v>
      </c>
      <c r="F15" s="6">
        <v>9</v>
      </c>
      <c r="G15" s="6" t="s">
        <v>21</v>
      </c>
      <c r="H15" s="6" t="s">
        <v>21</v>
      </c>
      <c r="I15" s="6">
        <v>2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320</v>
      </c>
      <c r="D16" s="8">
        <v>2</v>
      </c>
      <c r="E16" s="8">
        <v>105</v>
      </c>
      <c r="F16" s="8">
        <v>163</v>
      </c>
      <c r="G16" s="8">
        <v>1</v>
      </c>
      <c r="H16" s="8">
        <v>35</v>
      </c>
      <c r="I16" s="8">
        <v>14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4.83203125" customWidth="1"/>
    <col min="5" max="5" width="15.33203125" customWidth="1"/>
    <col min="6" max="8" width="14.83203125" customWidth="1"/>
    <col min="9" max="9" width="16.16406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26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412</v>
      </c>
      <c r="D5" s="7">
        <v>18</v>
      </c>
      <c r="E5" s="7">
        <v>224</v>
      </c>
      <c r="F5" s="7">
        <v>114</v>
      </c>
      <c r="G5" s="7">
        <v>17</v>
      </c>
      <c r="H5" s="7">
        <v>20</v>
      </c>
      <c r="I5" s="7">
        <v>19</v>
      </c>
    </row>
    <row r="6" spans="1:14" ht="11.65" customHeight="1" x14ac:dyDescent="0.2">
      <c r="A6" s="15" t="s">
        <v>33</v>
      </c>
      <c r="B6" s="31" t="s">
        <v>12</v>
      </c>
      <c r="C6" s="6">
        <v>251</v>
      </c>
      <c r="D6" s="6">
        <v>7</v>
      </c>
      <c r="E6" s="6">
        <v>168</v>
      </c>
      <c r="F6" s="6">
        <v>49</v>
      </c>
      <c r="G6" s="6">
        <v>11</v>
      </c>
      <c r="H6" s="6">
        <v>8</v>
      </c>
      <c r="I6" s="6">
        <v>8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17</v>
      </c>
      <c r="D7" s="6" t="s">
        <v>21</v>
      </c>
      <c r="E7" s="6">
        <v>8</v>
      </c>
      <c r="F7" s="6">
        <v>4</v>
      </c>
      <c r="G7" s="6">
        <v>1</v>
      </c>
      <c r="H7" s="6">
        <v>1</v>
      </c>
      <c r="I7" s="6">
        <v>3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144</v>
      </c>
      <c r="D8" s="6">
        <v>11</v>
      </c>
      <c r="E8" s="6">
        <v>48</v>
      </c>
      <c r="F8" s="6">
        <v>61</v>
      </c>
      <c r="G8" s="6">
        <v>5</v>
      </c>
      <c r="H8" s="6">
        <v>11</v>
      </c>
      <c r="I8" s="6">
        <v>8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146</v>
      </c>
      <c r="D9" s="7">
        <v>16</v>
      </c>
      <c r="E9" s="7">
        <v>76</v>
      </c>
      <c r="F9" s="7">
        <v>33</v>
      </c>
      <c r="G9" s="7">
        <v>2</v>
      </c>
      <c r="H9" s="7">
        <v>10</v>
      </c>
      <c r="I9" s="7">
        <v>9</v>
      </c>
    </row>
    <row r="10" spans="1:14" ht="11.65" customHeight="1" x14ac:dyDescent="0.2">
      <c r="A10" s="15" t="s">
        <v>33</v>
      </c>
      <c r="B10" s="31" t="s">
        <v>12</v>
      </c>
      <c r="C10" s="6">
        <v>88</v>
      </c>
      <c r="D10" s="6">
        <v>6</v>
      </c>
      <c r="E10" s="6">
        <v>57</v>
      </c>
      <c r="F10" s="6">
        <v>15</v>
      </c>
      <c r="G10" s="6">
        <v>2</v>
      </c>
      <c r="H10" s="6">
        <v>4</v>
      </c>
      <c r="I10" s="6">
        <v>4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8</v>
      </c>
      <c r="D11" s="6" t="s">
        <v>21</v>
      </c>
      <c r="E11" s="6">
        <v>5</v>
      </c>
      <c r="F11" s="6">
        <v>1</v>
      </c>
      <c r="G11" s="6" t="s">
        <v>21</v>
      </c>
      <c r="H11" s="6">
        <v>1</v>
      </c>
      <c r="I11" s="6">
        <v>1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50</v>
      </c>
      <c r="D12" s="6">
        <v>10</v>
      </c>
      <c r="E12" s="6">
        <v>14</v>
      </c>
      <c r="F12" s="6">
        <v>17</v>
      </c>
      <c r="G12" s="6" t="s">
        <v>21</v>
      </c>
      <c r="H12" s="6">
        <v>5</v>
      </c>
      <c r="I12" s="6">
        <v>4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266</v>
      </c>
      <c r="D13" s="7">
        <v>2</v>
      </c>
      <c r="E13" s="7">
        <v>148</v>
      </c>
      <c r="F13" s="7">
        <v>81</v>
      </c>
      <c r="G13" s="7">
        <v>15</v>
      </c>
      <c r="H13" s="7">
        <v>10</v>
      </c>
      <c r="I13" s="7">
        <v>10</v>
      </c>
    </row>
    <row r="14" spans="1:14" ht="11.65" customHeight="1" x14ac:dyDescent="0.2">
      <c r="A14" s="15" t="s">
        <v>33</v>
      </c>
      <c r="B14" s="31" t="s">
        <v>12</v>
      </c>
      <c r="C14" s="6">
        <v>163</v>
      </c>
      <c r="D14" s="6">
        <v>1</v>
      </c>
      <c r="E14" s="6">
        <v>111</v>
      </c>
      <c r="F14" s="6">
        <v>34</v>
      </c>
      <c r="G14" s="6">
        <v>9</v>
      </c>
      <c r="H14" s="6">
        <v>4</v>
      </c>
      <c r="I14" s="6">
        <v>4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9</v>
      </c>
      <c r="D15" s="6" t="s">
        <v>21</v>
      </c>
      <c r="E15" s="6">
        <v>3</v>
      </c>
      <c r="F15" s="6">
        <v>3</v>
      </c>
      <c r="G15" s="6">
        <v>1</v>
      </c>
      <c r="H15" s="6" t="s">
        <v>21</v>
      </c>
      <c r="I15" s="6">
        <v>2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94</v>
      </c>
      <c r="D16" s="8">
        <v>1</v>
      </c>
      <c r="E16" s="8">
        <v>34</v>
      </c>
      <c r="F16" s="8">
        <v>44</v>
      </c>
      <c r="G16" s="8">
        <v>5</v>
      </c>
      <c r="H16" s="8">
        <v>6</v>
      </c>
      <c r="I16" s="8">
        <v>4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4.83203125" customWidth="1"/>
    <col min="5" max="5" width="15.33203125" customWidth="1"/>
    <col min="6" max="6" width="14.83203125" customWidth="1"/>
    <col min="7" max="7" width="13.1640625" customWidth="1"/>
    <col min="8" max="8" width="13.5" customWidth="1"/>
    <col min="9" max="9" width="1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27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1039</v>
      </c>
      <c r="D5" s="7">
        <v>52</v>
      </c>
      <c r="E5" s="7">
        <v>599</v>
      </c>
      <c r="F5" s="7">
        <v>264</v>
      </c>
      <c r="G5" s="7">
        <v>50</v>
      </c>
      <c r="H5" s="7">
        <v>43</v>
      </c>
      <c r="I5" s="7">
        <v>31</v>
      </c>
    </row>
    <row r="6" spans="1:14" ht="11.65" customHeight="1" x14ac:dyDescent="0.2">
      <c r="A6" s="15" t="s">
        <v>33</v>
      </c>
      <c r="B6" s="31" t="s">
        <v>12</v>
      </c>
      <c r="C6" s="6">
        <v>587</v>
      </c>
      <c r="D6" s="6">
        <v>20</v>
      </c>
      <c r="E6" s="6">
        <v>396</v>
      </c>
      <c r="F6" s="6">
        <v>108</v>
      </c>
      <c r="G6" s="6">
        <v>32</v>
      </c>
      <c r="H6" s="6">
        <v>21</v>
      </c>
      <c r="I6" s="6">
        <v>10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33</v>
      </c>
      <c r="D7" s="6">
        <v>1</v>
      </c>
      <c r="E7" s="6">
        <v>13</v>
      </c>
      <c r="F7" s="6">
        <v>5</v>
      </c>
      <c r="G7" s="6">
        <v>6</v>
      </c>
      <c r="H7" s="6">
        <v>4</v>
      </c>
      <c r="I7" s="6">
        <v>4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419</v>
      </c>
      <c r="D8" s="6">
        <v>31</v>
      </c>
      <c r="E8" s="6">
        <v>190</v>
      </c>
      <c r="F8" s="6">
        <v>151</v>
      </c>
      <c r="G8" s="6">
        <v>12</v>
      </c>
      <c r="H8" s="6">
        <v>18</v>
      </c>
      <c r="I8" s="6">
        <v>17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390</v>
      </c>
      <c r="D9" s="7">
        <v>48</v>
      </c>
      <c r="E9" s="7">
        <v>238</v>
      </c>
      <c r="F9" s="7">
        <v>70</v>
      </c>
      <c r="G9" s="7">
        <v>9</v>
      </c>
      <c r="H9" s="7">
        <v>10</v>
      </c>
      <c r="I9" s="7">
        <v>15</v>
      </c>
    </row>
    <row r="10" spans="1:14" ht="11.65" customHeight="1" x14ac:dyDescent="0.2">
      <c r="A10" s="15" t="s">
        <v>33</v>
      </c>
      <c r="B10" s="31" t="s">
        <v>12</v>
      </c>
      <c r="C10" s="6">
        <v>249</v>
      </c>
      <c r="D10" s="6">
        <v>18</v>
      </c>
      <c r="E10" s="6">
        <v>176</v>
      </c>
      <c r="F10" s="6">
        <v>40</v>
      </c>
      <c r="G10" s="6">
        <v>3</v>
      </c>
      <c r="H10" s="6">
        <v>6</v>
      </c>
      <c r="I10" s="6">
        <v>6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13</v>
      </c>
      <c r="D11" s="6">
        <v>1</v>
      </c>
      <c r="E11" s="6">
        <v>7</v>
      </c>
      <c r="F11" s="6" t="s">
        <v>21</v>
      </c>
      <c r="G11" s="6">
        <v>4</v>
      </c>
      <c r="H11" s="6">
        <v>1</v>
      </c>
      <c r="I11" s="6" t="s">
        <v>21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128</v>
      </c>
      <c r="D12" s="6">
        <v>29</v>
      </c>
      <c r="E12" s="6">
        <v>55</v>
      </c>
      <c r="F12" s="6">
        <v>30</v>
      </c>
      <c r="G12" s="6">
        <v>2</v>
      </c>
      <c r="H12" s="6">
        <v>3</v>
      </c>
      <c r="I12" s="6">
        <v>9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649</v>
      </c>
      <c r="D13" s="7">
        <v>4</v>
      </c>
      <c r="E13" s="7">
        <v>361</v>
      </c>
      <c r="F13" s="7">
        <v>194</v>
      </c>
      <c r="G13" s="7">
        <v>41</v>
      </c>
      <c r="H13" s="7">
        <v>33</v>
      </c>
      <c r="I13" s="7">
        <v>16</v>
      </c>
    </row>
    <row r="14" spans="1:14" ht="11.65" customHeight="1" x14ac:dyDescent="0.2">
      <c r="A14" s="15" t="s">
        <v>33</v>
      </c>
      <c r="B14" s="31" t="s">
        <v>12</v>
      </c>
      <c r="C14" s="6">
        <v>338</v>
      </c>
      <c r="D14" s="6">
        <v>2</v>
      </c>
      <c r="E14" s="6">
        <v>220</v>
      </c>
      <c r="F14" s="6">
        <v>68</v>
      </c>
      <c r="G14" s="6">
        <v>29</v>
      </c>
      <c r="H14" s="6">
        <v>15</v>
      </c>
      <c r="I14" s="6">
        <v>4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20</v>
      </c>
      <c r="D15" s="6" t="s">
        <v>21</v>
      </c>
      <c r="E15" s="6">
        <v>6</v>
      </c>
      <c r="F15" s="6">
        <v>5</v>
      </c>
      <c r="G15" s="6">
        <v>2</v>
      </c>
      <c r="H15" s="6">
        <v>3</v>
      </c>
      <c r="I15" s="6">
        <v>4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291</v>
      </c>
      <c r="D16" s="8">
        <v>2</v>
      </c>
      <c r="E16" s="8">
        <v>135</v>
      </c>
      <c r="F16" s="8">
        <v>121</v>
      </c>
      <c r="G16" s="8">
        <v>10</v>
      </c>
      <c r="H16" s="8">
        <v>15</v>
      </c>
      <c r="I16" s="8">
        <v>8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9" width="13.3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28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71135</v>
      </c>
      <c r="D5" s="7">
        <v>4633</v>
      </c>
      <c r="E5" s="7">
        <v>40352</v>
      </c>
      <c r="F5" s="7">
        <v>18558</v>
      </c>
      <c r="G5" s="7">
        <v>2962</v>
      </c>
      <c r="H5" s="7">
        <v>1954</v>
      </c>
      <c r="I5" s="7">
        <v>2676</v>
      </c>
    </row>
    <row r="6" spans="1:14" ht="11.65" customHeight="1" x14ac:dyDescent="0.2">
      <c r="A6" s="15" t="s">
        <v>33</v>
      </c>
      <c r="B6" s="31" t="s">
        <v>12</v>
      </c>
      <c r="C6" s="6">
        <v>48593</v>
      </c>
      <c r="D6" s="6">
        <v>2178</v>
      </c>
      <c r="E6" s="6">
        <v>32225</v>
      </c>
      <c r="F6" s="6">
        <v>9303</v>
      </c>
      <c r="G6" s="6">
        <v>2236</v>
      </c>
      <c r="H6" s="6">
        <v>1098</v>
      </c>
      <c r="I6" s="6">
        <v>1553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2350</v>
      </c>
      <c r="D7" s="6">
        <v>181</v>
      </c>
      <c r="E7" s="6">
        <v>1292</v>
      </c>
      <c r="F7" s="6">
        <v>559</v>
      </c>
      <c r="G7" s="6">
        <v>98</v>
      </c>
      <c r="H7" s="6">
        <v>82</v>
      </c>
      <c r="I7" s="6">
        <v>138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20192</v>
      </c>
      <c r="D8" s="6">
        <v>2274</v>
      </c>
      <c r="E8" s="6">
        <v>6835</v>
      </c>
      <c r="F8" s="6">
        <v>8696</v>
      </c>
      <c r="G8" s="6">
        <v>628</v>
      </c>
      <c r="H8" s="6">
        <v>774</v>
      </c>
      <c r="I8" s="6">
        <v>985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33143</v>
      </c>
      <c r="D9" s="7">
        <v>4450</v>
      </c>
      <c r="E9" s="7">
        <v>18077</v>
      </c>
      <c r="F9" s="7">
        <v>7363</v>
      </c>
      <c r="G9" s="7">
        <v>1017</v>
      </c>
      <c r="H9" s="7">
        <v>895</v>
      </c>
      <c r="I9" s="7">
        <v>1341</v>
      </c>
    </row>
    <row r="10" spans="1:14" ht="11.65" customHeight="1" x14ac:dyDescent="0.2">
      <c r="A10" s="15" t="s">
        <v>33</v>
      </c>
      <c r="B10" s="31" t="s">
        <v>12</v>
      </c>
      <c r="C10" s="6">
        <v>23606</v>
      </c>
      <c r="D10" s="6">
        <v>2076</v>
      </c>
      <c r="E10" s="6">
        <v>15174</v>
      </c>
      <c r="F10" s="6">
        <v>4255</v>
      </c>
      <c r="G10" s="6">
        <v>783</v>
      </c>
      <c r="H10" s="6">
        <v>519</v>
      </c>
      <c r="I10" s="6">
        <v>799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1259</v>
      </c>
      <c r="D11" s="6">
        <v>177</v>
      </c>
      <c r="E11" s="6">
        <v>660</v>
      </c>
      <c r="F11" s="6">
        <v>252</v>
      </c>
      <c r="G11" s="6">
        <v>40</v>
      </c>
      <c r="H11" s="6">
        <v>45</v>
      </c>
      <c r="I11" s="6">
        <v>85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8278</v>
      </c>
      <c r="D12" s="6">
        <v>2197</v>
      </c>
      <c r="E12" s="6">
        <v>2243</v>
      </c>
      <c r="F12" s="6">
        <v>2856</v>
      </c>
      <c r="G12" s="6">
        <v>194</v>
      </c>
      <c r="H12" s="6">
        <v>331</v>
      </c>
      <c r="I12" s="6">
        <v>457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37992</v>
      </c>
      <c r="D13" s="7">
        <v>183</v>
      </c>
      <c r="E13" s="7">
        <v>22275</v>
      </c>
      <c r="F13" s="7">
        <v>11195</v>
      </c>
      <c r="G13" s="7">
        <v>1945</v>
      </c>
      <c r="H13" s="7">
        <v>1059</v>
      </c>
      <c r="I13" s="7">
        <v>1335</v>
      </c>
    </row>
    <row r="14" spans="1:14" ht="11.65" customHeight="1" x14ac:dyDescent="0.2">
      <c r="A14" s="15" t="s">
        <v>33</v>
      </c>
      <c r="B14" s="31" t="s">
        <v>12</v>
      </c>
      <c r="C14" s="6">
        <v>24987</v>
      </c>
      <c r="D14" s="6">
        <v>102</v>
      </c>
      <c r="E14" s="6">
        <v>17051</v>
      </c>
      <c r="F14" s="6">
        <v>5048</v>
      </c>
      <c r="G14" s="6">
        <v>1453</v>
      </c>
      <c r="H14" s="6">
        <v>579</v>
      </c>
      <c r="I14" s="6">
        <v>754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1091</v>
      </c>
      <c r="D15" s="6">
        <v>4</v>
      </c>
      <c r="E15" s="6">
        <v>632</v>
      </c>
      <c r="F15" s="6">
        <v>307</v>
      </c>
      <c r="G15" s="6">
        <v>58</v>
      </c>
      <c r="H15" s="6">
        <v>37</v>
      </c>
      <c r="I15" s="6">
        <v>53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11914</v>
      </c>
      <c r="D16" s="8">
        <v>77</v>
      </c>
      <c r="E16" s="8">
        <v>4592</v>
      </c>
      <c r="F16" s="8">
        <v>5840</v>
      </c>
      <c r="G16" s="8">
        <v>434</v>
      </c>
      <c r="H16" s="8">
        <v>443</v>
      </c>
      <c r="I16" s="8">
        <v>528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3.33203125" customWidth="1"/>
    <col min="5" max="5" width="13.6640625" customWidth="1"/>
    <col min="6" max="6" width="13.33203125" customWidth="1"/>
    <col min="7" max="7" width="15.1640625" customWidth="1"/>
    <col min="8" max="8" width="14.33203125" customWidth="1"/>
    <col min="9" max="9" width="14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29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3284</v>
      </c>
      <c r="D5" s="7">
        <v>127</v>
      </c>
      <c r="E5" s="7">
        <v>2006</v>
      </c>
      <c r="F5" s="7">
        <v>717</v>
      </c>
      <c r="G5" s="7">
        <v>132</v>
      </c>
      <c r="H5" s="7">
        <v>120</v>
      </c>
      <c r="I5" s="7">
        <v>182</v>
      </c>
    </row>
    <row r="6" spans="1:14" ht="11.65" customHeight="1" x14ac:dyDescent="0.2">
      <c r="A6" s="15" t="s">
        <v>33</v>
      </c>
      <c r="B6" s="31" t="s">
        <v>12</v>
      </c>
      <c r="C6" s="6">
        <v>2215</v>
      </c>
      <c r="D6" s="6">
        <v>62</v>
      </c>
      <c r="E6" s="6">
        <v>1505</v>
      </c>
      <c r="F6" s="6">
        <v>373</v>
      </c>
      <c r="G6" s="6">
        <v>89</v>
      </c>
      <c r="H6" s="6">
        <v>69</v>
      </c>
      <c r="I6" s="6">
        <v>117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103</v>
      </c>
      <c r="D7" s="6">
        <v>5</v>
      </c>
      <c r="E7" s="6">
        <v>59</v>
      </c>
      <c r="F7" s="6">
        <v>17</v>
      </c>
      <c r="G7" s="6">
        <v>4</v>
      </c>
      <c r="H7" s="6">
        <v>6</v>
      </c>
      <c r="I7" s="6">
        <v>12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966</v>
      </c>
      <c r="D8" s="6">
        <v>60</v>
      </c>
      <c r="E8" s="6">
        <v>442</v>
      </c>
      <c r="F8" s="6">
        <v>327</v>
      </c>
      <c r="G8" s="6">
        <v>39</v>
      </c>
      <c r="H8" s="6">
        <v>45</v>
      </c>
      <c r="I8" s="6">
        <v>53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1315</v>
      </c>
      <c r="D9" s="7">
        <v>119</v>
      </c>
      <c r="E9" s="7">
        <v>762</v>
      </c>
      <c r="F9" s="7">
        <v>273</v>
      </c>
      <c r="G9" s="7">
        <v>36</v>
      </c>
      <c r="H9" s="7">
        <v>53</v>
      </c>
      <c r="I9" s="7">
        <v>72</v>
      </c>
    </row>
    <row r="10" spans="1:14" ht="11.65" customHeight="1" x14ac:dyDescent="0.2">
      <c r="A10" s="15" t="s">
        <v>33</v>
      </c>
      <c r="B10" s="31" t="s">
        <v>12</v>
      </c>
      <c r="C10" s="6">
        <v>866</v>
      </c>
      <c r="D10" s="6">
        <v>57</v>
      </c>
      <c r="E10" s="6">
        <v>556</v>
      </c>
      <c r="F10" s="6">
        <v>155</v>
      </c>
      <c r="G10" s="6">
        <v>23</v>
      </c>
      <c r="H10" s="6">
        <v>30</v>
      </c>
      <c r="I10" s="6">
        <v>45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60</v>
      </c>
      <c r="D11" s="6">
        <v>5</v>
      </c>
      <c r="E11" s="6">
        <v>34</v>
      </c>
      <c r="F11" s="6">
        <v>10</v>
      </c>
      <c r="G11" s="6">
        <v>1</v>
      </c>
      <c r="H11" s="6">
        <v>4</v>
      </c>
      <c r="I11" s="6">
        <v>6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389</v>
      </c>
      <c r="D12" s="6">
        <v>57</v>
      </c>
      <c r="E12" s="6">
        <v>172</v>
      </c>
      <c r="F12" s="6">
        <v>108</v>
      </c>
      <c r="G12" s="6">
        <v>12</v>
      </c>
      <c r="H12" s="6">
        <v>19</v>
      </c>
      <c r="I12" s="6">
        <v>21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1969</v>
      </c>
      <c r="D13" s="7">
        <v>8</v>
      </c>
      <c r="E13" s="7">
        <v>1244</v>
      </c>
      <c r="F13" s="7">
        <v>444</v>
      </c>
      <c r="G13" s="7">
        <v>96</v>
      </c>
      <c r="H13" s="7">
        <v>67</v>
      </c>
      <c r="I13" s="7">
        <v>110</v>
      </c>
    </row>
    <row r="14" spans="1:14" ht="11.65" customHeight="1" x14ac:dyDescent="0.2">
      <c r="A14" s="15" t="s">
        <v>33</v>
      </c>
      <c r="B14" s="31" t="s">
        <v>12</v>
      </c>
      <c r="C14" s="6">
        <v>1349</v>
      </c>
      <c r="D14" s="6">
        <v>5</v>
      </c>
      <c r="E14" s="6">
        <v>949</v>
      </c>
      <c r="F14" s="6">
        <v>218</v>
      </c>
      <c r="G14" s="6">
        <v>66</v>
      </c>
      <c r="H14" s="6">
        <v>39</v>
      </c>
      <c r="I14" s="6">
        <v>72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43</v>
      </c>
      <c r="D15" s="6" t="s">
        <v>21</v>
      </c>
      <c r="E15" s="6">
        <v>25</v>
      </c>
      <c r="F15" s="6">
        <v>7</v>
      </c>
      <c r="G15" s="6">
        <v>3</v>
      </c>
      <c r="H15" s="6">
        <v>2</v>
      </c>
      <c r="I15" s="6">
        <v>6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577</v>
      </c>
      <c r="D16" s="8">
        <v>3</v>
      </c>
      <c r="E16" s="8">
        <v>270</v>
      </c>
      <c r="F16" s="8">
        <v>219</v>
      </c>
      <c r="G16" s="8">
        <v>27</v>
      </c>
      <c r="H16" s="8">
        <v>26</v>
      </c>
      <c r="I16" s="8">
        <v>32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3.33203125" customWidth="1"/>
    <col min="5" max="5" width="13.6640625" customWidth="1"/>
    <col min="6" max="6" width="13.33203125" customWidth="1"/>
    <col min="7" max="7" width="15.1640625" customWidth="1"/>
    <col min="8" max="8" width="14.33203125" customWidth="1"/>
    <col min="9" max="9" width="13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30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6797</v>
      </c>
      <c r="D5" s="7">
        <v>402</v>
      </c>
      <c r="E5" s="7">
        <v>3929</v>
      </c>
      <c r="F5" s="7">
        <v>1619</v>
      </c>
      <c r="G5" s="7">
        <v>277</v>
      </c>
      <c r="H5" s="7">
        <v>236</v>
      </c>
      <c r="I5" s="7">
        <v>334</v>
      </c>
    </row>
    <row r="6" spans="1:14" ht="11.65" customHeight="1" x14ac:dyDescent="0.2">
      <c r="A6" s="15" t="s">
        <v>33</v>
      </c>
      <c r="B6" s="31" t="s">
        <v>12</v>
      </c>
      <c r="C6" s="6">
        <v>4648</v>
      </c>
      <c r="D6" s="6">
        <v>184</v>
      </c>
      <c r="E6" s="6">
        <v>3087</v>
      </c>
      <c r="F6" s="6">
        <v>779</v>
      </c>
      <c r="G6" s="6">
        <v>209</v>
      </c>
      <c r="H6" s="6">
        <v>162</v>
      </c>
      <c r="I6" s="6">
        <v>227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218</v>
      </c>
      <c r="D7" s="6">
        <v>15</v>
      </c>
      <c r="E7" s="6">
        <v>128</v>
      </c>
      <c r="F7" s="6">
        <v>46</v>
      </c>
      <c r="G7" s="6">
        <v>10</v>
      </c>
      <c r="H7" s="6">
        <v>5</v>
      </c>
      <c r="I7" s="6">
        <v>14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1931</v>
      </c>
      <c r="D8" s="6">
        <v>203</v>
      </c>
      <c r="E8" s="6">
        <v>714</v>
      </c>
      <c r="F8" s="6">
        <v>794</v>
      </c>
      <c r="G8" s="6">
        <v>58</v>
      </c>
      <c r="H8" s="6">
        <v>69</v>
      </c>
      <c r="I8" s="6">
        <v>93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2808</v>
      </c>
      <c r="D9" s="7">
        <v>390</v>
      </c>
      <c r="E9" s="7">
        <v>1359</v>
      </c>
      <c r="F9" s="7">
        <v>698</v>
      </c>
      <c r="G9" s="7">
        <v>97</v>
      </c>
      <c r="H9" s="7">
        <v>90</v>
      </c>
      <c r="I9" s="7">
        <v>174</v>
      </c>
    </row>
    <row r="10" spans="1:14" ht="11.65" customHeight="1" x14ac:dyDescent="0.2">
      <c r="A10" s="15" t="s">
        <v>33</v>
      </c>
      <c r="B10" s="31" t="s">
        <v>12</v>
      </c>
      <c r="C10" s="6">
        <v>1964</v>
      </c>
      <c r="D10" s="6">
        <v>176</v>
      </c>
      <c r="E10" s="6">
        <v>1115</v>
      </c>
      <c r="F10" s="6">
        <v>417</v>
      </c>
      <c r="G10" s="6">
        <v>81</v>
      </c>
      <c r="H10" s="6">
        <v>60</v>
      </c>
      <c r="I10" s="6">
        <v>115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112</v>
      </c>
      <c r="D11" s="6">
        <v>15</v>
      </c>
      <c r="E11" s="6">
        <v>60</v>
      </c>
      <c r="F11" s="6">
        <v>20</v>
      </c>
      <c r="G11" s="6">
        <v>5</v>
      </c>
      <c r="H11" s="6">
        <v>2</v>
      </c>
      <c r="I11" s="6">
        <v>10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732</v>
      </c>
      <c r="D12" s="6">
        <v>199</v>
      </c>
      <c r="E12" s="6">
        <v>184</v>
      </c>
      <c r="F12" s="6">
        <v>261</v>
      </c>
      <c r="G12" s="6">
        <v>11</v>
      </c>
      <c r="H12" s="6">
        <v>28</v>
      </c>
      <c r="I12" s="6">
        <v>49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3989</v>
      </c>
      <c r="D13" s="7">
        <v>12</v>
      </c>
      <c r="E13" s="7">
        <v>2570</v>
      </c>
      <c r="F13" s="7">
        <v>921</v>
      </c>
      <c r="G13" s="7">
        <v>180</v>
      </c>
      <c r="H13" s="7">
        <v>146</v>
      </c>
      <c r="I13" s="7">
        <v>160</v>
      </c>
    </row>
    <row r="14" spans="1:14" ht="11.65" customHeight="1" x14ac:dyDescent="0.2">
      <c r="A14" s="15" t="s">
        <v>33</v>
      </c>
      <c r="B14" s="31" t="s">
        <v>12</v>
      </c>
      <c r="C14" s="6">
        <v>2684</v>
      </c>
      <c r="D14" s="6">
        <v>8</v>
      </c>
      <c r="E14" s="6">
        <v>1972</v>
      </c>
      <c r="F14" s="6">
        <v>362</v>
      </c>
      <c r="G14" s="6">
        <v>128</v>
      </c>
      <c r="H14" s="6">
        <v>102</v>
      </c>
      <c r="I14" s="6">
        <v>112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106</v>
      </c>
      <c r="D15" s="6" t="s">
        <v>21</v>
      </c>
      <c r="E15" s="6">
        <v>68</v>
      </c>
      <c r="F15" s="6">
        <v>26</v>
      </c>
      <c r="G15" s="6">
        <v>5</v>
      </c>
      <c r="H15" s="6">
        <v>3</v>
      </c>
      <c r="I15" s="6">
        <v>4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1199</v>
      </c>
      <c r="D16" s="8">
        <v>4</v>
      </c>
      <c r="E16" s="8">
        <v>530</v>
      </c>
      <c r="F16" s="8">
        <v>533</v>
      </c>
      <c r="G16" s="8">
        <v>47</v>
      </c>
      <c r="H16" s="8">
        <v>41</v>
      </c>
      <c r="I16" s="8">
        <v>44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3.33203125" customWidth="1"/>
    <col min="5" max="5" width="13.6640625" customWidth="1"/>
    <col min="6" max="6" width="13.33203125" customWidth="1"/>
    <col min="7" max="7" width="15.1640625" customWidth="1"/>
    <col min="8" max="8" width="14.33203125" customWidth="1"/>
    <col min="9" max="9" width="13.83203125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31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3057</v>
      </c>
      <c r="D5" s="7">
        <v>200</v>
      </c>
      <c r="E5" s="7">
        <v>1715</v>
      </c>
      <c r="F5" s="7">
        <v>747</v>
      </c>
      <c r="G5" s="7">
        <v>136</v>
      </c>
      <c r="H5" s="7">
        <v>108</v>
      </c>
      <c r="I5" s="7">
        <v>151</v>
      </c>
    </row>
    <row r="6" spans="1:14" ht="11.65" customHeight="1" x14ac:dyDescent="0.2">
      <c r="A6" s="15" t="s">
        <v>33</v>
      </c>
      <c r="B6" s="31" t="s">
        <v>12</v>
      </c>
      <c r="C6" s="6">
        <v>1790</v>
      </c>
      <c r="D6" s="6">
        <v>67</v>
      </c>
      <c r="E6" s="6">
        <v>1165</v>
      </c>
      <c r="F6" s="6">
        <v>342</v>
      </c>
      <c r="G6" s="6">
        <v>89</v>
      </c>
      <c r="H6" s="6">
        <v>55</v>
      </c>
      <c r="I6" s="6">
        <v>72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138</v>
      </c>
      <c r="D7" s="6">
        <v>6</v>
      </c>
      <c r="E7" s="6">
        <v>92</v>
      </c>
      <c r="F7" s="6">
        <v>20</v>
      </c>
      <c r="G7" s="6">
        <v>9</v>
      </c>
      <c r="H7" s="6">
        <v>4</v>
      </c>
      <c r="I7" s="6">
        <v>7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1129</v>
      </c>
      <c r="D8" s="6">
        <v>127</v>
      </c>
      <c r="E8" s="6">
        <v>458</v>
      </c>
      <c r="F8" s="6">
        <v>385</v>
      </c>
      <c r="G8" s="6">
        <v>38</v>
      </c>
      <c r="H8" s="6">
        <v>49</v>
      </c>
      <c r="I8" s="6">
        <v>72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1283</v>
      </c>
      <c r="D9" s="7">
        <v>196</v>
      </c>
      <c r="E9" s="7">
        <v>694</v>
      </c>
      <c r="F9" s="7">
        <v>245</v>
      </c>
      <c r="G9" s="7">
        <v>42</v>
      </c>
      <c r="H9" s="7">
        <v>39</v>
      </c>
      <c r="I9" s="7">
        <v>67</v>
      </c>
    </row>
    <row r="10" spans="1:14" ht="11.65" customHeight="1" x14ac:dyDescent="0.2">
      <c r="A10" s="15" t="s">
        <v>33</v>
      </c>
      <c r="B10" s="31" t="s">
        <v>12</v>
      </c>
      <c r="C10" s="6">
        <v>786</v>
      </c>
      <c r="D10" s="6">
        <v>63</v>
      </c>
      <c r="E10" s="6">
        <v>502</v>
      </c>
      <c r="F10" s="6">
        <v>134</v>
      </c>
      <c r="G10" s="6">
        <v>31</v>
      </c>
      <c r="H10" s="6">
        <v>21</v>
      </c>
      <c r="I10" s="6">
        <v>35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56</v>
      </c>
      <c r="D11" s="6">
        <v>6</v>
      </c>
      <c r="E11" s="6">
        <v>35</v>
      </c>
      <c r="F11" s="6">
        <v>6</v>
      </c>
      <c r="G11" s="6">
        <v>3</v>
      </c>
      <c r="H11" s="6">
        <v>3</v>
      </c>
      <c r="I11" s="6">
        <v>3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441</v>
      </c>
      <c r="D12" s="6">
        <v>127</v>
      </c>
      <c r="E12" s="6">
        <v>157</v>
      </c>
      <c r="F12" s="6">
        <v>105</v>
      </c>
      <c r="G12" s="6">
        <v>8</v>
      </c>
      <c r="H12" s="6">
        <v>15</v>
      </c>
      <c r="I12" s="6">
        <v>29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1774</v>
      </c>
      <c r="D13" s="7">
        <v>4</v>
      </c>
      <c r="E13" s="7">
        <v>1021</v>
      </c>
      <c r="F13" s="7">
        <v>502</v>
      </c>
      <c r="G13" s="7">
        <v>94</v>
      </c>
      <c r="H13" s="7">
        <v>69</v>
      </c>
      <c r="I13" s="7">
        <v>84</v>
      </c>
    </row>
    <row r="14" spans="1:14" ht="11.65" customHeight="1" x14ac:dyDescent="0.2">
      <c r="A14" s="15" t="s">
        <v>33</v>
      </c>
      <c r="B14" s="31" t="s">
        <v>12</v>
      </c>
      <c r="C14" s="6">
        <v>1004</v>
      </c>
      <c r="D14" s="6">
        <v>4</v>
      </c>
      <c r="E14" s="6">
        <v>663</v>
      </c>
      <c r="F14" s="6">
        <v>208</v>
      </c>
      <c r="G14" s="6">
        <v>58</v>
      </c>
      <c r="H14" s="6">
        <v>34</v>
      </c>
      <c r="I14" s="6">
        <v>37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82</v>
      </c>
      <c r="D15" s="6" t="s">
        <v>21</v>
      </c>
      <c r="E15" s="6">
        <v>57</v>
      </c>
      <c r="F15" s="6">
        <v>14</v>
      </c>
      <c r="G15" s="6">
        <v>6</v>
      </c>
      <c r="H15" s="6">
        <v>1</v>
      </c>
      <c r="I15" s="6">
        <v>4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688</v>
      </c>
      <c r="D16" s="8" t="s">
        <v>21</v>
      </c>
      <c r="E16" s="8">
        <v>301</v>
      </c>
      <c r="F16" s="8">
        <v>280</v>
      </c>
      <c r="G16" s="8">
        <v>30</v>
      </c>
      <c r="H16" s="8">
        <v>34</v>
      </c>
      <c r="I16" s="8">
        <v>43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13.33203125" customWidth="1"/>
    <col min="5" max="5" width="13.6640625" customWidth="1"/>
    <col min="6" max="6" width="13.33203125" customWidth="1"/>
    <col min="7" max="7" width="15.1640625" customWidth="1"/>
    <col min="8" max="8" width="14.33203125" customWidth="1"/>
    <col min="9" max="9" width="10" customWidth="1"/>
  </cols>
  <sheetData>
    <row r="1" spans="1:14" ht="17.64999999999999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 x14ac:dyDescent="0.2">
      <c r="A2" s="22" t="s">
        <v>32</v>
      </c>
      <c r="B2" s="22" t="s">
        <v>33</v>
      </c>
      <c r="C2" s="22" t="s">
        <v>33</v>
      </c>
      <c r="D2" s="22" t="s">
        <v>33</v>
      </c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L2" t="s">
        <v>33</v>
      </c>
    </row>
    <row r="3" spans="1:14" ht="33.4" customHeight="1" x14ac:dyDescent="0.2">
      <c r="A3" s="17" t="s">
        <v>2</v>
      </c>
      <c r="B3" s="17" t="s">
        <v>33</v>
      </c>
      <c r="C3" s="17" t="s">
        <v>3</v>
      </c>
      <c r="D3" s="17" t="s">
        <v>4</v>
      </c>
      <c r="E3" s="17" t="s">
        <v>33</v>
      </c>
      <c r="F3" s="17" t="s">
        <v>33</v>
      </c>
      <c r="G3" s="17" t="s">
        <v>33</v>
      </c>
      <c r="H3" s="17" t="s">
        <v>33</v>
      </c>
      <c r="I3" s="17" t="s">
        <v>33</v>
      </c>
    </row>
    <row r="4" spans="1:14" ht="43.9" customHeight="1" x14ac:dyDescent="0.2">
      <c r="A4" s="17" t="s">
        <v>33</v>
      </c>
      <c r="B4" s="17" t="s">
        <v>33</v>
      </c>
      <c r="C4" s="17" t="s">
        <v>33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</row>
    <row r="5" spans="1:14" ht="13.15" customHeight="1" x14ac:dyDescent="0.2">
      <c r="A5" s="18" t="s">
        <v>11</v>
      </c>
      <c r="B5" s="30" t="s">
        <v>33</v>
      </c>
      <c r="C5" s="7">
        <v>851</v>
      </c>
      <c r="D5" s="7">
        <v>43</v>
      </c>
      <c r="E5" s="7">
        <v>486</v>
      </c>
      <c r="F5" s="7">
        <v>235</v>
      </c>
      <c r="G5" s="7">
        <v>25</v>
      </c>
      <c r="H5" s="7">
        <v>32</v>
      </c>
      <c r="I5" s="7">
        <v>30</v>
      </c>
    </row>
    <row r="6" spans="1:14" ht="11.65" customHeight="1" x14ac:dyDescent="0.2">
      <c r="A6" s="15" t="s">
        <v>33</v>
      </c>
      <c r="B6" s="31" t="s">
        <v>12</v>
      </c>
      <c r="C6" s="6">
        <v>461</v>
      </c>
      <c r="D6" s="6">
        <v>15</v>
      </c>
      <c r="E6" s="6">
        <v>330</v>
      </c>
      <c r="F6" s="6">
        <v>79</v>
      </c>
      <c r="G6" s="6">
        <v>11</v>
      </c>
      <c r="H6" s="6">
        <v>12</v>
      </c>
      <c r="I6" s="6">
        <v>14</v>
      </c>
      <c r="J6" t="s">
        <v>33</v>
      </c>
      <c r="K6" t="s">
        <v>33</v>
      </c>
      <c r="M6" t="s">
        <v>33</v>
      </c>
      <c r="N6" t="s">
        <v>33</v>
      </c>
    </row>
    <row r="7" spans="1:14" ht="11.65" customHeight="1" x14ac:dyDescent="0.2">
      <c r="A7" s="15" t="s">
        <v>33</v>
      </c>
      <c r="B7" s="31" t="s">
        <v>13</v>
      </c>
      <c r="C7" s="6">
        <v>30</v>
      </c>
      <c r="D7" s="6">
        <v>1</v>
      </c>
      <c r="E7" s="6">
        <v>23</v>
      </c>
      <c r="F7" s="6">
        <v>5</v>
      </c>
      <c r="G7" s="6" t="s">
        <v>21</v>
      </c>
      <c r="H7" s="6" t="s">
        <v>21</v>
      </c>
      <c r="I7" s="6">
        <v>1</v>
      </c>
      <c r="J7" t="s">
        <v>33</v>
      </c>
      <c r="K7" t="s">
        <v>33</v>
      </c>
      <c r="M7" t="s">
        <v>33</v>
      </c>
      <c r="N7" t="s">
        <v>33</v>
      </c>
    </row>
    <row r="8" spans="1:14" ht="11.65" customHeight="1" x14ac:dyDescent="0.2">
      <c r="A8" s="15" t="s">
        <v>33</v>
      </c>
      <c r="B8" s="31" t="s">
        <v>14</v>
      </c>
      <c r="C8" s="6">
        <v>360</v>
      </c>
      <c r="D8" s="6">
        <v>27</v>
      </c>
      <c r="E8" s="6">
        <v>133</v>
      </c>
      <c r="F8" s="6">
        <v>151</v>
      </c>
      <c r="G8" s="6">
        <v>14</v>
      </c>
      <c r="H8" s="6">
        <v>20</v>
      </c>
      <c r="I8" s="6">
        <v>15</v>
      </c>
      <c r="J8" t="s">
        <v>33</v>
      </c>
      <c r="K8" t="s">
        <v>33</v>
      </c>
      <c r="M8" t="s">
        <v>33</v>
      </c>
      <c r="N8" t="s">
        <v>33</v>
      </c>
    </row>
    <row r="9" spans="1:14" ht="13.15" customHeight="1" x14ac:dyDescent="0.2">
      <c r="A9" s="14" t="s">
        <v>15</v>
      </c>
      <c r="B9" s="32" t="s">
        <v>33</v>
      </c>
      <c r="C9" s="7">
        <v>345</v>
      </c>
      <c r="D9" s="7">
        <v>41</v>
      </c>
      <c r="E9" s="7">
        <v>225</v>
      </c>
      <c r="F9" s="7">
        <v>50</v>
      </c>
      <c r="G9" s="7">
        <v>9</v>
      </c>
      <c r="H9" s="7">
        <v>9</v>
      </c>
      <c r="I9" s="7">
        <v>11</v>
      </c>
    </row>
    <row r="10" spans="1:14" ht="11.65" customHeight="1" x14ac:dyDescent="0.2">
      <c r="A10" s="15" t="s">
        <v>33</v>
      </c>
      <c r="B10" s="31" t="s">
        <v>12</v>
      </c>
      <c r="C10" s="6">
        <v>223</v>
      </c>
      <c r="D10" s="6">
        <v>14</v>
      </c>
      <c r="E10" s="6">
        <v>174</v>
      </c>
      <c r="F10" s="6">
        <v>18</v>
      </c>
      <c r="G10" s="6">
        <v>5</v>
      </c>
      <c r="H10" s="6">
        <v>5</v>
      </c>
      <c r="I10" s="6">
        <v>7</v>
      </c>
      <c r="J10" t="s">
        <v>33</v>
      </c>
      <c r="K10" t="s">
        <v>33</v>
      </c>
      <c r="M10" t="s">
        <v>33</v>
      </c>
      <c r="N10" t="s">
        <v>33</v>
      </c>
    </row>
    <row r="11" spans="1:14" ht="11.65" customHeight="1" x14ac:dyDescent="0.2">
      <c r="A11" s="15" t="s">
        <v>33</v>
      </c>
      <c r="B11" s="31" t="s">
        <v>13</v>
      </c>
      <c r="C11" s="6">
        <v>18</v>
      </c>
      <c r="D11" s="6">
        <v>1</v>
      </c>
      <c r="E11" s="6">
        <v>16</v>
      </c>
      <c r="F11" s="6" t="s">
        <v>21</v>
      </c>
      <c r="G11" s="6" t="s">
        <v>21</v>
      </c>
      <c r="H11" s="6" t="s">
        <v>21</v>
      </c>
      <c r="I11" s="6">
        <v>1</v>
      </c>
      <c r="J11" t="s">
        <v>33</v>
      </c>
      <c r="K11" t="s">
        <v>33</v>
      </c>
      <c r="M11" t="s">
        <v>33</v>
      </c>
      <c r="N11" t="s">
        <v>33</v>
      </c>
    </row>
    <row r="12" spans="1:14" ht="11.65" customHeight="1" x14ac:dyDescent="0.2">
      <c r="A12" s="15" t="s">
        <v>33</v>
      </c>
      <c r="B12" s="31" t="s">
        <v>14</v>
      </c>
      <c r="C12" s="6">
        <v>104</v>
      </c>
      <c r="D12" s="6">
        <v>26</v>
      </c>
      <c r="E12" s="6">
        <v>35</v>
      </c>
      <c r="F12" s="6">
        <v>32</v>
      </c>
      <c r="G12" s="6">
        <v>4</v>
      </c>
      <c r="H12" s="6">
        <v>4</v>
      </c>
      <c r="I12" s="6">
        <v>3</v>
      </c>
      <c r="J12" t="s">
        <v>33</v>
      </c>
      <c r="K12" t="s">
        <v>33</v>
      </c>
      <c r="M12" t="s">
        <v>33</v>
      </c>
      <c r="N12" t="s">
        <v>33</v>
      </c>
    </row>
    <row r="13" spans="1:14" ht="13.15" customHeight="1" x14ac:dyDescent="0.25">
      <c r="A13" s="14" t="s">
        <v>16</v>
      </c>
      <c r="B13" s="32" t="s">
        <v>33</v>
      </c>
      <c r="C13" s="7">
        <v>506</v>
      </c>
      <c r="D13" s="7">
        <v>2</v>
      </c>
      <c r="E13" s="7">
        <v>261</v>
      </c>
      <c r="F13" s="7">
        <v>185</v>
      </c>
      <c r="G13" s="7">
        <v>16</v>
      </c>
      <c r="H13" s="7">
        <v>23</v>
      </c>
      <c r="I13" s="7">
        <v>19</v>
      </c>
    </row>
    <row r="14" spans="1:14" ht="11.65" customHeight="1" x14ac:dyDescent="0.2">
      <c r="A14" s="15" t="s">
        <v>33</v>
      </c>
      <c r="B14" s="31" t="s">
        <v>12</v>
      </c>
      <c r="C14" s="6">
        <v>238</v>
      </c>
      <c r="D14" s="6">
        <v>1</v>
      </c>
      <c r="E14" s="6">
        <v>156</v>
      </c>
      <c r="F14" s="6">
        <v>61</v>
      </c>
      <c r="G14" s="6">
        <v>6</v>
      </c>
      <c r="H14" s="6">
        <v>7</v>
      </c>
      <c r="I14" s="6">
        <v>7</v>
      </c>
      <c r="J14" t="s">
        <v>33</v>
      </c>
      <c r="K14" t="s">
        <v>33</v>
      </c>
      <c r="M14" t="s">
        <v>33</v>
      </c>
      <c r="N14" t="s">
        <v>33</v>
      </c>
    </row>
    <row r="15" spans="1:14" ht="11.65" customHeight="1" x14ac:dyDescent="0.2">
      <c r="A15" s="15" t="s">
        <v>33</v>
      </c>
      <c r="B15" s="31" t="s">
        <v>13</v>
      </c>
      <c r="C15" s="6">
        <v>12</v>
      </c>
      <c r="D15" s="6" t="s">
        <v>21</v>
      </c>
      <c r="E15" s="6">
        <v>7</v>
      </c>
      <c r="F15" s="6">
        <v>5</v>
      </c>
      <c r="G15" s="6" t="s">
        <v>21</v>
      </c>
      <c r="H15" s="6" t="s">
        <v>21</v>
      </c>
      <c r="I15" s="6" t="s">
        <v>21</v>
      </c>
      <c r="J15" t="s">
        <v>33</v>
      </c>
      <c r="K15" t="s">
        <v>33</v>
      </c>
      <c r="M15" t="s">
        <v>33</v>
      </c>
      <c r="N15" t="s">
        <v>33</v>
      </c>
    </row>
    <row r="16" spans="1:14" ht="11.65" customHeight="1" x14ac:dyDescent="0.2">
      <c r="A16" s="16" t="s">
        <v>33</v>
      </c>
      <c r="B16" s="33" t="s">
        <v>14</v>
      </c>
      <c r="C16" s="8">
        <v>256</v>
      </c>
      <c r="D16" s="8">
        <v>1</v>
      </c>
      <c r="E16" s="8">
        <v>98</v>
      </c>
      <c r="F16" s="8">
        <v>119</v>
      </c>
      <c r="G16" s="8">
        <v>10</v>
      </c>
      <c r="H16" s="8">
        <v>16</v>
      </c>
      <c r="I16" s="8">
        <v>12</v>
      </c>
      <c r="J16" t="s">
        <v>33</v>
      </c>
      <c r="K16" t="s">
        <v>33</v>
      </c>
      <c r="M16" t="s">
        <v>33</v>
      </c>
      <c r="N16" t="s">
        <v>33</v>
      </c>
    </row>
    <row r="17" spans="1:12" s="27" customFormat="1" ht="27" customHeight="1" x14ac:dyDescent="0.2">
      <c r="A17" s="24" t="s">
        <v>44</v>
      </c>
      <c r="B17" s="25" t="s">
        <v>33</v>
      </c>
      <c r="C17" s="26" t="s">
        <v>33</v>
      </c>
      <c r="D17" s="26" t="s">
        <v>33</v>
      </c>
      <c r="E17" s="26" t="s">
        <v>33</v>
      </c>
      <c r="F17" s="26" t="s">
        <v>33</v>
      </c>
      <c r="G17" s="26" t="s">
        <v>33</v>
      </c>
      <c r="H17" s="26" t="s">
        <v>33</v>
      </c>
      <c r="I17" s="26" t="s">
        <v>33</v>
      </c>
      <c r="L17" s="27" t="s">
        <v>33</v>
      </c>
    </row>
    <row r="18" spans="1:12" s="27" customFormat="1" ht="13.5" customHeight="1" x14ac:dyDescent="0.2">
      <c r="A18" s="24" t="s">
        <v>45</v>
      </c>
      <c r="B18" s="28" t="s">
        <v>33</v>
      </c>
      <c r="C18" s="29" t="s">
        <v>33</v>
      </c>
      <c r="D18" s="29" t="s">
        <v>33</v>
      </c>
      <c r="E18" s="29" t="s">
        <v>33</v>
      </c>
      <c r="F18" s="29" t="s">
        <v>33</v>
      </c>
      <c r="G18" s="29" t="s">
        <v>33</v>
      </c>
      <c r="H18" s="29" t="s">
        <v>33</v>
      </c>
      <c r="I18" s="29" t="s">
        <v>33</v>
      </c>
      <c r="L18" s="27" t="s">
        <v>33</v>
      </c>
    </row>
    <row r="19" spans="1:12" ht="11.65" customHeight="1" x14ac:dyDescent="0.2"/>
    <row r="20" spans="1:12" ht="12" x14ac:dyDescent="0.2">
      <c r="A20" s="3"/>
      <c r="B20" s="34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4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4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4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4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4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4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4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4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9.5</vt:lpstr>
      <vt:lpstr>Cuadro 9.5.1</vt:lpstr>
      <vt:lpstr>Cuadro 9.5.2</vt:lpstr>
      <vt:lpstr>Cuadro 9.5.3</vt:lpstr>
      <vt:lpstr>Cuadro 9.5.4</vt:lpstr>
      <vt:lpstr>Cuadro 9.5.5</vt:lpstr>
      <vt:lpstr>Cuadro 9.5.6</vt:lpstr>
      <vt:lpstr>Cuadro 9.5.7</vt:lpstr>
      <vt:lpstr>Cuadro 9.5.8</vt:lpstr>
      <vt:lpstr>Cuadro 9.5.9</vt:lpstr>
      <vt:lpstr>Cuadro 9.5.10</vt:lpstr>
      <vt:lpstr>Cuadro 9.5.11</vt:lpstr>
      <vt:lpstr>Cuadro 9.5.12</vt:lpstr>
      <vt:lpstr>Cuadro 9.5.13</vt:lpstr>
      <vt:lpstr>Cuadro 9.5.14</vt:lpstr>
      <vt:lpstr>Cuadro 9.5.15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2024-01-17T13:31:50Z</dcterms:created>
  <dcterms:modified xsi:type="dcterms:W3CDTF">2024-02-08T13:50:09Z</dcterms:modified>
</cp:coreProperties>
</file>