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ordoba\"/>
    </mc:Choice>
  </mc:AlternateContent>
  <bookViews>
    <workbookView xWindow="-120" yWindow="-120" windowWidth="29040" windowHeight="15840" activeTab="1"/>
  </bookViews>
  <sheets>
    <sheet name="Carátula" sheetId="29" r:id="rId1"/>
    <sheet name="Índice" sheetId="28" r:id="rId2"/>
    <sheet name="Cuadro 4.6" sheetId="1" r:id="rId3"/>
    <sheet name="Cuadro 4.6.1" sheetId="2" r:id="rId4"/>
    <sheet name="Cuadro 4.6.2" sheetId="3" r:id="rId5"/>
    <sheet name="Cuadro 4.6.3" sheetId="4" r:id="rId6"/>
    <sheet name="Cuadro 4.6.4" sheetId="5" r:id="rId7"/>
    <sheet name="Cuadro 4.6.5" sheetId="6" r:id="rId8"/>
    <sheet name="Cuadro 4.6.6" sheetId="7" r:id="rId9"/>
    <sheet name="Cuadro 4.6.7" sheetId="8" r:id="rId10"/>
    <sheet name="Cuadro 4.6.8" sheetId="9" r:id="rId11"/>
    <sheet name="Cuadro 4.6.9" sheetId="10" r:id="rId12"/>
    <sheet name="Cuadro 4.6.10" sheetId="11" r:id="rId13"/>
    <sheet name="Cuadro 4.6.11" sheetId="12" r:id="rId14"/>
    <sheet name="Cuadro 4.6.12" sheetId="13" r:id="rId15"/>
    <sheet name="Cuadro 4.6.13" sheetId="14" r:id="rId16"/>
    <sheet name="Cuadro 4.6.14" sheetId="15" r:id="rId17"/>
    <sheet name="Cuadro 4.6.15" sheetId="16" r:id="rId18"/>
    <sheet name="Cuadro 4.6.16" sheetId="17" r:id="rId19"/>
    <sheet name="Cuadro 4.6.17" sheetId="18" r:id="rId20"/>
    <sheet name="Cuadro 4.6.18" sheetId="19" r:id="rId21"/>
    <sheet name="Cuadro 4.6.19" sheetId="20" r:id="rId22"/>
    <sheet name="Cuadro 4.6.20" sheetId="21" r:id="rId23"/>
    <sheet name="Cuadro 4.6.21" sheetId="22" r:id="rId24"/>
    <sheet name="Cuadro 4.6.22" sheetId="23" r:id="rId25"/>
    <sheet name="Cuadro 4.6.23" sheetId="24" r:id="rId26"/>
    <sheet name="Cuadro 4.6.24" sheetId="25" r:id="rId27"/>
    <sheet name="Cuadro 4.6.25" sheetId="26" r:id="rId28"/>
    <sheet name="Cuadro 4.6.26" sheetId="27" r:id="rId2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<sst xmlns="http://schemas.openxmlformats.org/spreadsheetml/2006/main" count="10398" uniqueCount="72">
  <si>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</si>
  <si>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</si>
  <si>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</si>
  <si>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</si>
  <si>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</si>
  <si>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</si>
  <si>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</si>
  <si>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</si>
  <si>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</si>
  <si>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</si>
  <si>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</si>
  <si>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</si>
  <si>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</si>
  <si>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</si>
  <si>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</si>
  <si>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</si>
  <si>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</si>
  <si>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</si>
  <si>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</si>
  <si>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</si>
  <si>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</si>
  <si>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</si>
  <si>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</si>
  <si>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</si>
  <si>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</si>
  <si>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</si>
  <si>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</si>
  <si>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</si>
  <si>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</si>
  <si>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</si>
  <si>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</si>
  <si>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</si>
  <si>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</si>
  <si>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</si>
  <si>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</si>
  <si>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</si>
  <si>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</si>
  <si>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</si>
  <si>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</si>
  <si>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</si>
  <si>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Buenos Aires, febrero de 2024</t>
  </si>
  <si>
    <t>Provincia de Córdoba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</si>
  <si>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</si>
  <si>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4.6. Provincia de Córdoba. Población de 14 años y más ocupada como patrón(a) o empleador(a) y cuenta propia, por aporte jubilatorio, según sexo registrado al nacer y grupos quinquenales de edad. Año 2022  </t>
  </si>
  <si>
    <t>Cuadro 4.6.1. Provincia de Córdoba, departamento Calamuchita. Población de 14 años y más ocupada como patrón(a) o empleador(a) y cuenta propia, por aporte jubilatorio, según sexo registrado al nacer y grupos quinquenales de edad. Año 2022  </t>
  </si>
  <si>
    <t>Cuadro 4.6.2. Provincia de Córdoba, departamento Capital. Población de 14 años y más ocupada como patrón(a) o empleador(a) y cuenta propia, por aporte jubilatorio, según sexo registrado al nacer y grupos quinquenales de edad. Año 2022  </t>
  </si>
  <si>
    <t>Cuadro 4.6.3. Provincia de Córdoba, departamento Colón. Población de 14 años y más ocupada como patrón(a) o empleador(a) y cuenta propia, por aporte jubilatorio, según sexo registrado al nacer y grupos quinquenales de edad. Año 2022  </t>
  </si>
  <si>
    <t>Cuadro 4.6.4. Provincia de Córdoba, departamento Cruz del Eje. Población de 14 años y más ocupada como patrón(a) o empleador(a) y cuenta propia, por aporte jubilatorio, según sexo registrado al nacer y grupos quinquenales de edad. Año 2022  </t>
  </si>
  <si>
    <t>Cuadro 4.6.5. Provincia de Córdoba, departamento General Roca. Población de 14 años y más ocupada como patrón(a) o empleador(a) y cuenta propia, por aporte jubilatorio, según sexo registrado al nacer y grupos quinquenales de edad. Año 2022  </t>
  </si>
  <si>
    <t>Cuadro 4.6.6. Provincia de Córdoba, departamento General San Martín. Población de 14 años y más ocupada como patrón(a) o empleador(a) y cuenta propia, por aporte jubilatorio, según sexo registrado al nacer y grupos quinquenales de edad. Año 2022  </t>
  </si>
  <si>
    <t>Cuadro 4.6.7. Provincia de Córdoba, departamento Ischilín. Población de 14 años y más ocupada como patrón(a) o empleador(a) y cuenta propia, por aporte jubilatorio, según sexo registrado al nacer y grupos quinquenales de edad. Año 2022  </t>
  </si>
  <si>
    <t>Cuadro 4.6.8. Provincia de Córdoba, departamento Juárez Celman. Población de 14 años y más ocupada como patrón(a) o empleador(a) y cuenta propia, por aporte jubilatorio, según sexo registrado al nacer y grupos quinquenales de edad. Año 2022  </t>
  </si>
  <si>
    <t>Cuadro 4.6.9. Provincia de Córdoba, departamento Marcos Juárez. Población de 14 años y más ocupada como patrón(a) o empleador(a) y cuenta propia, por aporte jubilatorio, según sexo registrado al nacer y grupos quinquenales de edad. Año 2022  </t>
  </si>
  <si>
    <t>Cuadro 4.6.10. Provincia de Córdoba, departamento Minas. Población de 14 años y más ocupada como patrón(a) o empleador(a) y cuenta propia, por aporte jubilatorio, según sexo registrado al nacer y grupos quinquenales de edad. Año 2022  </t>
  </si>
  <si>
    <t>Cuadro 4.6.11. Provincia de Córdoba, departamento Pocho. Población de 14 años y más ocupada como patrón(a) o empleador(a) y cuenta propia, por aporte jubilatorio, según sexo registrado al nacer y grupos quinquenales de edad. Año 2022  </t>
  </si>
  <si>
    <t>Cuadro 4.6.12. Provincia de Córdoba, departamento Presidente Roque Sáenz Peña. Población de 14 años y más ocupada como patrón(a) o empleador(a) y cuenta propia, por aporte jubilatorio, según sexo registrado al nacer y grupos quinquenales de edad. Año 2022  </t>
  </si>
  <si>
    <t>Cuadro 4.6.13. Provincia de Córdoba, departamento Punilla. Población de 14 años y más ocupada como patrón(a) o empleador(a) y cuenta propia, por aporte jubilatorio, según sexo registrado al nacer y grupos quinquenales de edad. Año 2022  </t>
  </si>
  <si>
    <t>Cuadro 4.6.14. Provincia de Córdoba, departamento Río Cuarto. Población de 14 años y más ocupada como patrón(a) o empleador(a) y cuenta propia, por aporte jubilatorio, según sexo registrado al nacer y grupos quinquenales de edad. Año 2022  </t>
  </si>
  <si>
    <t>Cuadro 4.6.15. Provincia de Córdoba, departamento Río Primero. Población de 14 años y más ocupada como patrón(a) o empleador(a) y cuenta propia, por aporte jubilatorio, según sexo registrado al nacer y grupos quinquenales de edad. Año 2022  </t>
  </si>
  <si>
    <t>Cuadro 4.6.16. Provincia de Córdoba, departamento Río Seco. Población de 14 años y más ocupada como patrón(a) o empleador(a) y cuenta propia, por aporte jubilatorio, según sexo registrado al nacer y grupos quinquenales de edad. Año 2022  </t>
  </si>
  <si>
    <t>Cuadro 4.6.17. Provincia de Córdoba, departamento Río Segundo. Población de 14 años y más ocupada como patrón(a) o empleador(a) y cuenta propia, por aporte jubilatorio, según sexo registrado al nacer y grupos quinquenales de edad. Año 2022  </t>
  </si>
  <si>
    <t>Cuadro 4.6.18. Provincia de Córdoba, departamento San Alberto. Población de 14 años y más ocupada como patrón(a) o empleador(a) y cuenta propia, por aporte jubilatorio, según sexo registrado al nacer y grupos quinquenales de edad. Año 2022  </t>
  </si>
  <si>
    <t>Cuadro 4.6.19. Provincia de Córdoba, departamento San Javier. Población de 14 años y más ocupada como patrón(a) o empleador(a) y cuenta propia, por aporte jubilatorio, según sexo registrado al nacer y grupos quinquenales de edad. Año 2022  </t>
  </si>
  <si>
    <t>Cuadro 4.6.20. Provincia de Córdoba, departamento San Justo. Población de 14 años y más ocupada como patrón(a) o empleador(a) y cuenta propia, por aporte jubilatorio, según sexo registrado al nacer y grupos quinquenales de edad. Año 2022  </t>
  </si>
  <si>
    <t>Cuadro 4.6.21. Provincia de Córdoba, departamento Santa María. Población de 14 años y más ocupada como patrón(a) o empleador(a) y cuenta propia, por aporte jubilatorio, según sexo registrado al nacer y grupos quinquenales de edad. Año 2022  </t>
  </si>
  <si>
    <t>Cuadro 4.6.22. Provincia de Córdoba, departamento Sobremonte. Población de 14 años y más ocupada como patrón(a) o empleador(a) y cuenta propia, por aporte jubilatorio, según sexo registrado al nacer y grupos quinquenales de edad. Año 2022  </t>
  </si>
  <si>
    <t>Cuadro 4.6.23. Provincia de Córdoba, departamento Tercero Arriba. Población de 14 años y más ocupada como patrón(a) o empleador(a) y cuenta propia, por aporte jubilatorio, según sexo registrado al nacer y grupos quinquenales de edad. Año 2022  </t>
  </si>
  <si>
    <t>Cuadro 4.6.24. Provincia de Córdoba, departamento Totoral. Población de 14 años y más ocupada como patrón(a) o empleador(a) y cuenta propia, por aporte jubilatorio, según sexo registrado al nacer y grupos quinquenales de edad. Año 2022  </t>
  </si>
  <si>
    <t>Cuadro 4.6.25. Provincia de Córdoba, departamento Tulumba. Población de 14 años y más ocupada como patrón(a) o empleador(a) y cuenta propia, por aporte jubilatorio, según sexo registrado al nacer y grupos quinquenales de edad. Año 2022  </t>
  </si>
  <si>
    <t>Cuadro 4.6.26. Provincia de Córdoba, departamento Unión.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</si>
  <si>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</si>
  <si>
    <t>Cuadro 4.6.12. Provincia de Córdoba, departamento Presidente Roque Sáenz Peña. Población de 14 años y más ocupada como patrón(a) o empleador(a) y cuenta propia, por aporte jubilatorio,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</si>
</sst>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sz val="8"/>
      <color rgb="FF000000"/>
      <name val="Albany AMT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13" fillId="0" borderId="0" xfId="0" applyFont="1"/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 t="s">
        <v>40</v>
      </c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48.332031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31" customFormat="1" ht="12.75" x14ac:dyDescent="0.2">
      <c r="A4" s="32" t="str">
        <f>HYPERLINK("#'Cuadro 4.6'!A3", "Cuadro 4.6. Provincia de Córdoba. Población  de 14 años y másocupada como patrón(a) o empleador(a) y cuenta propia, por aporte jubilatorio, según sexo registrado al nacer y grupos quinquenales de edad. Año 2022  ")</f>
        <v>Cuadro 4.6. Provincia de Córdoba. Población  de 14 años y másocupada como patrón(a) o empleador(a) y cuenta propia, por aporte jubilatorio, según sexo registrado al nacer y grupos quinquenales de edad. Año 2022  </v>
      </c>
    </row>
    <row r="5" spans="1:1" s="31" customFormat="1" ht="12.75" x14ac:dyDescent="0.2">
      <c r="A5" s="32" t="str">
        <f>HYPERLINK("#'Cuadro 4.6.1'!A3", "Cuadro 4.6.1. Provincia de Córdoba, departamento Calamuchita. Población de 14 años y más ocupada como patrón(a) o empleador(a) y cuenta propia, por aporte jubilatorio, según sexo registrado al nacer y grupos quinquenales de edad. Año 2022  ")</f>
        <v>Cuadro 4.6.1. Provincia de Córdoba, departamento Calamuchita. Población de 14 años y más ocupada como patrón(a) o empleador(a) y cuenta propia, por aporte jubilatorio, según sexo registrado al nacer y grupos quinquenales de edad. Año 2022  </v>
      </c>
    </row>
    <row r="6" spans="1:1" s="31" customFormat="1" ht="12.75" x14ac:dyDescent="0.2">
      <c r="A6" s="32" t="str">
        <f>HYPERLINK("#'Cuadro 4.6.2'!A3", "Cuadro 4.6.2. Provincia de Córdoba, departamento Capital. Población de 14 años y más ocupada como patrón(a) o empleador(a) y cuenta propia, por aporte jubilatorio, según sexo registrado al nacer y grupos quinquenales de edad. Año 2022  ")</f>
        <v>Cuadro 4.6.2. Provincia de Córdoba, departamento Capital. Población de 14 años y más ocupada como patrón(a) o empleador(a) y cuenta propia, por aporte jubilatorio, según sexo registrado al nacer y grupos quinquenales de edad. Año 2022  </v>
      </c>
    </row>
    <row r="7" spans="1:1" s="31" customFormat="1" ht="12.75" x14ac:dyDescent="0.2">
      <c r="A7" s="32" t="str">
        <f>HYPERLINK("#'Cuadro 4.6.3'!A3", "Cuadro 4.6.3. Provincia de Córdoba, departamento Colón. Población de 14 años y más ocupada como patrón(a) o empleador(a) y cuenta propia, por aporte jubilatorio, según sexo registrado al nacer y grupos quinquenales de edad. Año 2022  ")</f>
        <v>Cuadro 4.6.3. Provincia de Córdoba, departamento Colón. Población de 14 años y más ocupada como patrón(a) o empleador(a) y cuenta propia, por aporte jubilatorio, según sexo registrado al nacer y grupos quinquenales de edad. Año 2022  </v>
      </c>
    </row>
    <row r="8" spans="1:1" s="31" customFormat="1" ht="12.75" x14ac:dyDescent="0.2">
      <c r="A8" s="32" t="str">
        <f>HYPERLINK("#'Cuadro 4.6.4'!A3", "Cuadro 4.6.4. Provincia de Córdoba, departamento Cruz del Eje. Población de 14 años y más ocupada como patrón(a) o empleador(a) y cuenta propia, por aporte jubilatorio, según sexo registrado al nacer y grupos quinquenales de edad. Año 2022  ")</f>
        <v>Cuadro 4.6.4. Provincia de Córdoba, departamento Cruz del Eje. Población de 14 años y más ocupada como patrón(a) o empleador(a) y cuenta propia, por aporte jubilatorio, según sexo registrado al nacer y grupos quinquenales de edad. Año 2022  </v>
      </c>
    </row>
    <row r="9" spans="1:1" s="31" customFormat="1" ht="12.75" x14ac:dyDescent="0.2">
      <c r="A9" s="32" t="str">
        <f>HYPERLINK("#'Cuadro 4.6.5'!A3", "Cuadro 4.6.5. Provincia de Córdoba, departamento General Roca. Población de 14 años y más ocupada como patrón(a) o empleador(a) y cuenta propia, por aporte jubilatorio, según sexo registrado al nacer y grupos quinquenales de edad. Año 2022  ")</f>
        <v>Cuadro 4.6.5. Provincia de Córdoba, departamento General Roca. Población de 14 años y más ocupada como patrón(a) o empleador(a) y cuenta propia, por aporte jubilatorio, según sexo registrado al nacer y grupos quinquenales de edad. Año 2022  </v>
      </c>
    </row>
    <row r="10" spans="1:1" s="31" customFormat="1" ht="12.75" x14ac:dyDescent="0.2">
      <c r="A10" s="32" t="str">
        <f>HYPERLINK("#'Cuadro 4.6.6'!A3", "Cuadro 4.6.6. Provincia de Córdoba, departamento General San Martín. Población de 14 años y más ocupada como patrón(a) o empleador(a) y cuenta propia, por aporte jubilatorio, según sexo registrado al nacer y grupos quinquenales de edad. Año 2022  ")</f>
        <v>Cuadro 4.6.6. Provincia de Córdoba, departamento General San Martín. Población de 14 años y más ocupada como patrón(a) o empleador(a) y cuenta propia, por aporte jubilatorio, según sexo registrado al nacer y grupos quinquenales de edad. Año 2022  </v>
      </c>
    </row>
    <row r="11" spans="1:1" s="31" customFormat="1" ht="12.75" x14ac:dyDescent="0.2">
      <c r="A11" s="32" t="str">
        <f>HYPERLINK("#'Cuadro 4.6.7'!A3", "Cuadro 4.6.7. Provincia de Córdoba, departamento Ischilín. Población de 14 años y más ocupada como patrón(a) o empleador(a) y cuenta propia, por aporte jubilatorio, según sexo registrado al nacer y grupos quinquenales de edad. Año 2022  ")</f>
        <v>Cuadro 4.6.7. Provincia de Córdoba, departamento Ischilín. Población de 14 años y más ocupada como patrón(a) o empleador(a) y cuenta propia, por aporte jubilatorio, según sexo registrado al nacer y grupos quinquenales de edad. Año 2022  </v>
      </c>
    </row>
    <row r="12" spans="1:1" s="31" customFormat="1" ht="12.75" x14ac:dyDescent="0.2">
      <c r="A12" s="32" t="str">
        <f>HYPERLINK("#'Cuadro 4.6.8'!A3", "Cuadro 4.6.8. Provincia de Córdoba, departamento Juárez Celman. Población de 14 años y más ocupada como patrón(a) o empleador(a) y cuenta propia, por aporte jubilatorio, según sexo registrado al nacer y grupos quinquenales de edad. Año 2022  ")</f>
        <v>Cuadro 4.6.8. Provincia de Córdoba, departamento Juárez Celman. Población de 14 años y más ocupada como patrón(a) o empleador(a) y cuenta propia, por aporte jubilatorio, según sexo registrado al nacer y grupos quinquenales de edad. Año 2022  </v>
      </c>
    </row>
    <row r="13" spans="1:1" s="31" customFormat="1" ht="12.75" x14ac:dyDescent="0.2">
      <c r="A13" s="32" t="str">
        <f>HYPERLINK("#'Cuadro 4.6.9'!A3", "Cuadro 4.6.9. Provincia de Córdoba, departamento Marcos Juárez. Población de 14 años y más ocupada como patrón(a) o empleador(a) y cuenta propia, por aporte jubilatorio, según sexo registrado al nacer y grupos quinquenales de edad. Año 2022  ")</f>
        <v>Cuadro 4.6.9. Provincia de Córdoba, departamento Marcos Juárez. Población de 14 años y más ocupada como patrón(a) o empleador(a) y cuenta propia, por aporte jubilatorio, según sexo registrado al nacer y grupos quinquenales de edad. Año 2022  </v>
      </c>
    </row>
    <row r="14" spans="1:1" s="31" customFormat="1" ht="12.75" x14ac:dyDescent="0.2">
      <c r="A14" s="32" t="str">
        <f>HYPERLINK("#'Cuadro 4.6.10'!A3", "Cuadro 4.6.10. Provincia de Córdoba, departamento Minas. Población de 14 años y más ocupada como patrón(a) o empleador(a) y cuenta propia, por aporte jubilatorio, según sexo registrado al nacer y grupos quinquenales de edad. Año 2022  ")</f>
        <v>Cuadro 4.6.10. Provincia de Córdoba, departamento Minas. Población de 14 años y más ocupada como patrón(a) o empleador(a) y cuenta propia, por aporte jubilatorio, según sexo registrado al nacer y grupos quinquenales de edad. Año 2022  </v>
      </c>
    </row>
    <row r="15" spans="1:1" s="31" customFormat="1" ht="12.75" x14ac:dyDescent="0.2">
      <c r="A15" s="32" t="str">
        <f>HYPERLINK("#'Cuadro 4.6.11'!A3", "Cuadro 4.6.11. Provincia de Córdoba, departamento Pocho. Población de 14 años y más ocupada como patrón(a) o empleador(a) y cuenta propia, por aporte jubilatorio, según sexo registrado al nacer y grupos quinquenales de edad. Año 2022  ")</f>
        <v>Cuadro 4.6.11. Provincia de Córdoba, departamento Pocho. Población de 14 años y más ocupada como patrón(a) o empleador(a) y cuenta propia, por aporte jubilatorio, según sexo registrado al nacer y grupos quinquenales de edad. Año 2022  </v>
      </c>
    </row>
    <row r="16" spans="1:1" s="31" customFormat="1" ht="12.75" x14ac:dyDescent="0.2">
      <c r="A16" s="32" t="s">
        <v>71</v>
      </c>
    </row>
    <row r="17" spans="1:1" s="31" customFormat="1" ht="12.75" x14ac:dyDescent="0.2">
      <c r="A17" s="32" t="str">
        <f>HYPERLINK("#'Cuadro 4.6.13'!A3", "Cuadro 4.6.13. Provincia de Córdoba, departamento Punilla. Población de 14 años y más ocupada como patrón(a) o empleador(a) y cuenta propia, por aporte jubilatorio, según sexo registrado al nacer y grupos quinquenales de edad. Año 2022  ")</f>
        <v>Cuadro 4.6.13. Provincia de Córdoba, departamento Punilla. Población de 14 años y más ocupada como patrón(a) o empleador(a) y cuenta propia, por aporte jubilatorio, según sexo registrado al nacer y grupos quinquenales de edad. Año 2022  </v>
      </c>
    </row>
    <row r="18" spans="1:1" s="31" customFormat="1" ht="12.75" x14ac:dyDescent="0.2">
      <c r="A18" s="32" t="str">
        <f>HYPERLINK("#'Cuadro 4.6.14'!A3", "Cuadro 4.6.14. Provincia de Córdoba, departamento Río Cuarto. Población de 14 años y más ocupada como patrón(a) o empleador(a) y cuenta propia, por aporte jubilatorio, según sexo registrado al nacer y grupos quinquenales de edad. Año 2022  ")</f>
        <v>Cuadro 4.6.14. Provincia de Córdoba, departamento Río Cuarto. Población de 14 años y más ocupada como patrón(a) o empleador(a) y cuenta propia, por aporte jubilatorio, según sexo registrado al nacer y grupos quinquenales de edad. Año 2022  </v>
      </c>
    </row>
    <row r="19" spans="1:1" s="31" customFormat="1" ht="12.75" x14ac:dyDescent="0.2">
      <c r="A19" s="32" t="str">
        <f>HYPERLINK("#'Cuadro 4.6.15'!A3", "Cuadro 4.6.15. Provincia de Córdoba, departamento Río Primero. Población de 14 años y más ocupada como patrón(a) o empleador(a) y cuenta propia, por aporte jubilatorio, según sexo registrado al nacer y grupos quinquenales de edad. Año 2022  ")</f>
        <v>Cuadro 4.6.15. Provincia de Córdoba, departamento Río Primero. Población de 14 años y más ocupada como patrón(a) o empleador(a) y cuenta propia, por aporte jubilatorio, según sexo registrado al nacer y grupos quinquenales de edad. Año 2022  </v>
      </c>
    </row>
    <row r="20" spans="1:1" s="31" customFormat="1" ht="12.75" x14ac:dyDescent="0.2">
      <c r="A20" s="32" t="str">
        <f>HYPERLINK("#'Cuadro 4.6.16'!A3", "Cuadro 4.6.16. Provincia de Córdoba, departamento Río Seco. Población de 14 años y más ocupada como patrón(a) o empleador(a) y cuenta propia, por aporte jubilatorio, según sexo registrado al nacer y grupos quinquenales de edad. Año 2022  ")</f>
        <v>Cuadro 4.6.16. Provincia de Córdoba, departamento Río Seco. Población de 14 años y más ocupada como patrón(a) o empleador(a) y cuenta propia, por aporte jubilatorio, según sexo registrado al nacer y grupos quinquenales de edad. Año 2022  </v>
      </c>
    </row>
    <row r="21" spans="1:1" s="31" customFormat="1" ht="12.75" x14ac:dyDescent="0.2">
      <c r="A21" s="32" t="str">
        <f>HYPERLINK("#'Cuadro 4.6.17'!A3", "Cuadro 4.6.17. Provincia de Córdoba, departamento Río Segundo. Población de 14 años y más ocupada como patrón(a) o empleador(a) y cuenta propia, por aporte jubilatorio, según sexo registrado al nacer y grupos quinquenales de edad. Año 2022  ")</f>
        <v>Cuadro 4.6.17. Provincia de Córdoba, departamento Río Segundo. Población de 14 años y más ocupada como patrón(a) o empleador(a) y cuenta propia, por aporte jubilatorio, según sexo registrado al nacer y grupos quinquenales de edad. Año 2022  </v>
      </c>
    </row>
    <row r="22" spans="1:1" s="31" customFormat="1" ht="12.75" x14ac:dyDescent="0.2">
      <c r="A22" s="32" t="str">
        <f>HYPERLINK("#'Cuadro 4.6.18'!A3", "Cuadro 4.6.18. Provincia de Córdoba, departamento San Alberto. Población de 14 años y más ocupada como patrón(a) o empleador(a) y cuenta propia, por aporte jubilatorio, según sexo registrado al nacer y grupos quinquenales de edad. Año 2022  ")</f>
        <v>Cuadro 4.6.18. Provincia de Córdoba, departamento San Alberto. Población de 14 años y más ocupada como patrón(a) o empleador(a) y cuenta propia, por aporte jubilatorio, según sexo registrado al nacer y grupos quinquenales de edad. Año 2022  </v>
      </c>
    </row>
    <row r="23" spans="1:1" s="31" customFormat="1" ht="12.75" x14ac:dyDescent="0.2">
      <c r="A23" s="32" t="str">
        <f>HYPERLINK("#'Cuadro 4.6.19'!A3", "Cuadro 4.6.19. Provincia de Córdoba, departamento San Javier. Población de 14 años y más ocupada como patrón(a) o empleador(a) y cuenta propia, por aporte jubilatorio, según sexo registrado al nacer y grupos quinquenales de edad. Año 2022  ")</f>
        <v>Cuadro 4.6.19. Provincia de Córdoba, departamento San Javier. Población de 14 años y más ocupada como patrón(a) o empleador(a) y cuenta propia, por aporte jubilatorio, según sexo registrado al nacer y grupos quinquenales de edad. Año 2022  </v>
      </c>
    </row>
    <row r="24" spans="1:1" s="31" customFormat="1" ht="12.75" x14ac:dyDescent="0.2">
      <c r="A24" s="32" t="str">
        <f>HYPERLINK("#'Cuadro 4.6.20'!A3", "Cuadro 4.6.20. Provincia de Córdoba, departamento San Justo. Población de 14 años y más ocupada como patrón(a) o empleador(a) y cuenta propia, por aporte jubilatorio, según sexo registrado al nacer y grupos quinquenales de edad. Año 2022  ")</f>
        <v>Cuadro 4.6.20. Provincia de Córdoba, departamento San Justo. Población de 14 años y más ocupada como patrón(a) o empleador(a) y cuenta propia, por aporte jubilatorio, según sexo registrado al nacer y grupos quinquenales de edad. Año 2022  </v>
      </c>
    </row>
    <row r="25" spans="1:1" s="31" customFormat="1" ht="12.75" x14ac:dyDescent="0.2">
      <c r="A25" s="32" t="str">
        <f>HYPERLINK("#'Cuadro 4.6.21'!A3", "Cuadro 4.6.21. Provincia de Córdoba, departamento Santa María. Población de 14 años y más ocupada como patrón(a) o empleador(a) y cuenta propia, por aporte jubilatorio, según sexo registrado al nacer y grupos quinquenales de edad. Año 2022  ")</f>
        <v>Cuadro 4.6.21. Provincia de Córdoba, departamento Santa María. Población de 14 años y más ocupada como patrón(a) o empleador(a) y cuenta propia, por aporte jubilatorio, según sexo registrado al nacer y grupos quinquenales de edad. Año 2022  </v>
      </c>
    </row>
    <row r="26" spans="1:1" s="31" customFormat="1" ht="12.75" x14ac:dyDescent="0.2">
      <c r="A26" s="32" t="str">
        <f>HYPERLINK("#'Cuadro 4.6.22'!A3", "Cuadro 4.6.22. Provincia de Córdoba, departamento Sobremonte. Población de 14 años y más ocupada como patrón(a) o empleador(a) y cuenta propia, por aporte jubilatorio, según sexo registrado al nacer y grupos quinquenales de edad. Año 2022  ")</f>
        <v>Cuadro 4.6.22. Provincia de Córdoba, departamento Sobremonte. Población de 14 años y más ocupada como patrón(a) o empleador(a) y cuenta propia, por aporte jubilatorio, según sexo registrado al nacer y grupos quinquenales de edad. Año 2022  </v>
      </c>
    </row>
    <row r="27" spans="1:1" s="31" customFormat="1" ht="12.75" x14ac:dyDescent="0.2">
      <c r="A27" s="32" t="str">
        <f>HYPERLINK("#'Cuadro 4.6.23'!A3", "Cuadro 4.6.23. Provincia de Córdoba, departamento Tercero Arriba. Población de 14 años y más ocupada como patrón(a) o empleador(a) y cuenta propia, por aporte jubilatorio, según sexo registrado al nacer y grupos quinquenales de edad. Año 2022  ")</f>
        <v>Cuadro 4.6.23. Provincia de Córdoba, departamento Tercero Arriba. Población de 14 años y más ocupada como patrón(a) o empleador(a) y cuenta propia, por aporte jubilatorio, según sexo registrado al nacer y grupos quinquenales de edad. Año 2022  </v>
      </c>
    </row>
    <row r="28" spans="1:1" s="31" customFormat="1" ht="12.75" x14ac:dyDescent="0.2">
      <c r="A28" s="32" t="str">
        <f>HYPERLINK("#'Cuadro 4.6.24'!A3", "Cuadro 4.6.24. Provincia de Córdoba, departamento Totoral. Población de 14 años y más ocupada como patrón(a) o empleador(a) y cuenta propia, por aporte jubilatorio, según sexo registrado al nacer y grupos quinquenales de edad. Año 2022  ")</f>
        <v>Cuadro 4.6.24. Provincia de Córdoba, departamento Totoral. Población de 14 años y más ocupada como patrón(a) o empleador(a) y cuenta propia, por aporte jubilatorio, según sexo registrado al nacer y grupos quinquenales de edad. Año 2022  </v>
      </c>
    </row>
    <row r="29" spans="1:1" s="31" customFormat="1" ht="12.75" x14ac:dyDescent="0.2">
      <c r="A29" s="32" t="str">
        <f>HYPERLINK("#'Cuadro 4.6.25'!A3", "Cuadro 4.6.25. Provincia de Córdoba, departamento Tulumba. Población de 14 años y más ocupada como patrón(a) o empleador(a) y cuenta propia, por aporte jubilatorio, según sexo registrado al nacer y grupos quinquenales de edad. Año 2022  ")</f>
        <v>Cuadro 4.6.25. Provincia de Córdoba, departamento Tulumba. Población de 14 años y más ocupada como patrón(a) o empleador(a) y cuenta propia, por aporte jubilatorio, según sexo registrado al nacer y grupos quinquenales de edad. Año 2022  </v>
      </c>
    </row>
    <row r="30" spans="1:1" s="31" customFormat="1" ht="12.75" x14ac:dyDescent="0.2">
      <c r="A30" s="32" t="str">
        <f>HYPERLINK("#'Cuadro 4.6.26'!A3", "Cuadro 4.6.26. Provincia de Córdoba, departamento Unión. Población de 14 años y más ocupada como patrón(a) o empleador(a) y cuenta propia, por aporte jubilatorio, según sexo registrado al nacer y grupos quinquenales de edad. Año 2022  ")</f>
        <v>Cuadro 4.6.26. Provincia de Córdoba, departamento Unión. Población de 14 años y más ocupada como patrón(a) o empleador(a) y cuenta propia, por aporte jubilatorio, según sexo registrado al nacer y grupos quinquenales de edad. Año 2022  </v>
      </c>
    </row>
    <row r="31" spans="1:1" s="31" customFormat="1" ht="12.75" x14ac:dyDescent="0.2"/>
    <row r="32" spans="1:1" s="16" customFormat="1" x14ac:dyDescent="0.2">
      <c r="A32" s="15" t="s">
        <v>29</v>
      </c>
    </row>
    <row r="33" spans="1:1" s="16" customFormat="1" x14ac:dyDescent="0.2">
      <c r="A33" s="15" t="s">
        <v>30</v>
      </c>
    </row>
    <row r="34" spans="1:1" s="16" customFormat="1" x14ac:dyDescent="0.2">
      <c r="A34" s="15" t="s">
        <v>31</v>
      </c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hyperlinks>
    <hyperlink ref="A16" location="'Cuadro 4.6.12'!A1" display="Cuadro 4.6.12. Provincia de Córdoba, departamento Presidente Roque Sáenz Peña. Población de 14 años y más ocupada como patrón(a) o empleador(a) y cuenta propia, por aporte jubilatorio, según sexo registrado al nacer y grupos quinquenales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21.8320312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652552</v>
      </c>
      <c r="D6" s="3">
        <v>84321</v>
      </c>
      <c r="E6" s="3">
        <v>55838</v>
      </c>
      <c r="F6" s="3">
        <v>26262</v>
      </c>
      <c r="G6" s="3">
        <v>2221</v>
      </c>
      <c r="H6" s="3">
        <v>568231</v>
      </c>
      <c r="I6" s="3">
        <v>225951</v>
      </c>
      <c r="J6" s="3">
        <v>328880</v>
      </c>
      <c r="K6" s="3">
        <v>13400</v>
      </c>
    </row>
    <row r="7" spans="1:31" ht="12" customHeight="1" x14ac:dyDescent="0.2">
      <c r="A7" s="26" t="s">
        <v>26</v>
      </c>
      <c r="B7" s="1" t="s">
        <v>9</v>
      </c>
      <c r="C7" s="9">
        <v>743</v>
      </c>
      <c r="D7" s="9">
        <v>76</v>
      </c>
      <c r="E7" s="9">
        <v>39</v>
      </c>
      <c r="F7" s="9">
        <v>37</v>
      </c>
      <c r="G7" s="9" t="s">
        <v>37</v>
      </c>
      <c r="H7" s="9">
        <v>667</v>
      </c>
      <c r="I7" s="9">
        <v>142</v>
      </c>
      <c r="J7" s="9">
        <v>504</v>
      </c>
      <c r="K7" s="9">
        <v>21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15683</v>
      </c>
      <c r="D8" s="9">
        <v>1467</v>
      </c>
      <c r="E8" s="9">
        <v>328</v>
      </c>
      <c r="F8" s="9">
        <v>1094</v>
      </c>
      <c r="G8" s="9">
        <v>45</v>
      </c>
      <c r="H8" s="9">
        <v>14216</v>
      </c>
      <c r="I8" s="9">
        <v>818</v>
      </c>
      <c r="J8" s="9">
        <v>13102</v>
      </c>
      <c r="K8" s="9">
        <v>296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41951</v>
      </c>
      <c r="D9" s="9">
        <v>5389</v>
      </c>
      <c r="E9" s="9">
        <v>1794</v>
      </c>
      <c r="F9" s="9">
        <v>3402</v>
      </c>
      <c r="G9" s="9">
        <v>193</v>
      </c>
      <c r="H9" s="9">
        <v>36562</v>
      </c>
      <c r="I9" s="9">
        <v>5073</v>
      </c>
      <c r="J9" s="9">
        <v>30508</v>
      </c>
      <c r="K9" s="9">
        <v>981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61545</v>
      </c>
      <c r="D10" s="9">
        <v>8385</v>
      </c>
      <c r="E10" s="9">
        <v>4438</v>
      </c>
      <c r="F10" s="9">
        <v>3653</v>
      </c>
      <c r="G10" s="9">
        <v>294</v>
      </c>
      <c r="H10" s="9">
        <v>53160</v>
      </c>
      <c r="I10" s="9">
        <v>16622</v>
      </c>
      <c r="J10" s="9">
        <v>35146</v>
      </c>
      <c r="K10" s="9">
        <v>1392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73894</v>
      </c>
      <c r="D11" s="9">
        <v>10104</v>
      </c>
      <c r="E11" s="9">
        <v>6452</v>
      </c>
      <c r="F11" s="9">
        <v>3405</v>
      </c>
      <c r="G11" s="9">
        <v>247</v>
      </c>
      <c r="H11" s="9">
        <v>63790</v>
      </c>
      <c r="I11" s="9">
        <v>26415</v>
      </c>
      <c r="J11" s="9">
        <v>35927</v>
      </c>
      <c r="K11" s="9">
        <v>1448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77989</v>
      </c>
      <c r="D12" s="9">
        <v>10424</v>
      </c>
      <c r="E12" s="9">
        <v>7179</v>
      </c>
      <c r="F12" s="9">
        <v>2997</v>
      </c>
      <c r="G12" s="9">
        <v>248</v>
      </c>
      <c r="H12" s="9">
        <v>67565</v>
      </c>
      <c r="I12" s="9">
        <v>31437</v>
      </c>
      <c r="J12" s="9">
        <v>34795</v>
      </c>
      <c r="K12" s="9">
        <v>1333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84137</v>
      </c>
      <c r="D13" s="9">
        <v>11109</v>
      </c>
      <c r="E13" s="9">
        <v>7999</v>
      </c>
      <c r="F13" s="9">
        <v>2861</v>
      </c>
      <c r="G13" s="9">
        <v>249</v>
      </c>
      <c r="H13" s="9">
        <v>73028</v>
      </c>
      <c r="I13" s="9">
        <v>34686</v>
      </c>
      <c r="J13" s="9">
        <v>36833</v>
      </c>
      <c r="K13" s="9">
        <v>1509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74331</v>
      </c>
      <c r="D14" s="9">
        <v>10038</v>
      </c>
      <c r="E14" s="9">
        <v>7481</v>
      </c>
      <c r="F14" s="9">
        <v>2329</v>
      </c>
      <c r="G14" s="9">
        <v>228</v>
      </c>
      <c r="H14" s="9">
        <v>64293</v>
      </c>
      <c r="I14" s="9">
        <v>30686</v>
      </c>
      <c r="J14" s="9">
        <v>32336</v>
      </c>
      <c r="K14" s="9">
        <v>1271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62878</v>
      </c>
      <c r="D15" s="9">
        <v>8459</v>
      </c>
      <c r="E15" s="9">
        <v>6394</v>
      </c>
      <c r="F15" s="9">
        <v>1868</v>
      </c>
      <c r="G15" s="9">
        <v>197</v>
      </c>
      <c r="H15" s="9">
        <v>54419</v>
      </c>
      <c r="I15" s="9">
        <v>25295</v>
      </c>
      <c r="J15" s="9">
        <v>27958</v>
      </c>
      <c r="K15" s="9">
        <v>1166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56064</v>
      </c>
      <c r="D16" s="9">
        <v>7052</v>
      </c>
      <c r="E16" s="9">
        <v>5514</v>
      </c>
      <c r="F16" s="9">
        <v>1398</v>
      </c>
      <c r="G16" s="9">
        <v>140</v>
      </c>
      <c r="H16" s="9">
        <v>49012</v>
      </c>
      <c r="I16" s="9">
        <v>22967</v>
      </c>
      <c r="J16" s="9">
        <v>25043</v>
      </c>
      <c r="K16" s="9">
        <v>1002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44665</v>
      </c>
      <c r="D17" s="9">
        <v>5384</v>
      </c>
      <c r="E17" s="9">
        <v>4207</v>
      </c>
      <c r="F17" s="9">
        <v>1065</v>
      </c>
      <c r="G17" s="9">
        <v>112</v>
      </c>
      <c r="H17" s="9">
        <v>39281</v>
      </c>
      <c r="I17" s="9">
        <v>17100</v>
      </c>
      <c r="J17" s="9">
        <v>21208</v>
      </c>
      <c r="K17" s="9">
        <v>973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29516</v>
      </c>
      <c r="D18" s="9">
        <v>3147</v>
      </c>
      <c r="E18" s="9">
        <v>2117</v>
      </c>
      <c r="F18" s="9">
        <v>915</v>
      </c>
      <c r="G18" s="9">
        <v>115</v>
      </c>
      <c r="H18" s="9">
        <v>26369</v>
      </c>
      <c r="I18" s="9">
        <v>8373</v>
      </c>
      <c r="J18" s="9">
        <v>17036</v>
      </c>
      <c r="K18" s="9">
        <v>960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16538</v>
      </c>
      <c r="D19" s="9">
        <v>1813</v>
      </c>
      <c r="E19" s="9">
        <v>1064</v>
      </c>
      <c r="F19" s="9">
        <v>667</v>
      </c>
      <c r="G19" s="9">
        <v>82</v>
      </c>
      <c r="H19" s="9">
        <v>14725</v>
      </c>
      <c r="I19" s="9">
        <v>3598</v>
      </c>
      <c r="J19" s="9">
        <v>10521</v>
      </c>
      <c r="K19" s="9">
        <v>606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7979</v>
      </c>
      <c r="D20" s="9">
        <v>911</v>
      </c>
      <c r="E20" s="9">
        <v>528</v>
      </c>
      <c r="F20" s="9">
        <v>341</v>
      </c>
      <c r="G20" s="9">
        <v>42</v>
      </c>
      <c r="H20" s="9">
        <v>7068</v>
      </c>
      <c r="I20" s="9">
        <v>1647</v>
      </c>
      <c r="J20" s="9">
        <v>5132</v>
      </c>
      <c r="K20" s="9">
        <v>289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4639</v>
      </c>
      <c r="D21" s="9">
        <v>563</v>
      </c>
      <c r="E21" s="9">
        <v>304</v>
      </c>
      <c r="F21" s="9">
        <v>230</v>
      </c>
      <c r="G21" s="9">
        <v>29</v>
      </c>
      <c r="H21" s="9">
        <v>4076</v>
      </c>
      <c r="I21" s="9">
        <v>1092</v>
      </c>
      <c r="J21" s="9">
        <v>2831</v>
      </c>
      <c r="K21" s="9">
        <v>153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258836</v>
      </c>
      <c r="D22" s="3">
        <v>26094</v>
      </c>
      <c r="E22" s="3">
        <v>17170</v>
      </c>
      <c r="F22" s="3">
        <v>8320</v>
      </c>
      <c r="G22" s="3">
        <v>604</v>
      </c>
      <c r="H22" s="3">
        <v>232742</v>
      </c>
      <c r="I22" s="3">
        <v>94343</v>
      </c>
      <c r="J22" s="3">
        <v>133387</v>
      </c>
      <c r="K22" s="3">
        <v>5012</v>
      </c>
    </row>
    <row r="23" spans="1:16" ht="12" customHeight="1" x14ac:dyDescent="0.2">
      <c r="A23" s="26" t="s">
        <v>26</v>
      </c>
      <c r="B23" s="1" t="s">
        <v>9</v>
      </c>
      <c r="C23" s="9">
        <v>317</v>
      </c>
      <c r="D23" s="9">
        <v>27</v>
      </c>
      <c r="E23" s="9">
        <v>15</v>
      </c>
      <c r="F23" s="9">
        <v>12</v>
      </c>
      <c r="G23" s="9" t="s">
        <v>37</v>
      </c>
      <c r="H23" s="9">
        <v>290</v>
      </c>
      <c r="I23" s="9">
        <v>73</v>
      </c>
      <c r="J23" s="9">
        <v>208</v>
      </c>
      <c r="K23" s="9">
        <v>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6197</v>
      </c>
      <c r="D24" s="9">
        <v>473</v>
      </c>
      <c r="E24" s="9">
        <v>138</v>
      </c>
      <c r="F24" s="9">
        <v>324</v>
      </c>
      <c r="G24" s="9">
        <v>11</v>
      </c>
      <c r="H24" s="9">
        <v>5724</v>
      </c>
      <c r="I24" s="9">
        <v>350</v>
      </c>
      <c r="J24" s="9">
        <v>5240</v>
      </c>
      <c r="K24" s="9">
        <v>134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17839</v>
      </c>
      <c r="D25" s="9">
        <v>1900</v>
      </c>
      <c r="E25" s="9">
        <v>608</v>
      </c>
      <c r="F25" s="9">
        <v>1228</v>
      </c>
      <c r="G25" s="9">
        <v>64</v>
      </c>
      <c r="H25" s="9">
        <v>15939</v>
      </c>
      <c r="I25" s="9">
        <v>2008</v>
      </c>
      <c r="J25" s="9">
        <v>13517</v>
      </c>
      <c r="K25" s="9">
        <v>414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28028</v>
      </c>
      <c r="D26" s="9">
        <v>2981</v>
      </c>
      <c r="E26" s="9">
        <v>1603</v>
      </c>
      <c r="F26" s="9">
        <v>1300</v>
      </c>
      <c r="G26" s="9">
        <v>78</v>
      </c>
      <c r="H26" s="9">
        <v>25047</v>
      </c>
      <c r="I26" s="9">
        <v>8219</v>
      </c>
      <c r="J26" s="9">
        <v>16260</v>
      </c>
      <c r="K26" s="9">
        <v>568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33445</v>
      </c>
      <c r="D27" s="9">
        <v>3402</v>
      </c>
      <c r="E27" s="9">
        <v>2245</v>
      </c>
      <c r="F27" s="9">
        <v>1100</v>
      </c>
      <c r="G27" s="9">
        <v>57</v>
      </c>
      <c r="H27" s="9">
        <v>30043</v>
      </c>
      <c r="I27" s="9">
        <v>12794</v>
      </c>
      <c r="J27" s="9">
        <v>16687</v>
      </c>
      <c r="K27" s="9">
        <v>562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33919</v>
      </c>
      <c r="D28" s="9">
        <v>3373</v>
      </c>
      <c r="E28" s="9">
        <v>2330</v>
      </c>
      <c r="F28" s="9">
        <v>978</v>
      </c>
      <c r="G28" s="9">
        <v>65</v>
      </c>
      <c r="H28" s="9">
        <v>30546</v>
      </c>
      <c r="I28" s="9">
        <v>14533</v>
      </c>
      <c r="J28" s="9">
        <v>15505</v>
      </c>
      <c r="K28" s="9">
        <v>508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34793</v>
      </c>
      <c r="D29" s="9">
        <v>3550</v>
      </c>
      <c r="E29" s="9">
        <v>2615</v>
      </c>
      <c r="F29" s="9">
        <v>871</v>
      </c>
      <c r="G29" s="9">
        <v>64</v>
      </c>
      <c r="H29" s="9">
        <v>31243</v>
      </c>
      <c r="I29" s="9">
        <v>15298</v>
      </c>
      <c r="J29" s="9">
        <v>15390</v>
      </c>
      <c r="K29" s="9">
        <v>555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28996</v>
      </c>
      <c r="D30" s="9">
        <v>3143</v>
      </c>
      <c r="E30" s="9">
        <v>2388</v>
      </c>
      <c r="F30" s="9">
        <v>688</v>
      </c>
      <c r="G30" s="9">
        <v>67</v>
      </c>
      <c r="H30" s="9">
        <v>25853</v>
      </c>
      <c r="I30" s="9">
        <v>12834</v>
      </c>
      <c r="J30" s="9">
        <v>12579</v>
      </c>
      <c r="K30" s="9">
        <v>440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23182</v>
      </c>
      <c r="D31" s="9">
        <v>2547</v>
      </c>
      <c r="E31" s="9">
        <v>1939</v>
      </c>
      <c r="F31" s="9">
        <v>549</v>
      </c>
      <c r="G31" s="9">
        <v>59</v>
      </c>
      <c r="H31" s="9">
        <v>20635</v>
      </c>
      <c r="I31" s="9">
        <v>10157</v>
      </c>
      <c r="J31" s="9">
        <v>10060</v>
      </c>
      <c r="K31" s="9">
        <v>418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19842</v>
      </c>
      <c r="D32" s="9">
        <v>1994</v>
      </c>
      <c r="E32" s="9">
        <v>1569</v>
      </c>
      <c r="F32" s="9">
        <v>386</v>
      </c>
      <c r="G32" s="9">
        <v>39</v>
      </c>
      <c r="H32" s="9">
        <v>17848</v>
      </c>
      <c r="I32" s="9">
        <v>9028</v>
      </c>
      <c r="J32" s="9">
        <v>8489</v>
      </c>
      <c r="K32" s="9">
        <v>331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13994</v>
      </c>
      <c r="D33" s="9">
        <v>1185</v>
      </c>
      <c r="E33" s="9">
        <v>873</v>
      </c>
      <c r="F33" s="9">
        <v>281</v>
      </c>
      <c r="G33" s="9">
        <v>31</v>
      </c>
      <c r="H33" s="9">
        <v>12809</v>
      </c>
      <c r="I33" s="9">
        <v>4931</v>
      </c>
      <c r="J33" s="9">
        <v>7441</v>
      </c>
      <c r="K33" s="9">
        <v>437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9008</v>
      </c>
      <c r="D34" s="9">
        <v>719</v>
      </c>
      <c r="E34" s="9">
        <v>426</v>
      </c>
      <c r="F34" s="9">
        <v>266</v>
      </c>
      <c r="G34" s="9">
        <v>27</v>
      </c>
      <c r="H34" s="9">
        <v>8289</v>
      </c>
      <c r="I34" s="9">
        <v>2217</v>
      </c>
      <c r="J34" s="9">
        <v>5743</v>
      </c>
      <c r="K34" s="9">
        <v>329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5071</v>
      </c>
      <c r="D35" s="9">
        <v>418</v>
      </c>
      <c r="E35" s="9">
        <v>218</v>
      </c>
      <c r="F35" s="9">
        <v>180</v>
      </c>
      <c r="G35" s="9">
        <v>20</v>
      </c>
      <c r="H35" s="9">
        <v>4653</v>
      </c>
      <c r="I35" s="9">
        <v>1010</v>
      </c>
      <c r="J35" s="9">
        <v>3475</v>
      </c>
      <c r="K35" s="9">
        <v>168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2481</v>
      </c>
      <c r="D36" s="9">
        <v>232</v>
      </c>
      <c r="E36" s="9">
        <v>125</v>
      </c>
      <c r="F36" s="9">
        <v>94</v>
      </c>
      <c r="G36" s="9">
        <v>13</v>
      </c>
      <c r="H36" s="9">
        <v>2249</v>
      </c>
      <c r="I36" s="9">
        <v>473</v>
      </c>
      <c r="J36" s="9">
        <v>1693</v>
      </c>
      <c r="K36" s="9">
        <v>83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1724</v>
      </c>
      <c r="D37" s="9">
        <v>150</v>
      </c>
      <c r="E37" s="9">
        <v>78</v>
      </c>
      <c r="F37" s="9">
        <v>63</v>
      </c>
      <c r="G37" s="9">
        <v>9</v>
      </c>
      <c r="H37" s="9">
        <v>1574</v>
      </c>
      <c r="I37" s="9">
        <v>418</v>
      </c>
      <c r="J37" s="9">
        <v>1100</v>
      </c>
      <c r="K37" s="9">
        <v>56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393716</v>
      </c>
      <c r="D38" s="3">
        <v>58227</v>
      </c>
      <c r="E38" s="3">
        <v>38668</v>
      </c>
      <c r="F38" s="3">
        <v>17942</v>
      </c>
      <c r="G38" s="3">
        <v>1617</v>
      </c>
      <c r="H38" s="3">
        <v>335489</v>
      </c>
      <c r="I38" s="3">
        <v>131608</v>
      </c>
      <c r="J38" s="3">
        <v>195493</v>
      </c>
      <c r="K38" s="3">
        <v>8388</v>
      </c>
    </row>
    <row r="39" spans="1:16" ht="12" customHeight="1" x14ac:dyDescent="0.2">
      <c r="A39" s="26" t="s">
        <v>26</v>
      </c>
      <c r="B39" s="1" t="s">
        <v>9</v>
      </c>
      <c r="C39" s="9">
        <v>426</v>
      </c>
      <c r="D39" s="9">
        <v>49</v>
      </c>
      <c r="E39" s="9">
        <v>24</v>
      </c>
      <c r="F39" s="9">
        <v>25</v>
      </c>
      <c r="G39" s="9" t="s">
        <v>37</v>
      </c>
      <c r="H39" s="9">
        <v>377</v>
      </c>
      <c r="I39" s="9">
        <v>69</v>
      </c>
      <c r="J39" s="9">
        <v>296</v>
      </c>
      <c r="K39" s="9">
        <v>12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9486</v>
      </c>
      <c r="D40" s="9">
        <v>994</v>
      </c>
      <c r="E40" s="9">
        <v>190</v>
      </c>
      <c r="F40" s="9">
        <v>770</v>
      </c>
      <c r="G40" s="9">
        <v>34</v>
      </c>
      <c r="H40" s="9">
        <v>8492</v>
      </c>
      <c r="I40" s="9">
        <v>468</v>
      </c>
      <c r="J40" s="9">
        <v>7862</v>
      </c>
      <c r="K40" s="9">
        <v>162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24112</v>
      </c>
      <c r="D41" s="9">
        <v>3489</v>
      </c>
      <c r="E41" s="9">
        <v>1186</v>
      </c>
      <c r="F41" s="9">
        <v>2174</v>
      </c>
      <c r="G41" s="9">
        <v>129</v>
      </c>
      <c r="H41" s="9">
        <v>20623</v>
      </c>
      <c r="I41" s="9">
        <v>3065</v>
      </c>
      <c r="J41" s="9">
        <v>16991</v>
      </c>
      <c r="K41" s="9">
        <v>567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33517</v>
      </c>
      <c r="D42" s="9">
        <v>5404</v>
      </c>
      <c r="E42" s="9">
        <v>2835</v>
      </c>
      <c r="F42" s="9">
        <v>2353</v>
      </c>
      <c r="G42" s="9">
        <v>216</v>
      </c>
      <c r="H42" s="9">
        <v>28113</v>
      </c>
      <c r="I42" s="9">
        <v>8403</v>
      </c>
      <c r="J42" s="9">
        <v>18886</v>
      </c>
      <c r="K42" s="9">
        <v>824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40449</v>
      </c>
      <c r="D43" s="9">
        <v>6702</v>
      </c>
      <c r="E43" s="9">
        <v>4207</v>
      </c>
      <c r="F43" s="9">
        <v>2305</v>
      </c>
      <c r="G43" s="9">
        <v>190</v>
      </c>
      <c r="H43" s="9">
        <v>33747</v>
      </c>
      <c r="I43" s="9">
        <v>13621</v>
      </c>
      <c r="J43" s="9">
        <v>19240</v>
      </c>
      <c r="K43" s="9">
        <v>886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44070</v>
      </c>
      <c r="D44" s="9">
        <v>7051</v>
      </c>
      <c r="E44" s="9">
        <v>4849</v>
      </c>
      <c r="F44" s="9">
        <v>2019</v>
      </c>
      <c r="G44" s="9">
        <v>183</v>
      </c>
      <c r="H44" s="9">
        <v>37019</v>
      </c>
      <c r="I44" s="9">
        <v>16904</v>
      </c>
      <c r="J44" s="9">
        <v>19290</v>
      </c>
      <c r="K44" s="9">
        <v>825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49344</v>
      </c>
      <c r="D45" s="9">
        <v>7559</v>
      </c>
      <c r="E45" s="9">
        <v>5384</v>
      </c>
      <c r="F45" s="9">
        <v>1990</v>
      </c>
      <c r="G45" s="9">
        <v>185</v>
      </c>
      <c r="H45" s="9">
        <v>41785</v>
      </c>
      <c r="I45" s="9">
        <v>19388</v>
      </c>
      <c r="J45" s="9">
        <v>21443</v>
      </c>
      <c r="K45" s="9">
        <v>954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45335</v>
      </c>
      <c r="D46" s="9">
        <v>6895</v>
      </c>
      <c r="E46" s="9">
        <v>5093</v>
      </c>
      <c r="F46" s="9">
        <v>1641</v>
      </c>
      <c r="G46" s="9">
        <v>161</v>
      </c>
      <c r="H46" s="9">
        <v>38440</v>
      </c>
      <c r="I46" s="9">
        <v>17852</v>
      </c>
      <c r="J46" s="9">
        <v>19757</v>
      </c>
      <c r="K46" s="9">
        <v>831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39696</v>
      </c>
      <c r="D47" s="9">
        <v>5912</v>
      </c>
      <c r="E47" s="9">
        <v>4455</v>
      </c>
      <c r="F47" s="9">
        <v>1319</v>
      </c>
      <c r="G47" s="9">
        <v>138</v>
      </c>
      <c r="H47" s="9">
        <v>33784</v>
      </c>
      <c r="I47" s="9">
        <v>15138</v>
      </c>
      <c r="J47" s="9">
        <v>17898</v>
      </c>
      <c r="K47" s="9">
        <v>748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36222</v>
      </c>
      <c r="D48" s="9">
        <v>5058</v>
      </c>
      <c r="E48" s="9">
        <v>3945</v>
      </c>
      <c r="F48" s="9">
        <v>1012</v>
      </c>
      <c r="G48" s="9">
        <v>101</v>
      </c>
      <c r="H48" s="9">
        <v>31164</v>
      </c>
      <c r="I48" s="9">
        <v>13939</v>
      </c>
      <c r="J48" s="9">
        <v>16554</v>
      </c>
      <c r="K48" s="9">
        <v>671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30671</v>
      </c>
      <c r="D49" s="9">
        <v>4199</v>
      </c>
      <c r="E49" s="9">
        <v>3334</v>
      </c>
      <c r="F49" s="9">
        <v>784</v>
      </c>
      <c r="G49" s="9">
        <v>81</v>
      </c>
      <c r="H49" s="9">
        <v>26472</v>
      </c>
      <c r="I49" s="9">
        <v>12169</v>
      </c>
      <c r="J49" s="9">
        <v>13767</v>
      </c>
      <c r="K49" s="9">
        <v>536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20508</v>
      </c>
      <c r="D50" s="9">
        <v>2428</v>
      </c>
      <c r="E50" s="9">
        <v>1691</v>
      </c>
      <c r="F50" s="9">
        <v>649</v>
      </c>
      <c r="G50" s="9">
        <v>88</v>
      </c>
      <c r="H50" s="9">
        <v>18080</v>
      </c>
      <c r="I50" s="9">
        <v>6156</v>
      </c>
      <c r="J50" s="9">
        <v>11293</v>
      </c>
      <c r="K50" s="9">
        <v>631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11467</v>
      </c>
      <c r="D51" s="9">
        <v>1395</v>
      </c>
      <c r="E51" s="9">
        <v>846</v>
      </c>
      <c r="F51" s="9">
        <v>487</v>
      </c>
      <c r="G51" s="9">
        <v>62</v>
      </c>
      <c r="H51" s="9">
        <v>10072</v>
      </c>
      <c r="I51" s="9">
        <v>2588</v>
      </c>
      <c r="J51" s="9">
        <v>7046</v>
      </c>
      <c r="K51" s="9">
        <v>438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5498</v>
      </c>
      <c r="D52" s="9">
        <v>679</v>
      </c>
      <c r="E52" s="9">
        <v>403</v>
      </c>
      <c r="F52" s="9">
        <v>247</v>
      </c>
      <c r="G52" s="9">
        <v>29</v>
      </c>
      <c r="H52" s="9">
        <v>4819</v>
      </c>
      <c r="I52" s="9">
        <v>1174</v>
      </c>
      <c r="J52" s="9">
        <v>3439</v>
      </c>
      <c r="K52" s="9">
        <v>206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2915</v>
      </c>
      <c r="D53" s="5">
        <v>413</v>
      </c>
      <c r="E53" s="5">
        <v>226</v>
      </c>
      <c r="F53" s="5">
        <v>167</v>
      </c>
      <c r="G53" s="5">
        <v>20</v>
      </c>
      <c r="H53" s="5">
        <v>2502</v>
      </c>
      <c r="I53" s="5">
        <v>674</v>
      </c>
      <c r="J53" s="5">
        <v>1731</v>
      </c>
      <c r="K53" s="5">
        <v>97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22.164062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14569</v>
      </c>
      <c r="D6" s="3">
        <v>1709</v>
      </c>
      <c r="E6" s="3">
        <v>1014</v>
      </c>
      <c r="F6" s="3">
        <v>648</v>
      </c>
      <c r="G6" s="3">
        <v>47</v>
      </c>
      <c r="H6" s="3">
        <v>12860</v>
      </c>
      <c r="I6" s="3">
        <v>4924</v>
      </c>
      <c r="J6" s="3">
        <v>7645</v>
      </c>
      <c r="K6" s="3">
        <v>291</v>
      </c>
    </row>
    <row r="7" spans="1:31" ht="12" customHeight="1" x14ac:dyDescent="0.2">
      <c r="A7" s="26" t="s">
        <v>26</v>
      </c>
      <c r="B7" s="1" t="s">
        <v>9</v>
      </c>
      <c r="C7" s="9">
        <v>19</v>
      </c>
      <c r="D7" s="9">
        <v>2</v>
      </c>
      <c r="E7" s="9">
        <v>1</v>
      </c>
      <c r="F7" s="9">
        <v>1</v>
      </c>
      <c r="G7" s="9" t="s">
        <v>37</v>
      </c>
      <c r="H7" s="9">
        <v>17</v>
      </c>
      <c r="I7" s="9">
        <v>5</v>
      </c>
      <c r="J7" s="9">
        <v>9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327</v>
      </c>
      <c r="D8" s="9">
        <v>38</v>
      </c>
      <c r="E8" s="9">
        <v>7</v>
      </c>
      <c r="F8" s="9">
        <v>30</v>
      </c>
      <c r="G8" s="9">
        <v>1</v>
      </c>
      <c r="H8" s="9">
        <v>289</v>
      </c>
      <c r="I8" s="9">
        <v>23</v>
      </c>
      <c r="J8" s="9">
        <v>263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705</v>
      </c>
      <c r="D9" s="9">
        <v>119</v>
      </c>
      <c r="E9" s="9">
        <v>29</v>
      </c>
      <c r="F9" s="9">
        <v>88</v>
      </c>
      <c r="G9" s="9">
        <v>2</v>
      </c>
      <c r="H9" s="9">
        <v>586</v>
      </c>
      <c r="I9" s="9">
        <v>108</v>
      </c>
      <c r="J9" s="9">
        <v>468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1119</v>
      </c>
      <c r="D10" s="9">
        <v>151</v>
      </c>
      <c r="E10" s="9">
        <v>59</v>
      </c>
      <c r="F10" s="9">
        <v>84</v>
      </c>
      <c r="G10" s="9">
        <v>8</v>
      </c>
      <c r="H10" s="9">
        <v>968</v>
      </c>
      <c r="I10" s="9">
        <v>278</v>
      </c>
      <c r="J10" s="9">
        <v>668</v>
      </c>
      <c r="K10" s="9">
        <v>22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1515</v>
      </c>
      <c r="D11" s="9">
        <v>189</v>
      </c>
      <c r="E11" s="9">
        <v>106</v>
      </c>
      <c r="F11" s="9">
        <v>80</v>
      </c>
      <c r="G11" s="9">
        <v>3</v>
      </c>
      <c r="H11" s="9">
        <v>1326</v>
      </c>
      <c r="I11" s="9">
        <v>473</v>
      </c>
      <c r="J11" s="9">
        <v>821</v>
      </c>
      <c r="K11" s="9">
        <v>32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1936</v>
      </c>
      <c r="D12" s="9">
        <v>233</v>
      </c>
      <c r="E12" s="9">
        <v>135</v>
      </c>
      <c r="F12" s="9">
        <v>93</v>
      </c>
      <c r="G12" s="9">
        <v>5</v>
      </c>
      <c r="H12" s="9">
        <v>1703</v>
      </c>
      <c r="I12" s="9">
        <v>726</v>
      </c>
      <c r="J12" s="9">
        <v>946</v>
      </c>
      <c r="K12" s="9">
        <v>31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2033</v>
      </c>
      <c r="D13" s="9">
        <v>222</v>
      </c>
      <c r="E13" s="9">
        <v>140</v>
      </c>
      <c r="F13" s="9">
        <v>72</v>
      </c>
      <c r="G13" s="9">
        <v>10</v>
      </c>
      <c r="H13" s="9">
        <v>1811</v>
      </c>
      <c r="I13" s="9">
        <v>778</v>
      </c>
      <c r="J13" s="9">
        <v>992</v>
      </c>
      <c r="K13" s="9">
        <v>41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1850</v>
      </c>
      <c r="D14" s="9">
        <v>212</v>
      </c>
      <c r="E14" s="9">
        <v>149</v>
      </c>
      <c r="F14" s="9">
        <v>53</v>
      </c>
      <c r="G14" s="9">
        <v>10</v>
      </c>
      <c r="H14" s="9">
        <v>1638</v>
      </c>
      <c r="I14" s="9">
        <v>751</v>
      </c>
      <c r="J14" s="9">
        <v>859</v>
      </c>
      <c r="K14" s="9">
        <v>28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1462</v>
      </c>
      <c r="D15" s="9">
        <v>160</v>
      </c>
      <c r="E15" s="9">
        <v>114</v>
      </c>
      <c r="F15" s="9">
        <v>44</v>
      </c>
      <c r="G15" s="9">
        <v>2</v>
      </c>
      <c r="H15" s="9">
        <v>1302</v>
      </c>
      <c r="I15" s="9">
        <v>618</v>
      </c>
      <c r="J15" s="9">
        <v>657</v>
      </c>
      <c r="K15" s="9">
        <v>27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1260</v>
      </c>
      <c r="D16" s="9">
        <v>154</v>
      </c>
      <c r="E16" s="9">
        <v>126</v>
      </c>
      <c r="F16" s="9">
        <v>27</v>
      </c>
      <c r="G16" s="9">
        <v>1</v>
      </c>
      <c r="H16" s="9">
        <v>1106</v>
      </c>
      <c r="I16" s="9">
        <v>486</v>
      </c>
      <c r="J16" s="9">
        <v>601</v>
      </c>
      <c r="K16" s="9">
        <v>19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1027</v>
      </c>
      <c r="D17" s="9">
        <v>91</v>
      </c>
      <c r="E17" s="9">
        <v>71</v>
      </c>
      <c r="F17" s="9">
        <v>18</v>
      </c>
      <c r="G17" s="9">
        <v>2</v>
      </c>
      <c r="H17" s="9">
        <v>936</v>
      </c>
      <c r="I17" s="9">
        <v>383</v>
      </c>
      <c r="J17" s="9">
        <v>528</v>
      </c>
      <c r="K17" s="9">
        <v>25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650</v>
      </c>
      <c r="D18" s="9">
        <v>64</v>
      </c>
      <c r="E18" s="9">
        <v>44</v>
      </c>
      <c r="F18" s="9">
        <v>18</v>
      </c>
      <c r="G18" s="9">
        <v>2</v>
      </c>
      <c r="H18" s="9">
        <v>586</v>
      </c>
      <c r="I18" s="9">
        <v>156</v>
      </c>
      <c r="J18" s="9">
        <v>402</v>
      </c>
      <c r="K18" s="9">
        <v>28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381</v>
      </c>
      <c r="D19" s="9">
        <v>42</v>
      </c>
      <c r="E19" s="9">
        <v>17</v>
      </c>
      <c r="F19" s="9">
        <v>25</v>
      </c>
      <c r="G19" s="9" t="s">
        <v>37</v>
      </c>
      <c r="H19" s="9">
        <v>339</v>
      </c>
      <c r="I19" s="9">
        <v>75</v>
      </c>
      <c r="J19" s="9">
        <v>250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176</v>
      </c>
      <c r="D20" s="9">
        <v>20</v>
      </c>
      <c r="E20" s="9">
        <v>10</v>
      </c>
      <c r="F20" s="9">
        <v>10</v>
      </c>
      <c r="G20" s="9" t="s">
        <v>37</v>
      </c>
      <c r="H20" s="9">
        <v>156</v>
      </c>
      <c r="I20" s="9">
        <v>33</v>
      </c>
      <c r="J20" s="9">
        <v>121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109</v>
      </c>
      <c r="D21" s="9">
        <v>12</v>
      </c>
      <c r="E21" s="9">
        <v>6</v>
      </c>
      <c r="F21" s="9">
        <v>5</v>
      </c>
      <c r="G21" s="9">
        <v>1</v>
      </c>
      <c r="H21" s="9">
        <v>97</v>
      </c>
      <c r="I21" s="9">
        <v>31</v>
      </c>
      <c r="J21" s="9">
        <v>60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5540</v>
      </c>
      <c r="D22" s="3">
        <v>577</v>
      </c>
      <c r="E22" s="3">
        <v>362</v>
      </c>
      <c r="F22" s="3">
        <v>200</v>
      </c>
      <c r="G22" s="3">
        <v>15</v>
      </c>
      <c r="H22" s="3">
        <v>4963</v>
      </c>
      <c r="I22" s="3">
        <v>2092</v>
      </c>
      <c r="J22" s="3">
        <v>2782</v>
      </c>
      <c r="K22" s="3">
        <v>89</v>
      </c>
    </row>
    <row r="23" spans="1:16" ht="12" customHeight="1" x14ac:dyDescent="0.2">
      <c r="A23" s="26" t="s">
        <v>26</v>
      </c>
      <c r="B23" s="1" t="s">
        <v>9</v>
      </c>
      <c r="C23" s="9">
        <v>5</v>
      </c>
      <c r="D23" s="9">
        <v>1</v>
      </c>
      <c r="E23" s="9" t="s">
        <v>37</v>
      </c>
      <c r="F23" s="9">
        <v>1</v>
      </c>
      <c r="G23" s="9" t="s">
        <v>37</v>
      </c>
      <c r="H23" s="9">
        <v>4</v>
      </c>
      <c r="I23" s="9">
        <v>1</v>
      </c>
      <c r="J23" s="9">
        <v>2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104</v>
      </c>
      <c r="D24" s="9">
        <v>13</v>
      </c>
      <c r="E24" s="9" t="s">
        <v>37</v>
      </c>
      <c r="F24" s="9">
        <v>12</v>
      </c>
      <c r="G24" s="9">
        <v>1</v>
      </c>
      <c r="H24" s="9">
        <v>91</v>
      </c>
      <c r="I24" s="9">
        <v>7</v>
      </c>
      <c r="J24" s="9">
        <v>83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283</v>
      </c>
      <c r="D25" s="9">
        <v>43</v>
      </c>
      <c r="E25" s="9">
        <v>9</v>
      </c>
      <c r="F25" s="9">
        <v>33</v>
      </c>
      <c r="G25" s="9">
        <v>1</v>
      </c>
      <c r="H25" s="9">
        <v>240</v>
      </c>
      <c r="I25" s="9">
        <v>38</v>
      </c>
      <c r="J25" s="9">
        <v>199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461</v>
      </c>
      <c r="D26" s="9">
        <v>52</v>
      </c>
      <c r="E26" s="9">
        <v>25</v>
      </c>
      <c r="F26" s="9">
        <v>22</v>
      </c>
      <c r="G26" s="9">
        <v>5</v>
      </c>
      <c r="H26" s="9">
        <v>409</v>
      </c>
      <c r="I26" s="9">
        <v>127</v>
      </c>
      <c r="J26" s="9">
        <v>276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682</v>
      </c>
      <c r="D27" s="9">
        <v>57</v>
      </c>
      <c r="E27" s="9">
        <v>36</v>
      </c>
      <c r="F27" s="9">
        <v>21</v>
      </c>
      <c r="G27" s="9" t="s">
        <v>37</v>
      </c>
      <c r="H27" s="9">
        <v>625</v>
      </c>
      <c r="I27" s="9">
        <v>256</v>
      </c>
      <c r="J27" s="9">
        <v>355</v>
      </c>
      <c r="K27" s="9">
        <v>14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821</v>
      </c>
      <c r="D28" s="9">
        <v>85</v>
      </c>
      <c r="E28" s="9">
        <v>54</v>
      </c>
      <c r="F28" s="9">
        <v>30</v>
      </c>
      <c r="G28" s="9">
        <v>1</v>
      </c>
      <c r="H28" s="9">
        <v>736</v>
      </c>
      <c r="I28" s="9">
        <v>346</v>
      </c>
      <c r="J28" s="9">
        <v>383</v>
      </c>
      <c r="K28" s="9">
        <v>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802</v>
      </c>
      <c r="D29" s="9">
        <v>70</v>
      </c>
      <c r="E29" s="9">
        <v>49</v>
      </c>
      <c r="F29" s="9">
        <v>19</v>
      </c>
      <c r="G29" s="9">
        <v>2</v>
      </c>
      <c r="H29" s="9">
        <v>732</v>
      </c>
      <c r="I29" s="9">
        <v>358</v>
      </c>
      <c r="J29" s="9">
        <v>366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715</v>
      </c>
      <c r="D30" s="9">
        <v>89</v>
      </c>
      <c r="E30" s="9">
        <v>69</v>
      </c>
      <c r="F30" s="9">
        <v>15</v>
      </c>
      <c r="G30" s="9">
        <v>5</v>
      </c>
      <c r="H30" s="9">
        <v>626</v>
      </c>
      <c r="I30" s="9">
        <v>325</v>
      </c>
      <c r="J30" s="9">
        <v>294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530</v>
      </c>
      <c r="D31" s="9">
        <v>55</v>
      </c>
      <c r="E31" s="9">
        <v>41</v>
      </c>
      <c r="F31" s="9">
        <v>14</v>
      </c>
      <c r="G31" s="9" t="s">
        <v>37</v>
      </c>
      <c r="H31" s="9">
        <v>475</v>
      </c>
      <c r="I31" s="9">
        <v>243</v>
      </c>
      <c r="J31" s="9">
        <v>220</v>
      </c>
      <c r="K31" s="9">
        <v>12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417</v>
      </c>
      <c r="D32" s="9">
        <v>47</v>
      </c>
      <c r="E32" s="9">
        <v>39</v>
      </c>
      <c r="F32" s="9">
        <v>8</v>
      </c>
      <c r="G32" s="9" t="s">
        <v>37</v>
      </c>
      <c r="H32" s="9">
        <v>370</v>
      </c>
      <c r="I32" s="9">
        <v>186</v>
      </c>
      <c r="J32" s="9">
        <v>178</v>
      </c>
      <c r="K32" s="9">
        <v>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327</v>
      </c>
      <c r="D33" s="9">
        <v>24</v>
      </c>
      <c r="E33" s="9">
        <v>17</v>
      </c>
      <c r="F33" s="9">
        <v>7</v>
      </c>
      <c r="G33" s="9" t="s">
        <v>37</v>
      </c>
      <c r="H33" s="9">
        <v>303</v>
      </c>
      <c r="I33" s="9">
        <v>111</v>
      </c>
      <c r="J33" s="9">
        <v>179</v>
      </c>
      <c r="K33" s="9">
        <v>13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173</v>
      </c>
      <c r="D34" s="9">
        <v>18</v>
      </c>
      <c r="E34" s="9">
        <v>15</v>
      </c>
      <c r="F34" s="9">
        <v>3</v>
      </c>
      <c r="G34" s="9" t="s">
        <v>37</v>
      </c>
      <c r="H34" s="9">
        <v>155</v>
      </c>
      <c r="I34" s="9">
        <v>38</v>
      </c>
      <c r="J34" s="9">
        <v>111</v>
      </c>
      <c r="K34" s="9">
        <v>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126</v>
      </c>
      <c r="D35" s="9">
        <v>16</v>
      </c>
      <c r="E35" s="9">
        <v>5</v>
      </c>
      <c r="F35" s="9">
        <v>11</v>
      </c>
      <c r="G35" s="9" t="s">
        <v>37</v>
      </c>
      <c r="H35" s="9">
        <v>110</v>
      </c>
      <c r="I35" s="9">
        <v>27</v>
      </c>
      <c r="J35" s="9">
        <v>79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48</v>
      </c>
      <c r="D36" s="9">
        <v>6</v>
      </c>
      <c r="E36" s="9">
        <v>3</v>
      </c>
      <c r="F36" s="9">
        <v>3</v>
      </c>
      <c r="G36" s="9" t="s">
        <v>37</v>
      </c>
      <c r="H36" s="9">
        <v>42</v>
      </c>
      <c r="I36" s="9">
        <v>8</v>
      </c>
      <c r="J36" s="9">
        <v>34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46</v>
      </c>
      <c r="D37" s="9">
        <v>1</v>
      </c>
      <c r="E37" s="9" t="s">
        <v>37</v>
      </c>
      <c r="F37" s="9">
        <v>1</v>
      </c>
      <c r="G37" s="9" t="s">
        <v>37</v>
      </c>
      <c r="H37" s="9">
        <v>45</v>
      </c>
      <c r="I37" s="9">
        <v>21</v>
      </c>
      <c r="J37" s="9">
        <v>23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9029</v>
      </c>
      <c r="D38" s="3">
        <v>1132</v>
      </c>
      <c r="E38" s="3">
        <v>652</v>
      </c>
      <c r="F38" s="3">
        <v>448</v>
      </c>
      <c r="G38" s="3">
        <v>32</v>
      </c>
      <c r="H38" s="3">
        <v>7897</v>
      </c>
      <c r="I38" s="3">
        <v>2832</v>
      </c>
      <c r="J38" s="3">
        <v>4863</v>
      </c>
      <c r="K38" s="3">
        <v>202</v>
      </c>
    </row>
    <row r="39" spans="1:16" ht="12" customHeight="1" x14ac:dyDescent="0.2">
      <c r="A39" s="26" t="s">
        <v>26</v>
      </c>
      <c r="B39" s="1" t="s">
        <v>9</v>
      </c>
      <c r="C39" s="9">
        <v>14</v>
      </c>
      <c r="D39" s="9">
        <v>1</v>
      </c>
      <c r="E39" s="9">
        <v>1</v>
      </c>
      <c r="F39" s="9" t="s">
        <v>37</v>
      </c>
      <c r="G39" s="9" t="s">
        <v>37</v>
      </c>
      <c r="H39" s="9">
        <v>13</v>
      </c>
      <c r="I39" s="9">
        <v>4</v>
      </c>
      <c r="J39" s="9">
        <v>7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223</v>
      </c>
      <c r="D40" s="9">
        <v>25</v>
      </c>
      <c r="E40" s="9">
        <v>7</v>
      </c>
      <c r="F40" s="9">
        <v>18</v>
      </c>
      <c r="G40" s="9" t="s">
        <v>37</v>
      </c>
      <c r="H40" s="9">
        <v>198</v>
      </c>
      <c r="I40" s="9">
        <v>16</v>
      </c>
      <c r="J40" s="9">
        <v>180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422</v>
      </c>
      <c r="D41" s="9">
        <v>76</v>
      </c>
      <c r="E41" s="9">
        <v>20</v>
      </c>
      <c r="F41" s="9">
        <v>55</v>
      </c>
      <c r="G41" s="9">
        <v>1</v>
      </c>
      <c r="H41" s="9">
        <v>346</v>
      </c>
      <c r="I41" s="9">
        <v>70</v>
      </c>
      <c r="J41" s="9">
        <v>269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658</v>
      </c>
      <c r="D42" s="9">
        <v>99</v>
      </c>
      <c r="E42" s="9">
        <v>34</v>
      </c>
      <c r="F42" s="9">
        <v>62</v>
      </c>
      <c r="G42" s="9">
        <v>3</v>
      </c>
      <c r="H42" s="9">
        <v>559</v>
      </c>
      <c r="I42" s="9">
        <v>151</v>
      </c>
      <c r="J42" s="9">
        <v>392</v>
      </c>
      <c r="K42" s="9">
        <v>16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833</v>
      </c>
      <c r="D43" s="9">
        <v>132</v>
      </c>
      <c r="E43" s="9">
        <v>70</v>
      </c>
      <c r="F43" s="9">
        <v>59</v>
      </c>
      <c r="G43" s="9">
        <v>3</v>
      </c>
      <c r="H43" s="9">
        <v>701</v>
      </c>
      <c r="I43" s="9">
        <v>217</v>
      </c>
      <c r="J43" s="9">
        <v>466</v>
      </c>
      <c r="K43" s="9">
        <v>18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1115</v>
      </c>
      <c r="D44" s="9">
        <v>148</v>
      </c>
      <c r="E44" s="9">
        <v>81</v>
      </c>
      <c r="F44" s="9">
        <v>63</v>
      </c>
      <c r="G44" s="9">
        <v>4</v>
      </c>
      <c r="H44" s="9">
        <v>967</v>
      </c>
      <c r="I44" s="9">
        <v>380</v>
      </c>
      <c r="J44" s="9">
        <v>563</v>
      </c>
      <c r="K44" s="9">
        <v>24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1231</v>
      </c>
      <c r="D45" s="9">
        <v>152</v>
      </c>
      <c r="E45" s="9">
        <v>91</v>
      </c>
      <c r="F45" s="9">
        <v>53</v>
      </c>
      <c r="G45" s="9">
        <v>8</v>
      </c>
      <c r="H45" s="9">
        <v>1079</v>
      </c>
      <c r="I45" s="9">
        <v>420</v>
      </c>
      <c r="J45" s="9">
        <v>626</v>
      </c>
      <c r="K45" s="9">
        <v>33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1135</v>
      </c>
      <c r="D46" s="9">
        <v>123</v>
      </c>
      <c r="E46" s="9">
        <v>80</v>
      </c>
      <c r="F46" s="9">
        <v>38</v>
      </c>
      <c r="G46" s="9">
        <v>5</v>
      </c>
      <c r="H46" s="9">
        <v>1012</v>
      </c>
      <c r="I46" s="9">
        <v>426</v>
      </c>
      <c r="J46" s="9">
        <v>565</v>
      </c>
      <c r="K46" s="9">
        <v>21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932</v>
      </c>
      <c r="D47" s="9">
        <v>105</v>
      </c>
      <c r="E47" s="9">
        <v>73</v>
      </c>
      <c r="F47" s="9">
        <v>30</v>
      </c>
      <c r="G47" s="9">
        <v>2</v>
      </c>
      <c r="H47" s="9">
        <v>827</v>
      </c>
      <c r="I47" s="9">
        <v>375</v>
      </c>
      <c r="J47" s="9">
        <v>437</v>
      </c>
      <c r="K47" s="9">
        <v>15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843</v>
      </c>
      <c r="D48" s="9">
        <v>107</v>
      </c>
      <c r="E48" s="9">
        <v>87</v>
      </c>
      <c r="F48" s="9">
        <v>19</v>
      </c>
      <c r="G48" s="9">
        <v>1</v>
      </c>
      <c r="H48" s="9">
        <v>736</v>
      </c>
      <c r="I48" s="9">
        <v>300</v>
      </c>
      <c r="J48" s="9">
        <v>423</v>
      </c>
      <c r="K48" s="9">
        <v>13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700</v>
      </c>
      <c r="D49" s="9">
        <v>67</v>
      </c>
      <c r="E49" s="9">
        <v>54</v>
      </c>
      <c r="F49" s="9">
        <v>11</v>
      </c>
      <c r="G49" s="9">
        <v>2</v>
      </c>
      <c r="H49" s="9">
        <v>633</v>
      </c>
      <c r="I49" s="9">
        <v>272</v>
      </c>
      <c r="J49" s="9">
        <v>349</v>
      </c>
      <c r="K49" s="9">
        <v>12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477</v>
      </c>
      <c r="D50" s="9">
        <v>46</v>
      </c>
      <c r="E50" s="9">
        <v>29</v>
      </c>
      <c r="F50" s="9">
        <v>15</v>
      </c>
      <c r="G50" s="9">
        <v>2</v>
      </c>
      <c r="H50" s="9">
        <v>431</v>
      </c>
      <c r="I50" s="9">
        <v>118</v>
      </c>
      <c r="J50" s="9">
        <v>291</v>
      </c>
      <c r="K50" s="9">
        <v>22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255</v>
      </c>
      <c r="D51" s="9">
        <v>26</v>
      </c>
      <c r="E51" s="9">
        <v>12</v>
      </c>
      <c r="F51" s="9">
        <v>14</v>
      </c>
      <c r="G51" s="9" t="s">
        <v>37</v>
      </c>
      <c r="H51" s="9">
        <v>229</v>
      </c>
      <c r="I51" s="9">
        <v>48</v>
      </c>
      <c r="J51" s="9">
        <v>171</v>
      </c>
      <c r="K51" s="9">
        <v>10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128</v>
      </c>
      <c r="D52" s="9">
        <v>14</v>
      </c>
      <c r="E52" s="9">
        <v>7</v>
      </c>
      <c r="F52" s="9">
        <v>7</v>
      </c>
      <c r="G52" s="9" t="s">
        <v>37</v>
      </c>
      <c r="H52" s="9">
        <v>114</v>
      </c>
      <c r="I52" s="9">
        <v>25</v>
      </c>
      <c r="J52" s="9">
        <v>87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63</v>
      </c>
      <c r="D53" s="5">
        <v>11</v>
      </c>
      <c r="E53" s="5">
        <v>6</v>
      </c>
      <c r="F53" s="5">
        <v>4</v>
      </c>
      <c r="G53" s="5">
        <v>1</v>
      </c>
      <c r="H53" s="5">
        <v>52</v>
      </c>
      <c r="I53" s="5">
        <v>10</v>
      </c>
      <c r="J53" s="5">
        <v>37</v>
      </c>
      <c r="K53" s="5">
        <v>5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24.164062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250340</v>
      </c>
      <c r="D6" s="3">
        <v>27523</v>
      </c>
      <c r="E6" s="3">
        <v>17883</v>
      </c>
      <c r="F6" s="3">
        <v>8838</v>
      </c>
      <c r="G6" s="3">
        <v>802</v>
      </c>
      <c r="H6" s="3">
        <v>222817</v>
      </c>
      <c r="I6" s="3">
        <v>82254</v>
      </c>
      <c r="J6" s="3">
        <v>134836</v>
      </c>
      <c r="K6" s="3">
        <v>5727</v>
      </c>
    </row>
    <row r="7" spans="1:31" ht="12" customHeight="1" x14ac:dyDescent="0.2">
      <c r="A7" s="26" t="s">
        <v>26</v>
      </c>
      <c r="B7" s="1" t="s">
        <v>9</v>
      </c>
      <c r="C7" s="9">
        <v>276</v>
      </c>
      <c r="D7" s="9">
        <v>30</v>
      </c>
      <c r="E7" s="9">
        <v>18</v>
      </c>
      <c r="F7" s="9">
        <v>12</v>
      </c>
      <c r="G7" s="9" t="s">
        <v>37</v>
      </c>
      <c r="H7" s="9">
        <v>246</v>
      </c>
      <c r="I7" s="9">
        <v>52</v>
      </c>
      <c r="J7" s="9">
        <v>185</v>
      </c>
      <c r="K7" s="9">
        <v>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6462</v>
      </c>
      <c r="D8" s="9">
        <v>526</v>
      </c>
      <c r="E8" s="9">
        <v>168</v>
      </c>
      <c r="F8" s="9">
        <v>343</v>
      </c>
      <c r="G8" s="9">
        <v>15</v>
      </c>
      <c r="H8" s="9">
        <v>5936</v>
      </c>
      <c r="I8" s="9">
        <v>350</v>
      </c>
      <c r="J8" s="9">
        <v>5463</v>
      </c>
      <c r="K8" s="9">
        <v>123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19207</v>
      </c>
      <c r="D9" s="9">
        <v>2158</v>
      </c>
      <c r="E9" s="9">
        <v>730</v>
      </c>
      <c r="F9" s="9">
        <v>1349</v>
      </c>
      <c r="G9" s="9">
        <v>79</v>
      </c>
      <c r="H9" s="9">
        <v>17049</v>
      </c>
      <c r="I9" s="9">
        <v>2119</v>
      </c>
      <c r="J9" s="9">
        <v>14446</v>
      </c>
      <c r="K9" s="9">
        <v>484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27047</v>
      </c>
      <c r="D10" s="9">
        <v>3261</v>
      </c>
      <c r="E10" s="9">
        <v>1752</v>
      </c>
      <c r="F10" s="9">
        <v>1396</v>
      </c>
      <c r="G10" s="9">
        <v>113</v>
      </c>
      <c r="H10" s="9">
        <v>23786</v>
      </c>
      <c r="I10" s="9">
        <v>7064</v>
      </c>
      <c r="J10" s="9">
        <v>16012</v>
      </c>
      <c r="K10" s="9">
        <v>710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30037</v>
      </c>
      <c r="D11" s="9">
        <v>3676</v>
      </c>
      <c r="E11" s="9">
        <v>2323</v>
      </c>
      <c r="F11" s="9">
        <v>1242</v>
      </c>
      <c r="G11" s="9">
        <v>111</v>
      </c>
      <c r="H11" s="9">
        <v>26361</v>
      </c>
      <c r="I11" s="9">
        <v>10429</v>
      </c>
      <c r="J11" s="9">
        <v>15291</v>
      </c>
      <c r="K11" s="9">
        <v>641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29423</v>
      </c>
      <c r="D12" s="9">
        <v>3424</v>
      </c>
      <c r="E12" s="9">
        <v>2332</v>
      </c>
      <c r="F12" s="9">
        <v>995</v>
      </c>
      <c r="G12" s="9">
        <v>97</v>
      </c>
      <c r="H12" s="9">
        <v>25999</v>
      </c>
      <c r="I12" s="9">
        <v>11301</v>
      </c>
      <c r="J12" s="9">
        <v>14126</v>
      </c>
      <c r="K12" s="9">
        <v>572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30634</v>
      </c>
      <c r="D13" s="9">
        <v>3528</v>
      </c>
      <c r="E13" s="9">
        <v>2505</v>
      </c>
      <c r="F13" s="9">
        <v>942</v>
      </c>
      <c r="G13" s="9">
        <v>81</v>
      </c>
      <c r="H13" s="9">
        <v>27106</v>
      </c>
      <c r="I13" s="9">
        <v>12014</v>
      </c>
      <c r="J13" s="9">
        <v>14481</v>
      </c>
      <c r="K13" s="9">
        <v>611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27192</v>
      </c>
      <c r="D14" s="9">
        <v>3064</v>
      </c>
      <c r="E14" s="9">
        <v>2274</v>
      </c>
      <c r="F14" s="9">
        <v>710</v>
      </c>
      <c r="G14" s="9">
        <v>80</v>
      </c>
      <c r="H14" s="9">
        <v>24128</v>
      </c>
      <c r="I14" s="9">
        <v>10694</v>
      </c>
      <c r="J14" s="9">
        <v>12914</v>
      </c>
      <c r="K14" s="9">
        <v>520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23325</v>
      </c>
      <c r="D15" s="9">
        <v>2599</v>
      </c>
      <c r="E15" s="9">
        <v>1935</v>
      </c>
      <c r="F15" s="9">
        <v>593</v>
      </c>
      <c r="G15" s="9">
        <v>71</v>
      </c>
      <c r="H15" s="9">
        <v>20726</v>
      </c>
      <c r="I15" s="9">
        <v>8838</v>
      </c>
      <c r="J15" s="9">
        <v>11391</v>
      </c>
      <c r="K15" s="9">
        <v>497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20279</v>
      </c>
      <c r="D16" s="9">
        <v>2001</v>
      </c>
      <c r="E16" s="9">
        <v>1547</v>
      </c>
      <c r="F16" s="9">
        <v>403</v>
      </c>
      <c r="G16" s="9">
        <v>51</v>
      </c>
      <c r="H16" s="9">
        <v>18278</v>
      </c>
      <c r="I16" s="9">
        <v>8012</v>
      </c>
      <c r="J16" s="9">
        <v>9846</v>
      </c>
      <c r="K16" s="9">
        <v>420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15927</v>
      </c>
      <c r="D17" s="9">
        <v>1510</v>
      </c>
      <c r="E17" s="9">
        <v>1181</v>
      </c>
      <c r="F17" s="9">
        <v>297</v>
      </c>
      <c r="G17" s="9">
        <v>32</v>
      </c>
      <c r="H17" s="9">
        <v>14417</v>
      </c>
      <c r="I17" s="9">
        <v>6066</v>
      </c>
      <c r="J17" s="9">
        <v>7989</v>
      </c>
      <c r="K17" s="9">
        <v>362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10303</v>
      </c>
      <c r="D18" s="9">
        <v>850</v>
      </c>
      <c r="E18" s="9">
        <v>582</v>
      </c>
      <c r="F18" s="9">
        <v>231</v>
      </c>
      <c r="G18" s="9">
        <v>37</v>
      </c>
      <c r="H18" s="9">
        <v>9453</v>
      </c>
      <c r="I18" s="9">
        <v>3009</v>
      </c>
      <c r="J18" s="9">
        <v>6051</v>
      </c>
      <c r="K18" s="9">
        <v>393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5807</v>
      </c>
      <c r="D19" s="9">
        <v>475</v>
      </c>
      <c r="E19" s="9">
        <v>302</v>
      </c>
      <c r="F19" s="9">
        <v>161</v>
      </c>
      <c r="G19" s="9">
        <v>12</v>
      </c>
      <c r="H19" s="9">
        <v>5332</v>
      </c>
      <c r="I19" s="9">
        <v>1324</v>
      </c>
      <c r="J19" s="9">
        <v>3781</v>
      </c>
      <c r="K19" s="9">
        <v>227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2795</v>
      </c>
      <c r="D20" s="9">
        <v>255</v>
      </c>
      <c r="E20" s="9">
        <v>140</v>
      </c>
      <c r="F20" s="9">
        <v>101</v>
      </c>
      <c r="G20" s="9">
        <v>14</v>
      </c>
      <c r="H20" s="9">
        <v>2540</v>
      </c>
      <c r="I20" s="9">
        <v>594</v>
      </c>
      <c r="J20" s="9">
        <v>1848</v>
      </c>
      <c r="K20" s="9">
        <v>98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1626</v>
      </c>
      <c r="D21" s="9">
        <v>166</v>
      </c>
      <c r="E21" s="9">
        <v>94</v>
      </c>
      <c r="F21" s="9">
        <v>63</v>
      </c>
      <c r="G21" s="9">
        <v>9</v>
      </c>
      <c r="H21" s="9">
        <v>1460</v>
      </c>
      <c r="I21" s="9">
        <v>388</v>
      </c>
      <c r="J21" s="9">
        <v>1012</v>
      </c>
      <c r="K21" s="9">
        <v>60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104472</v>
      </c>
      <c r="D22" s="3">
        <v>9772</v>
      </c>
      <c r="E22" s="3">
        <v>6355</v>
      </c>
      <c r="F22" s="3">
        <v>3174</v>
      </c>
      <c r="G22" s="3">
        <v>243</v>
      </c>
      <c r="H22" s="3">
        <v>94700</v>
      </c>
      <c r="I22" s="3">
        <v>36206</v>
      </c>
      <c r="J22" s="3">
        <v>56291</v>
      </c>
      <c r="K22" s="3">
        <v>2203</v>
      </c>
    </row>
    <row r="23" spans="1:16" ht="12" customHeight="1" x14ac:dyDescent="0.2">
      <c r="A23" s="26" t="s">
        <v>26</v>
      </c>
      <c r="B23" s="1" t="s">
        <v>9</v>
      </c>
      <c r="C23" s="9">
        <v>128</v>
      </c>
      <c r="D23" s="9">
        <v>12</v>
      </c>
      <c r="E23" s="9">
        <v>6</v>
      </c>
      <c r="F23" s="9">
        <v>6</v>
      </c>
      <c r="G23" s="9" t="s">
        <v>37</v>
      </c>
      <c r="H23" s="9">
        <v>116</v>
      </c>
      <c r="I23" s="9">
        <v>30</v>
      </c>
      <c r="J23" s="9">
        <v>82</v>
      </c>
      <c r="K23" s="9">
        <v>4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2696</v>
      </c>
      <c r="D24" s="9">
        <v>214</v>
      </c>
      <c r="E24" s="9">
        <v>89</v>
      </c>
      <c r="F24" s="9">
        <v>122</v>
      </c>
      <c r="G24" s="9">
        <v>3</v>
      </c>
      <c r="H24" s="9">
        <v>2482</v>
      </c>
      <c r="I24" s="9">
        <v>164</v>
      </c>
      <c r="J24" s="9">
        <v>2259</v>
      </c>
      <c r="K24" s="9">
        <v>59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8381</v>
      </c>
      <c r="D25" s="9">
        <v>832</v>
      </c>
      <c r="E25" s="9">
        <v>288</v>
      </c>
      <c r="F25" s="9">
        <v>521</v>
      </c>
      <c r="G25" s="9">
        <v>23</v>
      </c>
      <c r="H25" s="9">
        <v>7549</v>
      </c>
      <c r="I25" s="9">
        <v>936</v>
      </c>
      <c r="J25" s="9">
        <v>6401</v>
      </c>
      <c r="K25" s="9">
        <v>212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12388</v>
      </c>
      <c r="D26" s="9">
        <v>1315</v>
      </c>
      <c r="E26" s="9">
        <v>722</v>
      </c>
      <c r="F26" s="9">
        <v>557</v>
      </c>
      <c r="G26" s="9">
        <v>36</v>
      </c>
      <c r="H26" s="9">
        <v>11073</v>
      </c>
      <c r="I26" s="9">
        <v>3521</v>
      </c>
      <c r="J26" s="9">
        <v>7270</v>
      </c>
      <c r="K26" s="9">
        <v>282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13574</v>
      </c>
      <c r="D27" s="9">
        <v>1397</v>
      </c>
      <c r="E27" s="9">
        <v>917</v>
      </c>
      <c r="F27" s="9">
        <v>449</v>
      </c>
      <c r="G27" s="9">
        <v>31</v>
      </c>
      <c r="H27" s="9">
        <v>12177</v>
      </c>
      <c r="I27" s="9">
        <v>4947</v>
      </c>
      <c r="J27" s="9">
        <v>6984</v>
      </c>
      <c r="K27" s="9">
        <v>246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13057</v>
      </c>
      <c r="D28" s="9">
        <v>1235</v>
      </c>
      <c r="E28" s="9">
        <v>851</v>
      </c>
      <c r="F28" s="9">
        <v>355</v>
      </c>
      <c r="G28" s="9">
        <v>29</v>
      </c>
      <c r="H28" s="9">
        <v>11822</v>
      </c>
      <c r="I28" s="9">
        <v>5345</v>
      </c>
      <c r="J28" s="9">
        <v>6261</v>
      </c>
      <c r="K28" s="9">
        <v>216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13184</v>
      </c>
      <c r="D29" s="9">
        <v>1279</v>
      </c>
      <c r="E29" s="9">
        <v>925</v>
      </c>
      <c r="F29" s="9">
        <v>327</v>
      </c>
      <c r="G29" s="9">
        <v>27</v>
      </c>
      <c r="H29" s="9">
        <v>11905</v>
      </c>
      <c r="I29" s="9">
        <v>5478</v>
      </c>
      <c r="J29" s="9">
        <v>6212</v>
      </c>
      <c r="K29" s="9">
        <v>215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11088</v>
      </c>
      <c r="D30" s="9">
        <v>1056</v>
      </c>
      <c r="E30" s="9">
        <v>794</v>
      </c>
      <c r="F30" s="9">
        <v>233</v>
      </c>
      <c r="G30" s="9">
        <v>29</v>
      </c>
      <c r="H30" s="9">
        <v>10032</v>
      </c>
      <c r="I30" s="9">
        <v>4632</v>
      </c>
      <c r="J30" s="9">
        <v>5210</v>
      </c>
      <c r="K30" s="9">
        <v>190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9227</v>
      </c>
      <c r="D31" s="9">
        <v>904</v>
      </c>
      <c r="E31" s="9">
        <v>670</v>
      </c>
      <c r="F31" s="9">
        <v>214</v>
      </c>
      <c r="G31" s="9">
        <v>20</v>
      </c>
      <c r="H31" s="9">
        <v>8323</v>
      </c>
      <c r="I31" s="9">
        <v>3766</v>
      </c>
      <c r="J31" s="9">
        <v>4366</v>
      </c>
      <c r="K31" s="9">
        <v>191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7869</v>
      </c>
      <c r="D32" s="9">
        <v>659</v>
      </c>
      <c r="E32" s="9">
        <v>513</v>
      </c>
      <c r="F32" s="9">
        <v>129</v>
      </c>
      <c r="G32" s="9">
        <v>17</v>
      </c>
      <c r="H32" s="9">
        <v>7210</v>
      </c>
      <c r="I32" s="9">
        <v>3476</v>
      </c>
      <c r="J32" s="9">
        <v>3588</v>
      </c>
      <c r="K32" s="9">
        <v>146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5533</v>
      </c>
      <c r="D33" s="9">
        <v>381</v>
      </c>
      <c r="E33" s="9">
        <v>291</v>
      </c>
      <c r="F33" s="9">
        <v>79</v>
      </c>
      <c r="G33" s="9">
        <v>11</v>
      </c>
      <c r="H33" s="9">
        <v>5152</v>
      </c>
      <c r="I33" s="9">
        <v>2095</v>
      </c>
      <c r="J33" s="9">
        <v>2893</v>
      </c>
      <c r="K33" s="9">
        <v>164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3615</v>
      </c>
      <c r="D34" s="9">
        <v>221</v>
      </c>
      <c r="E34" s="9">
        <v>137</v>
      </c>
      <c r="F34" s="9">
        <v>75</v>
      </c>
      <c r="G34" s="9">
        <v>9</v>
      </c>
      <c r="H34" s="9">
        <v>3394</v>
      </c>
      <c r="I34" s="9">
        <v>976</v>
      </c>
      <c r="J34" s="9">
        <v>2265</v>
      </c>
      <c r="K34" s="9">
        <v>153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2046</v>
      </c>
      <c r="D35" s="9">
        <v>132</v>
      </c>
      <c r="E35" s="9">
        <v>77</v>
      </c>
      <c r="F35" s="9">
        <v>52</v>
      </c>
      <c r="G35" s="9">
        <v>3</v>
      </c>
      <c r="H35" s="9">
        <v>1914</v>
      </c>
      <c r="I35" s="9">
        <v>459</v>
      </c>
      <c r="J35" s="9">
        <v>1387</v>
      </c>
      <c r="K35" s="9">
        <v>68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1008</v>
      </c>
      <c r="D36" s="9">
        <v>76</v>
      </c>
      <c r="E36" s="9">
        <v>36</v>
      </c>
      <c r="F36" s="9">
        <v>37</v>
      </c>
      <c r="G36" s="9">
        <v>3</v>
      </c>
      <c r="H36" s="9">
        <v>932</v>
      </c>
      <c r="I36" s="9">
        <v>203</v>
      </c>
      <c r="J36" s="9">
        <v>699</v>
      </c>
      <c r="K36" s="9">
        <v>30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678</v>
      </c>
      <c r="D37" s="9">
        <v>59</v>
      </c>
      <c r="E37" s="9">
        <v>39</v>
      </c>
      <c r="F37" s="9">
        <v>18</v>
      </c>
      <c r="G37" s="9">
        <v>2</v>
      </c>
      <c r="H37" s="9">
        <v>619</v>
      </c>
      <c r="I37" s="9">
        <v>178</v>
      </c>
      <c r="J37" s="9">
        <v>414</v>
      </c>
      <c r="K37" s="9">
        <v>27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145868</v>
      </c>
      <c r="D38" s="3">
        <v>17751</v>
      </c>
      <c r="E38" s="3">
        <v>11528</v>
      </c>
      <c r="F38" s="3">
        <v>5664</v>
      </c>
      <c r="G38" s="3">
        <v>559</v>
      </c>
      <c r="H38" s="3">
        <v>128117</v>
      </c>
      <c r="I38" s="3">
        <v>46048</v>
      </c>
      <c r="J38" s="3">
        <v>78545</v>
      </c>
      <c r="K38" s="3">
        <v>3524</v>
      </c>
    </row>
    <row r="39" spans="1:16" ht="12" customHeight="1" x14ac:dyDescent="0.2">
      <c r="A39" s="26" t="s">
        <v>26</v>
      </c>
      <c r="B39" s="1" t="s">
        <v>9</v>
      </c>
      <c r="C39" s="9">
        <v>148</v>
      </c>
      <c r="D39" s="9">
        <v>18</v>
      </c>
      <c r="E39" s="9">
        <v>12</v>
      </c>
      <c r="F39" s="9">
        <v>6</v>
      </c>
      <c r="G39" s="9" t="s">
        <v>37</v>
      </c>
      <c r="H39" s="9">
        <v>130</v>
      </c>
      <c r="I39" s="9">
        <v>22</v>
      </c>
      <c r="J39" s="9">
        <v>103</v>
      </c>
      <c r="K39" s="9">
        <v>5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3766</v>
      </c>
      <c r="D40" s="9">
        <v>312</v>
      </c>
      <c r="E40" s="9">
        <v>79</v>
      </c>
      <c r="F40" s="9">
        <v>221</v>
      </c>
      <c r="G40" s="9">
        <v>12</v>
      </c>
      <c r="H40" s="9">
        <v>3454</v>
      </c>
      <c r="I40" s="9">
        <v>186</v>
      </c>
      <c r="J40" s="9">
        <v>3204</v>
      </c>
      <c r="K40" s="9">
        <v>64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10826</v>
      </c>
      <c r="D41" s="9">
        <v>1326</v>
      </c>
      <c r="E41" s="9">
        <v>442</v>
      </c>
      <c r="F41" s="9">
        <v>828</v>
      </c>
      <c r="G41" s="9">
        <v>56</v>
      </c>
      <c r="H41" s="9">
        <v>9500</v>
      </c>
      <c r="I41" s="9">
        <v>1183</v>
      </c>
      <c r="J41" s="9">
        <v>8045</v>
      </c>
      <c r="K41" s="9">
        <v>272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14659</v>
      </c>
      <c r="D42" s="9">
        <v>1946</v>
      </c>
      <c r="E42" s="9">
        <v>1030</v>
      </c>
      <c r="F42" s="9">
        <v>839</v>
      </c>
      <c r="G42" s="9">
        <v>77</v>
      </c>
      <c r="H42" s="9">
        <v>12713</v>
      </c>
      <c r="I42" s="9">
        <v>3543</v>
      </c>
      <c r="J42" s="9">
        <v>8742</v>
      </c>
      <c r="K42" s="9">
        <v>428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16463</v>
      </c>
      <c r="D43" s="9">
        <v>2279</v>
      </c>
      <c r="E43" s="9">
        <v>1406</v>
      </c>
      <c r="F43" s="9">
        <v>793</v>
      </c>
      <c r="G43" s="9">
        <v>80</v>
      </c>
      <c r="H43" s="9">
        <v>14184</v>
      </c>
      <c r="I43" s="9">
        <v>5482</v>
      </c>
      <c r="J43" s="9">
        <v>8307</v>
      </c>
      <c r="K43" s="9">
        <v>395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16366</v>
      </c>
      <c r="D44" s="9">
        <v>2189</v>
      </c>
      <c r="E44" s="9">
        <v>1481</v>
      </c>
      <c r="F44" s="9">
        <v>640</v>
      </c>
      <c r="G44" s="9">
        <v>68</v>
      </c>
      <c r="H44" s="9">
        <v>14177</v>
      </c>
      <c r="I44" s="9">
        <v>5956</v>
      </c>
      <c r="J44" s="9">
        <v>7865</v>
      </c>
      <c r="K44" s="9">
        <v>356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17450</v>
      </c>
      <c r="D45" s="9">
        <v>2249</v>
      </c>
      <c r="E45" s="9">
        <v>1580</v>
      </c>
      <c r="F45" s="9">
        <v>615</v>
      </c>
      <c r="G45" s="9">
        <v>54</v>
      </c>
      <c r="H45" s="9">
        <v>15201</v>
      </c>
      <c r="I45" s="9">
        <v>6536</v>
      </c>
      <c r="J45" s="9">
        <v>8269</v>
      </c>
      <c r="K45" s="9">
        <v>396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16104</v>
      </c>
      <c r="D46" s="9">
        <v>2008</v>
      </c>
      <c r="E46" s="9">
        <v>1480</v>
      </c>
      <c r="F46" s="9">
        <v>477</v>
      </c>
      <c r="G46" s="9">
        <v>51</v>
      </c>
      <c r="H46" s="9">
        <v>14096</v>
      </c>
      <c r="I46" s="9">
        <v>6062</v>
      </c>
      <c r="J46" s="9">
        <v>7704</v>
      </c>
      <c r="K46" s="9">
        <v>330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14098</v>
      </c>
      <c r="D47" s="9">
        <v>1695</v>
      </c>
      <c r="E47" s="9">
        <v>1265</v>
      </c>
      <c r="F47" s="9">
        <v>379</v>
      </c>
      <c r="G47" s="9">
        <v>51</v>
      </c>
      <c r="H47" s="9">
        <v>12403</v>
      </c>
      <c r="I47" s="9">
        <v>5072</v>
      </c>
      <c r="J47" s="9">
        <v>7025</v>
      </c>
      <c r="K47" s="9">
        <v>306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12410</v>
      </c>
      <c r="D48" s="9">
        <v>1342</v>
      </c>
      <c r="E48" s="9">
        <v>1034</v>
      </c>
      <c r="F48" s="9">
        <v>274</v>
      </c>
      <c r="G48" s="9">
        <v>34</v>
      </c>
      <c r="H48" s="9">
        <v>11068</v>
      </c>
      <c r="I48" s="9">
        <v>4536</v>
      </c>
      <c r="J48" s="9">
        <v>6258</v>
      </c>
      <c r="K48" s="9">
        <v>274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10394</v>
      </c>
      <c r="D49" s="9">
        <v>1129</v>
      </c>
      <c r="E49" s="9">
        <v>890</v>
      </c>
      <c r="F49" s="9">
        <v>218</v>
      </c>
      <c r="G49" s="9">
        <v>21</v>
      </c>
      <c r="H49" s="9">
        <v>9265</v>
      </c>
      <c r="I49" s="9">
        <v>3971</v>
      </c>
      <c r="J49" s="9">
        <v>5096</v>
      </c>
      <c r="K49" s="9">
        <v>198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6688</v>
      </c>
      <c r="D50" s="9">
        <v>629</v>
      </c>
      <c r="E50" s="9">
        <v>445</v>
      </c>
      <c r="F50" s="9">
        <v>156</v>
      </c>
      <c r="G50" s="9">
        <v>28</v>
      </c>
      <c r="H50" s="9">
        <v>6059</v>
      </c>
      <c r="I50" s="9">
        <v>2033</v>
      </c>
      <c r="J50" s="9">
        <v>3786</v>
      </c>
      <c r="K50" s="9">
        <v>240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3761</v>
      </c>
      <c r="D51" s="9">
        <v>343</v>
      </c>
      <c r="E51" s="9">
        <v>225</v>
      </c>
      <c r="F51" s="9">
        <v>109</v>
      </c>
      <c r="G51" s="9">
        <v>9</v>
      </c>
      <c r="H51" s="9">
        <v>3418</v>
      </c>
      <c r="I51" s="9">
        <v>865</v>
      </c>
      <c r="J51" s="9">
        <v>2394</v>
      </c>
      <c r="K51" s="9">
        <v>159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1787</v>
      </c>
      <c r="D52" s="9">
        <v>179</v>
      </c>
      <c r="E52" s="9">
        <v>104</v>
      </c>
      <c r="F52" s="9">
        <v>64</v>
      </c>
      <c r="G52" s="9">
        <v>11</v>
      </c>
      <c r="H52" s="9">
        <v>1608</v>
      </c>
      <c r="I52" s="9">
        <v>391</v>
      </c>
      <c r="J52" s="9">
        <v>1149</v>
      </c>
      <c r="K52" s="9">
        <v>68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948</v>
      </c>
      <c r="D53" s="5">
        <v>107</v>
      </c>
      <c r="E53" s="5">
        <v>55</v>
      </c>
      <c r="F53" s="5">
        <v>45</v>
      </c>
      <c r="G53" s="5">
        <v>7</v>
      </c>
      <c r="H53" s="5">
        <v>841</v>
      </c>
      <c r="I53" s="5">
        <v>210</v>
      </c>
      <c r="J53" s="5">
        <v>598</v>
      </c>
      <c r="K53" s="5">
        <v>33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50908</v>
      </c>
      <c r="D6" s="3">
        <v>6165</v>
      </c>
      <c r="E6" s="3">
        <v>4193</v>
      </c>
      <c r="F6" s="3">
        <v>1845</v>
      </c>
      <c r="G6" s="3">
        <v>127</v>
      </c>
      <c r="H6" s="3">
        <v>44743</v>
      </c>
      <c r="I6" s="3">
        <v>18192</v>
      </c>
      <c r="J6" s="3">
        <v>25598</v>
      </c>
      <c r="K6" s="3">
        <v>953</v>
      </c>
    </row>
    <row r="7" spans="1:31" ht="12" customHeight="1" x14ac:dyDescent="0.2">
      <c r="A7" s="26" t="s">
        <v>26</v>
      </c>
      <c r="B7" s="1" t="s">
        <v>9</v>
      </c>
      <c r="C7" s="9">
        <v>62</v>
      </c>
      <c r="D7" s="9">
        <v>8</v>
      </c>
      <c r="E7" s="9">
        <v>4</v>
      </c>
      <c r="F7" s="9">
        <v>4</v>
      </c>
      <c r="G7" s="9" t="s">
        <v>37</v>
      </c>
      <c r="H7" s="9">
        <v>54</v>
      </c>
      <c r="I7" s="9">
        <v>10</v>
      </c>
      <c r="J7" s="9">
        <v>44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1342</v>
      </c>
      <c r="D8" s="9">
        <v>107</v>
      </c>
      <c r="E8" s="9">
        <v>16</v>
      </c>
      <c r="F8" s="9">
        <v>91</v>
      </c>
      <c r="G8" s="9" t="s">
        <v>37</v>
      </c>
      <c r="H8" s="9">
        <v>1235</v>
      </c>
      <c r="I8" s="9">
        <v>66</v>
      </c>
      <c r="J8" s="9">
        <v>1148</v>
      </c>
      <c r="K8" s="9">
        <v>21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3248</v>
      </c>
      <c r="D9" s="9">
        <v>432</v>
      </c>
      <c r="E9" s="9">
        <v>142</v>
      </c>
      <c r="F9" s="9">
        <v>279</v>
      </c>
      <c r="G9" s="9">
        <v>11</v>
      </c>
      <c r="H9" s="9">
        <v>2816</v>
      </c>
      <c r="I9" s="9">
        <v>388</v>
      </c>
      <c r="J9" s="9">
        <v>2358</v>
      </c>
      <c r="K9" s="9">
        <v>70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4321</v>
      </c>
      <c r="D10" s="9">
        <v>586</v>
      </c>
      <c r="E10" s="9">
        <v>325</v>
      </c>
      <c r="F10" s="9">
        <v>247</v>
      </c>
      <c r="G10" s="9">
        <v>14</v>
      </c>
      <c r="H10" s="9">
        <v>3735</v>
      </c>
      <c r="I10" s="9">
        <v>1038</v>
      </c>
      <c r="J10" s="9">
        <v>2607</v>
      </c>
      <c r="K10" s="9">
        <v>90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5204</v>
      </c>
      <c r="D11" s="9">
        <v>612</v>
      </c>
      <c r="E11" s="9">
        <v>359</v>
      </c>
      <c r="F11" s="9">
        <v>240</v>
      </c>
      <c r="G11" s="9">
        <v>13</v>
      </c>
      <c r="H11" s="9">
        <v>4592</v>
      </c>
      <c r="I11" s="9">
        <v>1721</v>
      </c>
      <c r="J11" s="9">
        <v>2773</v>
      </c>
      <c r="K11" s="9">
        <v>98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6219</v>
      </c>
      <c r="D12" s="9">
        <v>791</v>
      </c>
      <c r="E12" s="9">
        <v>595</v>
      </c>
      <c r="F12" s="9">
        <v>184</v>
      </c>
      <c r="G12" s="9">
        <v>12</v>
      </c>
      <c r="H12" s="9">
        <v>5428</v>
      </c>
      <c r="I12" s="9">
        <v>2592</v>
      </c>
      <c r="J12" s="9">
        <v>2736</v>
      </c>
      <c r="K12" s="9">
        <v>100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7568</v>
      </c>
      <c r="D13" s="9">
        <v>935</v>
      </c>
      <c r="E13" s="9">
        <v>701</v>
      </c>
      <c r="F13" s="9">
        <v>217</v>
      </c>
      <c r="G13" s="9">
        <v>17</v>
      </c>
      <c r="H13" s="9">
        <v>6633</v>
      </c>
      <c r="I13" s="9">
        <v>3339</v>
      </c>
      <c r="J13" s="9">
        <v>3166</v>
      </c>
      <c r="K13" s="9">
        <v>128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6942</v>
      </c>
      <c r="D14" s="9">
        <v>884</v>
      </c>
      <c r="E14" s="9">
        <v>698</v>
      </c>
      <c r="F14" s="9">
        <v>166</v>
      </c>
      <c r="G14" s="9">
        <v>20</v>
      </c>
      <c r="H14" s="9">
        <v>6058</v>
      </c>
      <c r="I14" s="9">
        <v>3086</v>
      </c>
      <c r="J14" s="9">
        <v>2862</v>
      </c>
      <c r="K14" s="9">
        <v>110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5292</v>
      </c>
      <c r="D15" s="9">
        <v>686</v>
      </c>
      <c r="E15" s="9">
        <v>529</v>
      </c>
      <c r="F15" s="9">
        <v>144</v>
      </c>
      <c r="G15" s="9">
        <v>13</v>
      </c>
      <c r="H15" s="9">
        <v>4606</v>
      </c>
      <c r="I15" s="9">
        <v>2243</v>
      </c>
      <c r="J15" s="9">
        <v>2264</v>
      </c>
      <c r="K15" s="9">
        <v>99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4102</v>
      </c>
      <c r="D16" s="9">
        <v>462</v>
      </c>
      <c r="E16" s="9">
        <v>360</v>
      </c>
      <c r="F16" s="9">
        <v>94</v>
      </c>
      <c r="G16" s="9">
        <v>8</v>
      </c>
      <c r="H16" s="9">
        <v>3640</v>
      </c>
      <c r="I16" s="9">
        <v>1720</v>
      </c>
      <c r="J16" s="9">
        <v>1857</v>
      </c>
      <c r="K16" s="9">
        <v>63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3027</v>
      </c>
      <c r="D17" s="9">
        <v>342</v>
      </c>
      <c r="E17" s="9">
        <v>263</v>
      </c>
      <c r="F17" s="9">
        <v>74</v>
      </c>
      <c r="G17" s="9">
        <v>5</v>
      </c>
      <c r="H17" s="9">
        <v>2685</v>
      </c>
      <c r="I17" s="9">
        <v>1124</v>
      </c>
      <c r="J17" s="9">
        <v>1505</v>
      </c>
      <c r="K17" s="9">
        <v>56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1898</v>
      </c>
      <c r="D18" s="9">
        <v>172</v>
      </c>
      <c r="E18" s="9">
        <v>115</v>
      </c>
      <c r="F18" s="9">
        <v>51</v>
      </c>
      <c r="G18" s="9">
        <v>6</v>
      </c>
      <c r="H18" s="9">
        <v>1726</v>
      </c>
      <c r="I18" s="9">
        <v>515</v>
      </c>
      <c r="J18" s="9">
        <v>1142</v>
      </c>
      <c r="K18" s="9">
        <v>69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1010</v>
      </c>
      <c r="D19" s="9">
        <v>93</v>
      </c>
      <c r="E19" s="9">
        <v>58</v>
      </c>
      <c r="F19" s="9">
        <v>30</v>
      </c>
      <c r="G19" s="9">
        <v>5</v>
      </c>
      <c r="H19" s="9">
        <v>917</v>
      </c>
      <c r="I19" s="9">
        <v>206</v>
      </c>
      <c r="J19" s="9">
        <v>686</v>
      </c>
      <c r="K19" s="9">
        <v>25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408</v>
      </c>
      <c r="D20" s="9">
        <v>27</v>
      </c>
      <c r="E20" s="9">
        <v>15</v>
      </c>
      <c r="F20" s="9">
        <v>9</v>
      </c>
      <c r="G20" s="9">
        <v>3</v>
      </c>
      <c r="H20" s="9">
        <v>381</v>
      </c>
      <c r="I20" s="9">
        <v>78</v>
      </c>
      <c r="J20" s="9">
        <v>287</v>
      </c>
      <c r="K20" s="9">
        <v>16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265</v>
      </c>
      <c r="D21" s="9">
        <v>28</v>
      </c>
      <c r="E21" s="9">
        <v>13</v>
      </c>
      <c r="F21" s="9">
        <v>15</v>
      </c>
      <c r="G21" s="9" t="s">
        <v>37</v>
      </c>
      <c r="H21" s="9">
        <v>237</v>
      </c>
      <c r="I21" s="9">
        <v>66</v>
      </c>
      <c r="J21" s="9">
        <v>163</v>
      </c>
      <c r="K21" s="9">
        <v>8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20869</v>
      </c>
      <c r="D22" s="3">
        <v>1884</v>
      </c>
      <c r="E22" s="3">
        <v>1271</v>
      </c>
      <c r="F22" s="3">
        <v>580</v>
      </c>
      <c r="G22" s="3">
        <v>33</v>
      </c>
      <c r="H22" s="3">
        <v>18985</v>
      </c>
      <c r="I22" s="3">
        <v>8068</v>
      </c>
      <c r="J22" s="3">
        <v>10561</v>
      </c>
      <c r="K22" s="3">
        <v>356</v>
      </c>
    </row>
    <row r="23" spans="1:16" ht="12" customHeight="1" x14ac:dyDescent="0.2">
      <c r="A23" s="26" t="s">
        <v>26</v>
      </c>
      <c r="B23" s="1" t="s">
        <v>9</v>
      </c>
      <c r="C23" s="9">
        <v>27</v>
      </c>
      <c r="D23" s="9">
        <v>5</v>
      </c>
      <c r="E23" s="9">
        <v>2</v>
      </c>
      <c r="F23" s="9">
        <v>3</v>
      </c>
      <c r="G23" s="9" t="s">
        <v>37</v>
      </c>
      <c r="H23" s="9">
        <v>22</v>
      </c>
      <c r="I23" s="9">
        <v>7</v>
      </c>
      <c r="J23" s="9">
        <v>15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543</v>
      </c>
      <c r="D24" s="9">
        <v>38</v>
      </c>
      <c r="E24" s="9">
        <v>8</v>
      </c>
      <c r="F24" s="9">
        <v>30</v>
      </c>
      <c r="G24" s="9" t="s">
        <v>37</v>
      </c>
      <c r="H24" s="9">
        <v>505</v>
      </c>
      <c r="I24" s="9">
        <v>23</v>
      </c>
      <c r="J24" s="9">
        <v>478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1367</v>
      </c>
      <c r="D25" s="9">
        <v>140</v>
      </c>
      <c r="E25" s="9">
        <v>50</v>
      </c>
      <c r="F25" s="9">
        <v>87</v>
      </c>
      <c r="G25" s="9">
        <v>3</v>
      </c>
      <c r="H25" s="9">
        <v>1227</v>
      </c>
      <c r="I25" s="9">
        <v>151</v>
      </c>
      <c r="J25" s="9">
        <v>1046</v>
      </c>
      <c r="K25" s="9">
        <v>30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1930</v>
      </c>
      <c r="D26" s="9">
        <v>181</v>
      </c>
      <c r="E26" s="9">
        <v>102</v>
      </c>
      <c r="F26" s="9">
        <v>74</v>
      </c>
      <c r="G26" s="9">
        <v>5</v>
      </c>
      <c r="H26" s="9">
        <v>1749</v>
      </c>
      <c r="I26" s="9">
        <v>521</v>
      </c>
      <c r="J26" s="9">
        <v>1190</v>
      </c>
      <c r="K26" s="9">
        <v>38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2436</v>
      </c>
      <c r="D27" s="9">
        <v>216</v>
      </c>
      <c r="E27" s="9">
        <v>130</v>
      </c>
      <c r="F27" s="9">
        <v>84</v>
      </c>
      <c r="G27" s="9">
        <v>2</v>
      </c>
      <c r="H27" s="9">
        <v>2220</v>
      </c>
      <c r="I27" s="9">
        <v>903</v>
      </c>
      <c r="J27" s="9">
        <v>1280</v>
      </c>
      <c r="K27" s="9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2837</v>
      </c>
      <c r="D28" s="9">
        <v>239</v>
      </c>
      <c r="E28" s="9">
        <v>178</v>
      </c>
      <c r="F28" s="9">
        <v>58</v>
      </c>
      <c r="G28" s="9">
        <v>3</v>
      </c>
      <c r="H28" s="9">
        <v>2598</v>
      </c>
      <c r="I28" s="9">
        <v>1290</v>
      </c>
      <c r="J28" s="9">
        <v>1266</v>
      </c>
      <c r="K28" s="9">
        <v>42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3303</v>
      </c>
      <c r="D29" s="9">
        <v>291</v>
      </c>
      <c r="E29" s="9">
        <v>220</v>
      </c>
      <c r="F29" s="9">
        <v>68</v>
      </c>
      <c r="G29" s="9">
        <v>3</v>
      </c>
      <c r="H29" s="9">
        <v>3012</v>
      </c>
      <c r="I29" s="9">
        <v>1593</v>
      </c>
      <c r="J29" s="9">
        <v>1362</v>
      </c>
      <c r="K29" s="9">
        <v>57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2815</v>
      </c>
      <c r="D30" s="9">
        <v>284</v>
      </c>
      <c r="E30" s="9">
        <v>227</v>
      </c>
      <c r="F30" s="9">
        <v>51</v>
      </c>
      <c r="G30" s="9">
        <v>6</v>
      </c>
      <c r="H30" s="9">
        <v>2531</v>
      </c>
      <c r="I30" s="9">
        <v>1358</v>
      </c>
      <c r="J30" s="9">
        <v>1133</v>
      </c>
      <c r="K30" s="9">
        <v>40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1990</v>
      </c>
      <c r="D31" s="9">
        <v>210</v>
      </c>
      <c r="E31" s="9">
        <v>163</v>
      </c>
      <c r="F31" s="9">
        <v>43</v>
      </c>
      <c r="G31" s="9">
        <v>4</v>
      </c>
      <c r="H31" s="9">
        <v>1780</v>
      </c>
      <c r="I31" s="9">
        <v>911</v>
      </c>
      <c r="J31" s="9">
        <v>838</v>
      </c>
      <c r="K31" s="9">
        <v>31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1458</v>
      </c>
      <c r="D32" s="9">
        <v>129</v>
      </c>
      <c r="E32" s="9">
        <v>92</v>
      </c>
      <c r="F32" s="9">
        <v>33</v>
      </c>
      <c r="G32" s="9">
        <v>4</v>
      </c>
      <c r="H32" s="9">
        <v>1329</v>
      </c>
      <c r="I32" s="9">
        <v>668</v>
      </c>
      <c r="J32" s="9">
        <v>647</v>
      </c>
      <c r="K32" s="9">
        <v>14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991</v>
      </c>
      <c r="D33" s="9">
        <v>72</v>
      </c>
      <c r="E33" s="9">
        <v>54</v>
      </c>
      <c r="F33" s="9">
        <v>17</v>
      </c>
      <c r="G33" s="9">
        <v>1</v>
      </c>
      <c r="H33" s="9">
        <v>919</v>
      </c>
      <c r="I33" s="9">
        <v>371</v>
      </c>
      <c r="J33" s="9">
        <v>522</v>
      </c>
      <c r="K33" s="9">
        <v>26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616</v>
      </c>
      <c r="D34" s="9">
        <v>40</v>
      </c>
      <c r="E34" s="9">
        <v>23</v>
      </c>
      <c r="F34" s="9">
        <v>16</v>
      </c>
      <c r="G34" s="9">
        <v>1</v>
      </c>
      <c r="H34" s="9">
        <v>576</v>
      </c>
      <c r="I34" s="9">
        <v>171</v>
      </c>
      <c r="J34" s="9">
        <v>383</v>
      </c>
      <c r="K34" s="9">
        <v>22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321</v>
      </c>
      <c r="D35" s="9">
        <v>25</v>
      </c>
      <c r="E35" s="9">
        <v>15</v>
      </c>
      <c r="F35" s="9">
        <v>9</v>
      </c>
      <c r="G35" s="9">
        <v>1</v>
      </c>
      <c r="H35" s="9">
        <v>296</v>
      </c>
      <c r="I35" s="9">
        <v>56</v>
      </c>
      <c r="J35" s="9">
        <v>232</v>
      </c>
      <c r="K35" s="9">
        <v>8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137</v>
      </c>
      <c r="D36" s="9">
        <v>8</v>
      </c>
      <c r="E36" s="9">
        <v>5</v>
      </c>
      <c r="F36" s="9">
        <v>3</v>
      </c>
      <c r="G36" s="9" t="s">
        <v>37</v>
      </c>
      <c r="H36" s="9">
        <v>129</v>
      </c>
      <c r="I36" s="9">
        <v>25</v>
      </c>
      <c r="J36" s="9">
        <v>100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98</v>
      </c>
      <c r="D37" s="9">
        <v>6</v>
      </c>
      <c r="E37" s="9">
        <v>2</v>
      </c>
      <c r="F37" s="9">
        <v>4</v>
      </c>
      <c r="G37" s="9" t="s">
        <v>37</v>
      </c>
      <c r="H37" s="9">
        <v>92</v>
      </c>
      <c r="I37" s="9">
        <v>20</v>
      </c>
      <c r="J37" s="9">
        <v>69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30039</v>
      </c>
      <c r="D38" s="3">
        <v>4281</v>
      </c>
      <c r="E38" s="3">
        <v>2922</v>
      </c>
      <c r="F38" s="3">
        <v>1265</v>
      </c>
      <c r="G38" s="3">
        <v>94</v>
      </c>
      <c r="H38" s="3">
        <v>25758</v>
      </c>
      <c r="I38" s="3">
        <v>10124</v>
      </c>
      <c r="J38" s="3">
        <v>15037</v>
      </c>
      <c r="K38" s="3">
        <v>597</v>
      </c>
    </row>
    <row r="39" spans="1:16" ht="12" customHeight="1" x14ac:dyDescent="0.2">
      <c r="A39" s="26" t="s">
        <v>26</v>
      </c>
      <c r="B39" s="1" t="s">
        <v>9</v>
      </c>
      <c r="C39" s="9">
        <v>35</v>
      </c>
      <c r="D39" s="9">
        <v>3</v>
      </c>
      <c r="E39" s="9">
        <v>2</v>
      </c>
      <c r="F39" s="9">
        <v>1</v>
      </c>
      <c r="G39" s="9" t="s">
        <v>37</v>
      </c>
      <c r="H39" s="9">
        <v>32</v>
      </c>
      <c r="I39" s="9">
        <v>3</v>
      </c>
      <c r="J39" s="9">
        <v>29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799</v>
      </c>
      <c r="D40" s="9">
        <v>69</v>
      </c>
      <c r="E40" s="9">
        <v>8</v>
      </c>
      <c r="F40" s="9">
        <v>61</v>
      </c>
      <c r="G40" s="9" t="s">
        <v>37</v>
      </c>
      <c r="H40" s="9">
        <v>730</v>
      </c>
      <c r="I40" s="9">
        <v>43</v>
      </c>
      <c r="J40" s="9">
        <v>670</v>
      </c>
      <c r="K40" s="9">
        <v>17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1881</v>
      </c>
      <c r="D41" s="9">
        <v>292</v>
      </c>
      <c r="E41" s="9">
        <v>92</v>
      </c>
      <c r="F41" s="9">
        <v>192</v>
      </c>
      <c r="G41" s="9">
        <v>8</v>
      </c>
      <c r="H41" s="9">
        <v>1589</v>
      </c>
      <c r="I41" s="9">
        <v>237</v>
      </c>
      <c r="J41" s="9">
        <v>1312</v>
      </c>
      <c r="K41" s="9">
        <v>40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2391</v>
      </c>
      <c r="D42" s="9">
        <v>405</v>
      </c>
      <c r="E42" s="9">
        <v>223</v>
      </c>
      <c r="F42" s="9">
        <v>173</v>
      </c>
      <c r="G42" s="9">
        <v>9</v>
      </c>
      <c r="H42" s="9">
        <v>1986</v>
      </c>
      <c r="I42" s="9">
        <v>517</v>
      </c>
      <c r="J42" s="9">
        <v>1417</v>
      </c>
      <c r="K42" s="9">
        <v>52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2768</v>
      </c>
      <c r="D43" s="9">
        <v>396</v>
      </c>
      <c r="E43" s="9">
        <v>229</v>
      </c>
      <c r="F43" s="9">
        <v>156</v>
      </c>
      <c r="G43" s="9">
        <v>11</v>
      </c>
      <c r="H43" s="9">
        <v>2372</v>
      </c>
      <c r="I43" s="9">
        <v>818</v>
      </c>
      <c r="J43" s="9">
        <v>1493</v>
      </c>
      <c r="K43" s="9">
        <v>61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3382</v>
      </c>
      <c r="D44" s="9">
        <v>552</v>
      </c>
      <c r="E44" s="9">
        <v>417</v>
      </c>
      <c r="F44" s="9">
        <v>126</v>
      </c>
      <c r="G44" s="9">
        <v>9</v>
      </c>
      <c r="H44" s="9">
        <v>2830</v>
      </c>
      <c r="I44" s="9">
        <v>1302</v>
      </c>
      <c r="J44" s="9">
        <v>1470</v>
      </c>
      <c r="K44" s="9">
        <v>58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4265</v>
      </c>
      <c r="D45" s="9">
        <v>644</v>
      </c>
      <c r="E45" s="9">
        <v>481</v>
      </c>
      <c r="F45" s="9">
        <v>149</v>
      </c>
      <c r="G45" s="9">
        <v>14</v>
      </c>
      <c r="H45" s="9">
        <v>3621</v>
      </c>
      <c r="I45" s="9">
        <v>1746</v>
      </c>
      <c r="J45" s="9">
        <v>1804</v>
      </c>
      <c r="K45" s="9">
        <v>71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4127</v>
      </c>
      <c r="D46" s="9">
        <v>600</v>
      </c>
      <c r="E46" s="9">
        <v>471</v>
      </c>
      <c r="F46" s="9">
        <v>115</v>
      </c>
      <c r="G46" s="9">
        <v>14</v>
      </c>
      <c r="H46" s="9">
        <v>3527</v>
      </c>
      <c r="I46" s="9">
        <v>1728</v>
      </c>
      <c r="J46" s="9">
        <v>1729</v>
      </c>
      <c r="K46" s="9">
        <v>70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3302</v>
      </c>
      <c r="D47" s="9">
        <v>476</v>
      </c>
      <c r="E47" s="9">
        <v>366</v>
      </c>
      <c r="F47" s="9">
        <v>101</v>
      </c>
      <c r="G47" s="9">
        <v>9</v>
      </c>
      <c r="H47" s="9">
        <v>2826</v>
      </c>
      <c r="I47" s="9">
        <v>1332</v>
      </c>
      <c r="J47" s="9">
        <v>1426</v>
      </c>
      <c r="K47" s="9">
        <v>68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2644</v>
      </c>
      <c r="D48" s="9">
        <v>333</v>
      </c>
      <c r="E48" s="9">
        <v>268</v>
      </c>
      <c r="F48" s="9">
        <v>61</v>
      </c>
      <c r="G48" s="9">
        <v>4</v>
      </c>
      <c r="H48" s="9">
        <v>2311</v>
      </c>
      <c r="I48" s="9">
        <v>1052</v>
      </c>
      <c r="J48" s="9">
        <v>1210</v>
      </c>
      <c r="K48" s="9">
        <v>49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2036</v>
      </c>
      <c r="D49" s="9">
        <v>270</v>
      </c>
      <c r="E49" s="9">
        <v>209</v>
      </c>
      <c r="F49" s="9">
        <v>57</v>
      </c>
      <c r="G49" s="9">
        <v>4</v>
      </c>
      <c r="H49" s="9">
        <v>1766</v>
      </c>
      <c r="I49" s="9">
        <v>753</v>
      </c>
      <c r="J49" s="9">
        <v>983</v>
      </c>
      <c r="K49" s="9">
        <v>30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1282</v>
      </c>
      <c r="D50" s="9">
        <v>132</v>
      </c>
      <c r="E50" s="9">
        <v>92</v>
      </c>
      <c r="F50" s="9">
        <v>35</v>
      </c>
      <c r="G50" s="9">
        <v>5</v>
      </c>
      <c r="H50" s="9">
        <v>1150</v>
      </c>
      <c r="I50" s="9">
        <v>344</v>
      </c>
      <c r="J50" s="9">
        <v>759</v>
      </c>
      <c r="K50" s="9">
        <v>47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689</v>
      </c>
      <c r="D51" s="9">
        <v>68</v>
      </c>
      <c r="E51" s="9">
        <v>43</v>
      </c>
      <c r="F51" s="9">
        <v>21</v>
      </c>
      <c r="G51" s="9">
        <v>4</v>
      </c>
      <c r="H51" s="9">
        <v>621</v>
      </c>
      <c r="I51" s="9">
        <v>150</v>
      </c>
      <c r="J51" s="9">
        <v>454</v>
      </c>
      <c r="K51" s="9">
        <v>17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271</v>
      </c>
      <c r="D52" s="9">
        <v>19</v>
      </c>
      <c r="E52" s="9">
        <v>10</v>
      </c>
      <c r="F52" s="9">
        <v>6</v>
      </c>
      <c r="G52" s="9">
        <v>3</v>
      </c>
      <c r="H52" s="9">
        <v>252</v>
      </c>
      <c r="I52" s="9">
        <v>53</v>
      </c>
      <c r="J52" s="9">
        <v>187</v>
      </c>
      <c r="K52" s="9">
        <v>12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167</v>
      </c>
      <c r="D53" s="5">
        <v>22</v>
      </c>
      <c r="E53" s="5">
        <v>11</v>
      </c>
      <c r="F53" s="5">
        <v>11</v>
      </c>
      <c r="G53" s="5" t="s">
        <v>37</v>
      </c>
      <c r="H53" s="5">
        <v>145</v>
      </c>
      <c r="I53" s="5">
        <v>46</v>
      </c>
      <c r="J53" s="5">
        <v>94</v>
      </c>
      <c r="K53" s="5">
        <v>5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7" customWidth="1"/>
    <col min="3" max="3" width="25.664062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9032</v>
      </c>
      <c r="D6" s="3">
        <v>792</v>
      </c>
      <c r="E6" s="3">
        <v>381</v>
      </c>
      <c r="F6" s="3">
        <v>388</v>
      </c>
      <c r="G6" s="3">
        <v>23</v>
      </c>
      <c r="H6" s="3">
        <v>8240</v>
      </c>
      <c r="I6" s="3">
        <v>1335</v>
      </c>
      <c r="J6" s="3">
        <v>6749</v>
      </c>
      <c r="K6" s="3">
        <v>156</v>
      </c>
    </row>
    <row r="7" spans="1:31" ht="12" customHeight="1" x14ac:dyDescent="0.2">
      <c r="A7" s="26" t="s">
        <v>26</v>
      </c>
      <c r="B7" s="1" t="s">
        <v>9</v>
      </c>
      <c r="C7" s="9">
        <v>13</v>
      </c>
      <c r="D7" s="9">
        <v>1</v>
      </c>
      <c r="E7" s="9">
        <v>1</v>
      </c>
      <c r="F7" s="9" t="s">
        <v>37</v>
      </c>
      <c r="G7" s="9" t="s">
        <v>37</v>
      </c>
      <c r="H7" s="9">
        <v>12</v>
      </c>
      <c r="I7" s="9" t="s">
        <v>37</v>
      </c>
      <c r="J7" s="9">
        <v>12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297</v>
      </c>
      <c r="D8" s="9">
        <v>19</v>
      </c>
      <c r="E8" s="9" t="s">
        <v>37</v>
      </c>
      <c r="F8" s="9">
        <v>18</v>
      </c>
      <c r="G8" s="9">
        <v>1</v>
      </c>
      <c r="H8" s="9">
        <v>278</v>
      </c>
      <c r="I8" s="9">
        <v>8</v>
      </c>
      <c r="J8" s="9">
        <v>268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768</v>
      </c>
      <c r="D9" s="9">
        <v>66</v>
      </c>
      <c r="E9" s="9">
        <v>11</v>
      </c>
      <c r="F9" s="9">
        <v>52</v>
      </c>
      <c r="G9" s="9">
        <v>3</v>
      </c>
      <c r="H9" s="9">
        <v>702</v>
      </c>
      <c r="I9" s="9">
        <v>26</v>
      </c>
      <c r="J9" s="9">
        <v>668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1007</v>
      </c>
      <c r="D10" s="9">
        <v>90</v>
      </c>
      <c r="E10" s="9">
        <v>37</v>
      </c>
      <c r="F10" s="9">
        <v>50</v>
      </c>
      <c r="G10" s="9">
        <v>3</v>
      </c>
      <c r="H10" s="9">
        <v>917</v>
      </c>
      <c r="I10" s="9">
        <v>77</v>
      </c>
      <c r="J10" s="9">
        <v>819</v>
      </c>
      <c r="K10" s="9">
        <v>21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1031</v>
      </c>
      <c r="D11" s="9">
        <v>110</v>
      </c>
      <c r="E11" s="9">
        <v>55</v>
      </c>
      <c r="F11" s="9">
        <v>52</v>
      </c>
      <c r="G11" s="9">
        <v>3</v>
      </c>
      <c r="H11" s="9">
        <v>921</v>
      </c>
      <c r="I11" s="9">
        <v>140</v>
      </c>
      <c r="J11" s="9">
        <v>763</v>
      </c>
      <c r="K11" s="9">
        <v>18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1052</v>
      </c>
      <c r="D12" s="9">
        <v>87</v>
      </c>
      <c r="E12" s="9">
        <v>52</v>
      </c>
      <c r="F12" s="9">
        <v>34</v>
      </c>
      <c r="G12" s="9">
        <v>1</v>
      </c>
      <c r="H12" s="9">
        <v>965</v>
      </c>
      <c r="I12" s="9">
        <v>175</v>
      </c>
      <c r="J12" s="9">
        <v>768</v>
      </c>
      <c r="K12" s="9">
        <v>22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1094</v>
      </c>
      <c r="D13" s="9">
        <v>91</v>
      </c>
      <c r="E13" s="9">
        <v>45</v>
      </c>
      <c r="F13" s="9">
        <v>45</v>
      </c>
      <c r="G13" s="9">
        <v>1</v>
      </c>
      <c r="H13" s="9">
        <v>1003</v>
      </c>
      <c r="I13" s="9">
        <v>231</v>
      </c>
      <c r="J13" s="9">
        <v>757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890</v>
      </c>
      <c r="D14" s="9">
        <v>91</v>
      </c>
      <c r="E14" s="9">
        <v>48</v>
      </c>
      <c r="F14" s="9">
        <v>41</v>
      </c>
      <c r="G14" s="9">
        <v>2</v>
      </c>
      <c r="H14" s="9">
        <v>799</v>
      </c>
      <c r="I14" s="9">
        <v>174</v>
      </c>
      <c r="J14" s="9">
        <v>612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798</v>
      </c>
      <c r="D15" s="9">
        <v>83</v>
      </c>
      <c r="E15" s="9">
        <v>48</v>
      </c>
      <c r="F15" s="9">
        <v>32</v>
      </c>
      <c r="G15" s="9">
        <v>3</v>
      </c>
      <c r="H15" s="9">
        <v>715</v>
      </c>
      <c r="I15" s="9">
        <v>150</v>
      </c>
      <c r="J15" s="9">
        <v>549</v>
      </c>
      <c r="K15" s="9">
        <v>16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701</v>
      </c>
      <c r="D16" s="9">
        <v>65</v>
      </c>
      <c r="E16" s="9">
        <v>38</v>
      </c>
      <c r="F16" s="9">
        <v>27</v>
      </c>
      <c r="G16" s="9" t="s">
        <v>37</v>
      </c>
      <c r="H16" s="9">
        <v>636</v>
      </c>
      <c r="I16" s="9">
        <v>119</v>
      </c>
      <c r="J16" s="9">
        <v>512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619</v>
      </c>
      <c r="D17" s="9">
        <v>32</v>
      </c>
      <c r="E17" s="9">
        <v>16</v>
      </c>
      <c r="F17" s="9">
        <v>15</v>
      </c>
      <c r="G17" s="9">
        <v>1</v>
      </c>
      <c r="H17" s="9">
        <v>587</v>
      </c>
      <c r="I17" s="9">
        <v>127</v>
      </c>
      <c r="J17" s="9">
        <v>444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369</v>
      </c>
      <c r="D18" s="9">
        <v>21</v>
      </c>
      <c r="E18" s="9">
        <v>10</v>
      </c>
      <c r="F18" s="9">
        <v>9</v>
      </c>
      <c r="G18" s="9">
        <v>2</v>
      </c>
      <c r="H18" s="9">
        <v>348</v>
      </c>
      <c r="I18" s="9">
        <v>56</v>
      </c>
      <c r="J18" s="9">
        <v>285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210</v>
      </c>
      <c r="D19" s="9">
        <v>21</v>
      </c>
      <c r="E19" s="9">
        <v>11</v>
      </c>
      <c r="F19" s="9">
        <v>9</v>
      </c>
      <c r="G19" s="9">
        <v>1</v>
      </c>
      <c r="H19" s="9">
        <v>189</v>
      </c>
      <c r="I19" s="9">
        <v>28</v>
      </c>
      <c r="J19" s="9">
        <v>153</v>
      </c>
      <c r="K19" s="9">
        <v>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108</v>
      </c>
      <c r="D20" s="9">
        <v>10</v>
      </c>
      <c r="E20" s="9">
        <v>5</v>
      </c>
      <c r="F20" s="9">
        <v>3</v>
      </c>
      <c r="G20" s="9">
        <v>2</v>
      </c>
      <c r="H20" s="9">
        <v>98</v>
      </c>
      <c r="I20" s="9">
        <v>15</v>
      </c>
      <c r="J20" s="9">
        <v>81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75</v>
      </c>
      <c r="D21" s="9">
        <v>5</v>
      </c>
      <c r="E21" s="9">
        <v>4</v>
      </c>
      <c r="F21" s="9">
        <v>1</v>
      </c>
      <c r="G21" s="9" t="s">
        <v>37</v>
      </c>
      <c r="H21" s="9">
        <v>70</v>
      </c>
      <c r="I21" s="9">
        <v>9</v>
      </c>
      <c r="J21" s="9">
        <v>58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3170</v>
      </c>
      <c r="D22" s="3">
        <v>253</v>
      </c>
      <c r="E22" s="3">
        <v>134</v>
      </c>
      <c r="F22" s="3">
        <v>109</v>
      </c>
      <c r="G22" s="3">
        <v>10</v>
      </c>
      <c r="H22" s="3">
        <v>2917</v>
      </c>
      <c r="I22" s="3">
        <v>549</v>
      </c>
      <c r="J22" s="3">
        <v>2313</v>
      </c>
      <c r="K22" s="3">
        <v>55</v>
      </c>
    </row>
    <row r="23" spans="1:16" ht="12" customHeight="1" x14ac:dyDescent="0.2">
      <c r="A23" s="26" t="s">
        <v>26</v>
      </c>
      <c r="B23" s="1" t="s">
        <v>9</v>
      </c>
      <c r="C23" s="9">
        <v>5</v>
      </c>
      <c r="D23" s="9">
        <v>1</v>
      </c>
      <c r="E23" s="9">
        <v>1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102</v>
      </c>
      <c r="D24" s="9">
        <v>6</v>
      </c>
      <c r="E24" s="9" t="s">
        <v>37</v>
      </c>
      <c r="F24" s="9">
        <v>6</v>
      </c>
      <c r="G24" s="9" t="s">
        <v>37</v>
      </c>
      <c r="H24" s="9">
        <v>96</v>
      </c>
      <c r="I24" s="9">
        <v>3</v>
      </c>
      <c r="J24" s="9">
        <v>92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287</v>
      </c>
      <c r="D25" s="9">
        <v>26</v>
      </c>
      <c r="E25" s="9">
        <v>1</v>
      </c>
      <c r="F25" s="9">
        <v>22</v>
      </c>
      <c r="G25" s="9">
        <v>3</v>
      </c>
      <c r="H25" s="9">
        <v>261</v>
      </c>
      <c r="I25" s="9">
        <v>11</v>
      </c>
      <c r="J25" s="9">
        <v>246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397</v>
      </c>
      <c r="D26" s="9">
        <v>27</v>
      </c>
      <c r="E26" s="9">
        <v>7</v>
      </c>
      <c r="F26" s="9">
        <v>18</v>
      </c>
      <c r="G26" s="9">
        <v>2</v>
      </c>
      <c r="H26" s="9">
        <v>370</v>
      </c>
      <c r="I26" s="9">
        <v>39</v>
      </c>
      <c r="J26" s="9">
        <v>322</v>
      </c>
      <c r="K26" s="9">
        <v>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433</v>
      </c>
      <c r="D27" s="9">
        <v>35</v>
      </c>
      <c r="E27" s="9">
        <v>18</v>
      </c>
      <c r="F27" s="9">
        <v>16</v>
      </c>
      <c r="G27" s="9">
        <v>1</v>
      </c>
      <c r="H27" s="9">
        <v>398</v>
      </c>
      <c r="I27" s="9">
        <v>74</v>
      </c>
      <c r="J27" s="9">
        <v>321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421</v>
      </c>
      <c r="D28" s="9">
        <v>26</v>
      </c>
      <c r="E28" s="9">
        <v>19</v>
      </c>
      <c r="F28" s="9">
        <v>7</v>
      </c>
      <c r="G28" s="9" t="s">
        <v>37</v>
      </c>
      <c r="H28" s="9">
        <v>395</v>
      </c>
      <c r="I28" s="9">
        <v>91</v>
      </c>
      <c r="J28" s="9">
        <v>296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396</v>
      </c>
      <c r="D29" s="9">
        <v>27</v>
      </c>
      <c r="E29" s="9">
        <v>18</v>
      </c>
      <c r="F29" s="9">
        <v>9</v>
      </c>
      <c r="G29" s="9" t="s">
        <v>37</v>
      </c>
      <c r="H29" s="9">
        <v>369</v>
      </c>
      <c r="I29" s="9">
        <v>106</v>
      </c>
      <c r="J29" s="9">
        <v>257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300</v>
      </c>
      <c r="D30" s="9">
        <v>29</v>
      </c>
      <c r="E30" s="9">
        <v>19</v>
      </c>
      <c r="F30" s="9">
        <v>9</v>
      </c>
      <c r="G30" s="9">
        <v>1</v>
      </c>
      <c r="H30" s="9">
        <v>271</v>
      </c>
      <c r="I30" s="9">
        <v>63</v>
      </c>
      <c r="J30" s="9">
        <v>205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244</v>
      </c>
      <c r="D31" s="9">
        <v>27</v>
      </c>
      <c r="E31" s="9">
        <v>22</v>
      </c>
      <c r="F31" s="9">
        <v>5</v>
      </c>
      <c r="G31" s="9" t="s">
        <v>37</v>
      </c>
      <c r="H31" s="9">
        <v>217</v>
      </c>
      <c r="I31" s="9">
        <v>54</v>
      </c>
      <c r="J31" s="9">
        <v>158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192</v>
      </c>
      <c r="D32" s="9">
        <v>19</v>
      </c>
      <c r="E32" s="9">
        <v>12</v>
      </c>
      <c r="F32" s="9">
        <v>7</v>
      </c>
      <c r="G32" s="9" t="s">
        <v>37</v>
      </c>
      <c r="H32" s="9">
        <v>173</v>
      </c>
      <c r="I32" s="9">
        <v>46</v>
      </c>
      <c r="J32" s="9">
        <v>125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150</v>
      </c>
      <c r="D33" s="9">
        <v>7</v>
      </c>
      <c r="E33" s="9">
        <v>3</v>
      </c>
      <c r="F33" s="9">
        <v>4</v>
      </c>
      <c r="G33" s="9" t="s">
        <v>37</v>
      </c>
      <c r="H33" s="9">
        <v>143</v>
      </c>
      <c r="I33" s="9">
        <v>24</v>
      </c>
      <c r="J33" s="9">
        <v>111</v>
      </c>
      <c r="K33" s="9">
        <v>8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119</v>
      </c>
      <c r="D34" s="9">
        <v>7</v>
      </c>
      <c r="E34" s="9">
        <v>4</v>
      </c>
      <c r="F34" s="9">
        <v>2</v>
      </c>
      <c r="G34" s="9">
        <v>1</v>
      </c>
      <c r="H34" s="9">
        <v>112</v>
      </c>
      <c r="I34" s="9">
        <v>17</v>
      </c>
      <c r="J34" s="9">
        <v>94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67</v>
      </c>
      <c r="D35" s="9">
        <v>9</v>
      </c>
      <c r="E35" s="9">
        <v>5</v>
      </c>
      <c r="F35" s="9">
        <v>3</v>
      </c>
      <c r="G35" s="9">
        <v>1</v>
      </c>
      <c r="H35" s="9">
        <v>58</v>
      </c>
      <c r="I35" s="9">
        <v>11</v>
      </c>
      <c r="J35" s="9">
        <v>44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33</v>
      </c>
      <c r="D36" s="9">
        <v>4</v>
      </c>
      <c r="E36" s="9">
        <v>3</v>
      </c>
      <c r="F36" s="9" t="s">
        <v>37</v>
      </c>
      <c r="G36" s="9">
        <v>1</v>
      </c>
      <c r="H36" s="9">
        <v>29</v>
      </c>
      <c r="I36" s="9">
        <v>7</v>
      </c>
      <c r="J36" s="9">
        <v>21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24</v>
      </c>
      <c r="D37" s="9">
        <v>3</v>
      </c>
      <c r="E37" s="9">
        <v>2</v>
      </c>
      <c r="F37" s="9">
        <v>1</v>
      </c>
      <c r="G37" s="9" t="s">
        <v>37</v>
      </c>
      <c r="H37" s="9">
        <v>21</v>
      </c>
      <c r="I37" s="9">
        <v>3</v>
      </c>
      <c r="J37" s="9">
        <v>17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5862</v>
      </c>
      <c r="D38" s="3">
        <v>539</v>
      </c>
      <c r="E38" s="3">
        <v>247</v>
      </c>
      <c r="F38" s="3">
        <v>279</v>
      </c>
      <c r="G38" s="3">
        <v>13</v>
      </c>
      <c r="H38" s="3">
        <v>5323</v>
      </c>
      <c r="I38" s="3">
        <v>786</v>
      </c>
      <c r="J38" s="3">
        <v>4436</v>
      </c>
      <c r="K38" s="3">
        <v>101</v>
      </c>
    </row>
    <row r="39" spans="1:16" ht="12" customHeight="1" x14ac:dyDescent="0.2">
      <c r="A39" s="26" t="s">
        <v>26</v>
      </c>
      <c r="B39" s="1" t="s">
        <v>9</v>
      </c>
      <c r="C39" s="9">
        <v>8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8</v>
      </c>
      <c r="I39" s="9" t="s">
        <v>37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195</v>
      </c>
      <c r="D40" s="9">
        <v>13</v>
      </c>
      <c r="E40" s="9" t="s">
        <v>37</v>
      </c>
      <c r="F40" s="9">
        <v>12</v>
      </c>
      <c r="G40" s="9">
        <v>1</v>
      </c>
      <c r="H40" s="9">
        <v>182</v>
      </c>
      <c r="I40" s="9">
        <v>5</v>
      </c>
      <c r="J40" s="9">
        <v>176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481</v>
      </c>
      <c r="D41" s="9">
        <v>40</v>
      </c>
      <c r="E41" s="9">
        <v>10</v>
      </c>
      <c r="F41" s="9">
        <v>30</v>
      </c>
      <c r="G41" s="9" t="s">
        <v>37</v>
      </c>
      <c r="H41" s="9">
        <v>441</v>
      </c>
      <c r="I41" s="9">
        <v>15</v>
      </c>
      <c r="J41" s="9">
        <v>422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610</v>
      </c>
      <c r="D42" s="9">
        <v>63</v>
      </c>
      <c r="E42" s="9">
        <v>30</v>
      </c>
      <c r="F42" s="9">
        <v>32</v>
      </c>
      <c r="G42" s="9">
        <v>1</v>
      </c>
      <c r="H42" s="9">
        <v>547</v>
      </c>
      <c r="I42" s="9">
        <v>38</v>
      </c>
      <c r="J42" s="9">
        <v>497</v>
      </c>
      <c r="K42" s="9">
        <v>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598</v>
      </c>
      <c r="D43" s="9">
        <v>75</v>
      </c>
      <c r="E43" s="9">
        <v>37</v>
      </c>
      <c r="F43" s="9">
        <v>36</v>
      </c>
      <c r="G43" s="9">
        <v>2</v>
      </c>
      <c r="H43" s="9">
        <v>523</v>
      </c>
      <c r="I43" s="9">
        <v>66</v>
      </c>
      <c r="J43" s="9">
        <v>442</v>
      </c>
      <c r="K43" s="9">
        <v>15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631</v>
      </c>
      <c r="D44" s="9">
        <v>61</v>
      </c>
      <c r="E44" s="9">
        <v>33</v>
      </c>
      <c r="F44" s="9">
        <v>27</v>
      </c>
      <c r="G44" s="9">
        <v>1</v>
      </c>
      <c r="H44" s="9">
        <v>570</v>
      </c>
      <c r="I44" s="9">
        <v>84</v>
      </c>
      <c r="J44" s="9">
        <v>472</v>
      </c>
      <c r="K44" s="9">
        <v>14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698</v>
      </c>
      <c r="D45" s="9">
        <v>64</v>
      </c>
      <c r="E45" s="9">
        <v>27</v>
      </c>
      <c r="F45" s="9">
        <v>36</v>
      </c>
      <c r="G45" s="9">
        <v>1</v>
      </c>
      <c r="H45" s="9">
        <v>634</v>
      </c>
      <c r="I45" s="9">
        <v>125</v>
      </c>
      <c r="J45" s="9">
        <v>500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590</v>
      </c>
      <c r="D46" s="9">
        <v>62</v>
      </c>
      <c r="E46" s="9">
        <v>29</v>
      </c>
      <c r="F46" s="9">
        <v>32</v>
      </c>
      <c r="G46" s="9">
        <v>1</v>
      </c>
      <c r="H46" s="9">
        <v>528</v>
      </c>
      <c r="I46" s="9">
        <v>111</v>
      </c>
      <c r="J46" s="9">
        <v>407</v>
      </c>
      <c r="K46" s="9">
        <v>10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554</v>
      </c>
      <c r="D47" s="9">
        <v>56</v>
      </c>
      <c r="E47" s="9">
        <v>26</v>
      </c>
      <c r="F47" s="9">
        <v>27</v>
      </c>
      <c r="G47" s="9">
        <v>3</v>
      </c>
      <c r="H47" s="9">
        <v>498</v>
      </c>
      <c r="I47" s="9">
        <v>96</v>
      </c>
      <c r="J47" s="9">
        <v>391</v>
      </c>
      <c r="K47" s="9">
        <v>11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509</v>
      </c>
      <c r="D48" s="9">
        <v>46</v>
      </c>
      <c r="E48" s="9">
        <v>26</v>
      </c>
      <c r="F48" s="9">
        <v>20</v>
      </c>
      <c r="G48" s="9" t="s">
        <v>37</v>
      </c>
      <c r="H48" s="9">
        <v>463</v>
      </c>
      <c r="I48" s="9">
        <v>73</v>
      </c>
      <c r="J48" s="9">
        <v>387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469</v>
      </c>
      <c r="D49" s="9">
        <v>25</v>
      </c>
      <c r="E49" s="9">
        <v>13</v>
      </c>
      <c r="F49" s="9">
        <v>11</v>
      </c>
      <c r="G49" s="9">
        <v>1</v>
      </c>
      <c r="H49" s="9">
        <v>444</v>
      </c>
      <c r="I49" s="9">
        <v>103</v>
      </c>
      <c r="J49" s="9">
        <v>333</v>
      </c>
      <c r="K49" s="9">
        <v>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250</v>
      </c>
      <c r="D50" s="9">
        <v>14</v>
      </c>
      <c r="E50" s="9">
        <v>6</v>
      </c>
      <c r="F50" s="9">
        <v>7</v>
      </c>
      <c r="G50" s="9">
        <v>1</v>
      </c>
      <c r="H50" s="9">
        <v>236</v>
      </c>
      <c r="I50" s="9">
        <v>39</v>
      </c>
      <c r="J50" s="9">
        <v>191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143</v>
      </c>
      <c r="D51" s="9">
        <v>12</v>
      </c>
      <c r="E51" s="9">
        <v>6</v>
      </c>
      <c r="F51" s="9">
        <v>6</v>
      </c>
      <c r="G51" s="9" t="s">
        <v>37</v>
      </c>
      <c r="H51" s="9">
        <v>131</v>
      </c>
      <c r="I51" s="9">
        <v>17</v>
      </c>
      <c r="J51" s="9">
        <v>109</v>
      </c>
      <c r="K51" s="9">
        <v>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75</v>
      </c>
      <c r="D52" s="9">
        <v>6</v>
      </c>
      <c r="E52" s="9">
        <v>2</v>
      </c>
      <c r="F52" s="9">
        <v>3</v>
      </c>
      <c r="G52" s="9">
        <v>1</v>
      </c>
      <c r="H52" s="9">
        <v>69</v>
      </c>
      <c r="I52" s="9">
        <v>8</v>
      </c>
      <c r="J52" s="9">
        <v>60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51</v>
      </c>
      <c r="D53" s="5">
        <v>2</v>
      </c>
      <c r="E53" s="5">
        <v>2</v>
      </c>
      <c r="F53" s="5" t="s">
        <v>37</v>
      </c>
      <c r="G53" s="5" t="s">
        <v>37</v>
      </c>
      <c r="H53" s="5">
        <v>49</v>
      </c>
      <c r="I53" s="5">
        <v>6</v>
      </c>
      <c r="J53" s="5">
        <v>41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6605</v>
      </c>
      <c r="D6" s="3">
        <v>1327</v>
      </c>
      <c r="E6" s="3">
        <v>905</v>
      </c>
      <c r="F6" s="3">
        <v>386</v>
      </c>
      <c r="G6" s="3">
        <v>36</v>
      </c>
      <c r="H6" s="3">
        <v>5278</v>
      </c>
      <c r="I6" s="3">
        <v>2333</v>
      </c>
      <c r="J6" s="3">
        <v>2805</v>
      </c>
      <c r="K6" s="3">
        <v>140</v>
      </c>
    </row>
    <row r="7" spans="1:31" ht="12" customHeight="1" x14ac:dyDescent="0.2">
      <c r="A7" s="26" t="s">
        <v>26</v>
      </c>
      <c r="B7" s="1" t="s">
        <v>9</v>
      </c>
      <c r="C7" s="9">
        <v>10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10</v>
      </c>
      <c r="I7" s="9" t="s">
        <v>37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136</v>
      </c>
      <c r="D8" s="9">
        <v>11</v>
      </c>
      <c r="E8" s="9">
        <v>2</v>
      </c>
      <c r="F8" s="9">
        <v>8</v>
      </c>
      <c r="G8" s="9">
        <v>1</v>
      </c>
      <c r="H8" s="9">
        <v>125</v>
      </c>
      <c r="I8" s="9">
        <v>5</v>
      </c>
      <c r="J8" s="9">
        <v>114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287</v>
      </c>
      <c r="D9" s="9">
        <v>48</v>
      </c>
      <c r="E9" s="9">
        <v>20</v>
      </c>
      <c r="F9" s="9">
        <v>23</v>
      </c>
      <c r="G9" s="9">
        <v>5</v>
      </c>
      <c r="H9" s="9">
        <v>239</v>
      </c>
      <c r="I9" s="9">
        <v>38</v>
      </c>
      <c r="J9" s="9">
        <v>195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472</v>
      </c>
      <c r="D10" s="9">
        <v>88</v>
      </c>
      <c r="E10" s="9">
        <v>44</v>
      </c>
      <c r="F10" s="9">
        <v>39</v>
      </c>
      <c r="G10" s="9">
        <v>5</v>
      </c>
      <c r="H10" s="9">
        <v>384</v>
      </c>
      <c r="I10" s="9">
        <v>146</v>
      </c>
      <c r="J10" s="9">
        <v>226</v>
      </c>
      <c r="K10" s="9">
        <v>12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696</v>
      </c>
      <c r="D11" s="9">
        <v>147</v>
      </c>
      <c r="E11" s="9">
        <v>94</v>
      </c>
      <c r="F11" s="9">
        <v>50</v>
      </c>
      <c r="G11" s="9">
        <v>3</v>
      </c>
      <c r="H11" s="9">
        <v>549</v>
      </c>
      <c r="I11" s="9">
        <v>266</v>
      </c>
      <c r="J11" s="9">
        <v>269</v>
      </c>
      <c r="K11" s="9">
        <v>14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779</v>
      </c>
      <c r="D12" s="9">
        <v>151</v>
      </c>
      <c r="E12" s="9">
        <v>99</v>
      </c>
      <c r="F12" s="9">
        <v>44</v>
      </c>
      <c r="G12" s="9">
        <v>8</v>
      </c>
      <c r="H12" s="9">
        <v>628</v>
      </c>
      <c r="I12" s="9">
        <v>327</v>
      </c>
      <c r="J12" s="9">
        <v>289</v>
      </c>
      <c r="K12" s="9">
        <v>12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827</v>
      </c>
      <c r="D13" s="9">
        <v>168</v>
      </c>
      <c r="E13" s="9">
        <v>129</v>
      </c>
      <c r="F13" s="9">
        <v>37</v>
      </c>
      <c r="G13" s="9">
        <v>2</v>
      </c>
      <c r="H13" s="9">
        <v>659</v>
      </c>
      <c r="I13" s="9">
        <v>353</v>
      </c>
      <c r="J13" s="9">
        <v>289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727</v>
      </c>
      <c r="D14" s="9">
        <v>134</v>
      </c>
      <c r="E14" s="9">
        <v>98</v>
      </c>
      <c r="F14" s="9">
        <v>33</v>
      </c>
      <c r="G14" s="9">
        <v>3</v>
      </c>
      <c r="H14" s="9">
        <v>593</v>
      </c>
      <c r="I14" s="9">
        <v>319</v>
      </c>
      <c r="J14" s="9">
        <v>258</v>
      </c>
      <c r="K14" s="9">
        <v>16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649</v>
      </c>
      <c r="D15" s="9">
        <v>147</v>
      </c>
      <c r="E15" s="9">
        <v>117</v>
      </c>
      <c r="F15" s="9">
        <v>30</v>
      </c>
      <c r="G15" s="9" t="s">
        <v>37</v>
      </c>
      <c r="H15" s="9">
        <v>502</v>
      </c>
      <c r="I15" s="9">
        <v>278</v>
      </c>
      <c r="J15" s="9">
        <v>219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606</v>
      </c>
      <c r="D16" s="9">
        <v>141</v>
      </c>
      <c r="E16" s="9">
        <v>108</v>
      </c>
      <c r="F16" s="9">
        <v>32</v>
      </c>
      <c r="G16" s="9">
        <v>1</v>
      </c>
      <c r="H16" s="9">
        <v>465</v>
      </c>
      <c r="I16" s="9">
        <v>225</v>
      </c>
      <c r="J16" s="9">
        <v>234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554</v>
      </c>
      <c r="D17" s="9">
        <v>110</v>
      </c>
      <c r="E17" s="9">
        <v>83</v>
      </c>
      <c r="F17" s="9">
        <v>23</v>
      </c>
      <c r="G17" s="9">
        <v>4</v>
      </c>
      <c r="H17" s="9">
        <v>444</v>
      </c>
      <c r="I17" s="9">
        <v>196</v>
      </c>
      <c r="J17" s="9">
        <v>232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428</v>
      </c>
      <c r="D18" s="9">
        <v>84</v>
      </c>
      <c r="E18" s="9">
        <v>55</v>
      </c>
      <c r="F18" s="9">
        <v>27</v>
      </c>
      <c r="G18" s="9">
        <v>2</v>
      </c>
      <c r="H18" s="9">
        <v>344</v>
      </c>
      <c r="I18" s="9">
        <v>99</v>
      </c>
      <c r="J18" s="9">
        <v>238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253</v>
      </c>
      <c r="D19" s="9">
        <v>60</v>
      </c>
      <c r="E19" s="9">
        <v>30</v>
      </c>
      <c r="F19" s="9">
        <v>28</v>
      </c>
      <c r="G19" s="9">
        <v>2</v>
      </c>
      <c r="H19" s="9">
        <v>193</v>
      </c>
      <c r="I19" s="9">
        <v>43</v>
      </c>
      <c r="J19" s="9">
        <v>136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130</v>
      </c>
      <c r="D20" s="9">
        <v>24</v>
      </c>
      <c r="E20" s="9">
        <v>19</v>
      </c>
      <c r="F20" s="9">
        <v>5</v>
      </c>
      <c r="G20" s="9" t="s">
        <v>37</v>
      </c>
      <c r="H20" s="9">
        <v>106</v>
      </c>
      <c r="I20" s="9">
        <v>32</v>
      </c>
      <c r="J20" s="9">
        <v>68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51</v>
      </c>
      <c r="D21" s="9">
        <v>14</v>
      </c>
      <c r="E21" s="9">
        <v>7</v>
      </c>
      <c r="F21" s="9">
        <v>7</v>
      </c>
      <c r="G21" s="9" t="s">
        <v>37</v>
      </c>
      <c r="H21" s="9">
        <v>37</v>
      </c>
      <c r="I21" s="9">
        <v>6</v>
      </c>
      <c r="J21" s="9">
        <v>28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2129</v>
      </c>
      <c r="D22" s="3">
        <v>283</v>
      </c>
      <c r="E22" s="3">
        <v>207</v>
      </c>
      <c r="F22" s="3">
        <v>72</v>
      </c>
      <c r="G22" s="3">
        <v>4</v>
      </c>
      <c r="H22" s="3">
        <v>1846</v>
      </c>
      <c r="I22" s="3">
        <v>750</v>
      </c>
      <c r="J22" s="3">
        <v>1054</v>
      </c>
      <c r="K22" s="3">
        <v>42</v>
      </c>
    </row>
    <row r="23" spans="1:16" ht="12" customHeight="1" x14ac:dyDescent="0.2">
      <c r="A23" s="26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39</v>
      </c>
      <c r="D24" s="9">
        <v>1</v>
      </c>
      <c r="E24" s="9" t="s">
        <v>37</v>
      </c>
      <c r="F24" s="9">
        <v>1</v>
      </c>
      <c r="G24" s="9" t="s">
        <v>37</v>
      </c>
      <c r="H24" s="9">
        <v>38</v>
      </c>
      <c r="I24" s="9" t="s">
        <v>37</v>
      </c>
      <c r="J24" s="9">
        <v>35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100</v>
      </c>
      <c r="D25" s="9">
        <v>7</v>
      </c>
      <c r="E25" s="9">
        <v>3</v>
      </c>
      <c r="F25" s="9">
        <v>4</v>
      </c>
      <c r="G25" s="9" t="s">
        <v>37</v>
      </c>
      <c r="H25" s="9">
        <v>93</v>
      </c>
      <c r="I25" s="9">
        <v>7</v>
      </c>
      <c r="J25" s="9">
        <v>83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186</v>
      </c>
      <c r="D26" s="9">
        <v>9</v>
      </c>
      <c r="E26" s="9">
        <v>6</v>
      </c>
      <c r="F26" s="9">
        <v>2</v>
      </c>
      <c r="G26" s="9">
        <v>1</v>
      </c>
      <c r="H26" s="9">
        <v>177</v>
      </c>
      <c r="I26" s="9">
        <v>67</v>
      </c>
      <c r="J26" s="9">
        <v>104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280</v>
      </c>
      <c r="D27" s="9">
        <v>40</v>
      </c>
      <c r="E27" s="9">
        <v>25</v>
      </c>
      <c r="F27" s="9">
        <v>15</v>
      </c>
      <c r="G27" s="9" t="s">
        <v>37</v>
      </c>
      <c r="H27" s="9">
        <v>240</v>
      </c>
      <c r="I27" s="9">
        <v>101</v>
      </c>
      <c r="J27" s="9">
        <v>135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289</v>
      </c>
      <c r="D28" s="9">
        <v>42</v>
      </c>
      <c r="E28" s="9">
        <v>29</v>
      </c>
      <c r="F28" s="9">
        <v>12</v>
      </c>
      <c r="G28" s="9">
        <v>1</v>
      </c>
      <c r="H28" s="9">
        <v>247</v>
      </c>
      <c r="I28" s="9">
        <v>118</v>
      </c>
      <c r="J28" s="9">
        <v>127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261</v>
      </c>
      <c r="D29" s="9">
        <v>41</v>
      </c>
      <c r="E29" s="9">
        <v>35</v>
      </c>
      <c r="F29" s="9">
        <v>6</v>
      </c>
      <c r="G29" s="9" t="s">
        <v>37</v>
      </c>
      <c r="H29" s="9">
        <v>220</v>
      </c>
      <c r="I29" s="9">
        <v>106</v>
      </c>
      <c r="J29" s="9">
        <v>110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243</v>
      </c>
      <c r="D30" s="9">
        <v>23</v>
      </c>
      <c r="E30" s="9">
        <v>18</v>
      </c>
      <c r="F30" s="9">
        <v>4</v>
      </c>
      <c r="G30" s="9">
        <v>1</v>
      </c>
      <c r="H30" s="9">
        <v>220</v>
      </c>
      <c r="I30" s="9">
        <v>110</v>
      </c>
      <c r="J30" s="9">
        <v>106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188</v>
      </c>
      <c r="D31" s="9">
        <v>37</v>
      </c>
      <c r="E31" s="9">
        <v>31</v>
      </c>
      <c r="F31" s="9">
        <v>6</v>
      </c>
      <c r="G31" s="9" t="s">
        <v>37</v>
      </c>
      <c r="H31" s="9">
        <v>151</v>
      </c>
      <c r="I31" s="9">
        <v>88</v>
      </c>
      <c r="J31" s="9">
        <v>63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168</v>
      </c>
      <c r="D32" s="9">
        <v>28</v>
      </c>
      <c r="E32" s="9">
        <v>22</v>
      </c>
      <c r="F32" s="9">
        <v>6</v>
      </c>
      <c r="G32" s="9" t="s">
        <v>37</v>
      </c>
      <c r="H32" s="9">
        <v>140</v>
      </c>
      <c r="I32" s="9">
        <v>62</v>
      </c>
      <c r="J32" s="9">
        <v>76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148</v>
      </c>
      <c r="D33" s="9">
        <v>20</v>
      </c>
      <c r="E33" s="9">
        <v>14</v>
      </c>
      <c r="F33" s="9">
        <v>5</v>
      </c>
      <c r="G33" s="9">
        <v>1</v>
      </c>
      <c r="H33" s="9">
        <v>128</v>
      </c>
      <c r="I33" s="9">
        <v>44</v>
      </c>
      <c r="J33" s="9">
        <v>80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117</v>
      </c>
      <c r="D34" s="9">
        <v>19</v>
      </c>
      <c r="E34" s="9">
        <v>13</v>
      </c>
      <c r="F34" s="9">
        <v>6</v>
      </c>
      <c r="G34" s="9" t="s">
        <v>37</v>
      </c>
      <c r="H34" s="9">
        <v>98</v>
      </c>
      <c r="I34" s="9">
        <v>20</v>
      </c>
      <c r="J34" s="9">
        <v>74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60</v>
      </c>
      <c r="D35" s="9">
        <v>11</v>
      </c>
      <c r="E35" s="9">
        <v>6</v>
      </c>
      <c r="F35" s="9">
        <v>5</v>
      </c>
      <c r="G35" s="9" t="s">
        <v>37</v>
      </c>
      <c r="H35" s="9">
        <v>49</v>
      </c>
      <c r="I35" s="9">
        <v>12</v>
      </c>
      <c r="J35" s="9">
        <v>34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34</v>
      </c>
      <c r="D36" s="9">
        <v>5</v>
      </c>
      <c r="E36" s="9">
        <v>5</v>
      </c>
      <c r="F36" s="9" t="s">
        <v>37</v>
      </c>
      <c r="G36" s="9" t="s">
        <v>37</v>
      </c>
      <c r="H36" s="9">
        <v>29</v>
      </c>
      <c r="I36" s="9">
        <v>12</v>
      </c>
      <c r="J36" s="9">
        <v>14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13</v>
      </c>
      <c r="I37" s="9">
        <v>3</v>
      </c>
      <c r="J37" s="9">
        <v>10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4476</v>
      </c>
      <c r="D38" s="3">
        <v>1044</v>
      </c>
      <c r="E38" s="3">
        <v>698</v>
      </c>
      <c r="F38" s="3">
        <v>314</v>
      </c>
      <c r="G38" s="3">
        <v>32</v>
      </c>
      <c r="H38" s="3">
        <v>3432</v>
      </c>
      <c r="I38" s="3">
        <v>1583</v>
      </c>
      <c r="J38" s="3">
        <v>1751</v>
      </c>
      <c r="K38" s="3">
        <v>98</v>
      </c>
    </row>
    <row r="39" spans="1:16" ht="12" customHeight="1" x14ac:dyDescent="0.2">
      <c r="A39" s="26" t="s">
        <v>26</v>
      </c>
      <c r="B39" s="1" t="s">
        <v>9</v>
      </c>
      <c r="C39" s="9">
        <v>7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7</v>
      </c>
      <c r="I39" s="9" t="s">
        <v>37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97</v>
      </c>
      <c r="D40" s="9">
        <v>10</v>
      </c>
      <c r="E40" s="9">
        <v>2</v>
      </c>
      <c r="F40" s="9">
        <v>7</v>
      </c>
      <c r="G40" s="9">
        <v>1</v>
      </c>
      <c r="H40" s="9">
        <v>87</v>
      </c>
      <c r="I40" s="9">
        <v>5</v>
      </c>
      <c r="J40" s="9">
        <v>79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187</v>
      </c>
      <c r="D41" s="9">
        <v>41</v>
      </c>
      <c r="E41" s="9">
        <v>17</v>
      </c>
      <c r="F41" s="9">
        <v>19</v>
      </c>
      <c r="G41" s="9">
        <v>5</v>
      </c>
      <c r="H41" s="9">
        <v>146</v>
      </c>
      <c r="I41" s="9">
        <v>31</v>
      </c>
      <c r="J41" s="9">
        <v>112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286</v>
      </c>
      <c r="D42" s="9">
        <v>79</v>
      </c>
      <c r="E42" s="9">
        <v>38</v>
      </c>
      <c r="F42" s="9">
        <v>37</v>
      </c>
      <c r="G42" s="9">
        <v>4</v>
      </c>
      <c r="H42" s="9">
        <v>207</v>
      </c>
      <c r="I42" s="9">
        <v>79</v>
      </c>
      <c r="J42" s="9">
        <v>122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416</v>
      </c>
      <c r="D43" s="9">
        <v>107</v>
      </c>
      <c r="E43" s="9">
        <v>69</v>
      </c>
      <c r="F43" s="9">
        <v>35</v>
      </c>
      <c r="G43" s="9">
        <v>3</v>
      </c>
      <c r="H43" s="9">
        <v>309</v>
      </c>
      <c r="I43" s="9">
        <v>165</v>
      </c>
      <c r="J43" s="9">
        <v>134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490</v>
      </c>
      <c r="D44" s="9">
        <v>109</v>
      </c>
      <c r="E44" s="9">
        <v>70</v>
      </c>
      <c r="F44" s="9">
        <v>32</v>
      </c>
      <c r="G44" s="9">
        <v>7</v>
      </c>
      <c r="H44" s="9">
        <v>381</v>
      </c>
      <c r="I44" s="9">
        <v>209</v>
      </c>
      <c r="J44" s="9">
        <v>162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566</v>
      </c>
      <c r="D45" s="9">
        <v>127</v>
      </c>
      <c r="E45" s="9">
        <v>94</v>
      </c>
      <c r="F45" s="9">
        <v>31</v>
      </c>
      <c r="G45" s="9">
        <v>2</v>
      </c>
      <c r="H45" s="9">
        <v>439</v>
      </c>
      <c r="I45" s="9">
        <v>247</v>
      </c>
      <c r="J45" s="9">
        <v>179</v>
      </c>
      <c r="K45" s="9">
        <v>13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484</v>
      </c>
      <c r="D46" s="9">
        <v>111</v>
      </c>
      <c r="E46" s="9">
        <v>80</v>
      </c>
      <c r="F46" s="9">
        <v>29</v>
      </c>
      <c r="G46" s="9">
        <v>2</v>
      </c>
      <c r="H46" s="9">
        <v>373</v>
      </c>
      <c r="I46" s="9">
        <v>209</v>
      </c>
      <c r="J46" s="9">
        <v>152</v>
      </c>
      <c r="K46" s="9">
        <v>12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461</v>
      </c>
      <c r="D47" s="9">
        <v>110</v>
      </c>
      <c r="E47" s="9">
        <v>86</v>
      </c>
      <c r="F47" s="9">
        <v>24</v>
      </c>
      <c r="G47" s="9" t="s">
        <v>37</v>
      </c>
      <c r="H47" s="9">
        <v>351</v>
      </c>
      <c r="I47" s="9">
        <v>190</v>
      </c>
      <c r="J47" s="9">
        <v>156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438</v>
      </c>
      <c r="D48" s="9">
        <v>113</v>
      </c>
      <c r="E48" s="9">
        <v>86</v>
      </c>
      <c r="F48" s="9">
        <v>26</v>
      </c>
      <c r="G48" s="9">
        <v>1</v>
      </c>
      <c r="H48" s="9">
        <v>325</v>
      </c>
      <c r="I48" s="9">
        <v>163</v>
      </c>
      <c r="J48" s="9">
        <v>158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406</v>
      </c>
      <c r="D49" s="9">
        <v>90</v>
      </c>
      <c r="E49" s="9">
        <v>69</v>
      </c>
      <c r="F49" s="9">
        <v>18</v>
      </c>
      <c r="G49" s="9">
        <v>3</v>
      </c>
      <c r="H49" s="9">
        <v>316</v>
      </c>
      <c r="I49" s="9">
        <v>152</v>
      </c>
      <c r="J49" s="9">
        <v>152</v>
      </c>
      <c r="K49" s="9">
        <v>12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311</v>
      </c>
      <c r="D50" s="9">
        <v>65</v>
      </c>
      <c r="E50" s="9">
        <v>42</v>
      </c>
      <c r="F50" s="9">
        <v>21</v>
      </c>
      <c r="G50" s="9">
        <v>2</v>
      </c>
      <c r="H50" s="9">
        <v>246</v>
      </c>
      <c r="I50" s="9">
        <v>79</v>
      </c>
      <c r="J50" s="9">
        <v>164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193</v>
      </c>
      <c r="D51" s="9">
        <v>49</v>
      </c>
      <c r="E51" s="9">
        <v>24</v>
      </c>
      <c r="F51" s="9">
        <v>23</v>
      </c>
      <c r="G51" s="9">
        <v>2</v>
      </c>
      <c r="H51" s="9">
        <v>144</v>
      </c>
      <c r="I51" s="9">
        <v>31</v>
      </c>
      <c r="J51" s="9">
        <v>102</v>
      </c>
      <c r="K51" s="9">
        <v>11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96</v>
      </c>
      <c r="D52" s="9">
        <v>19</v>
      </c>
      <c r="E52" s="9">
        <v>14</v>
      </c>
      <c r="F52" s="9">
        <v>5</v>
      </c>
      <c r="G52" s="9" t="s">
        <v>37</v>
      </c>
      <c r="H52" s="9">
        <v>77</v>
      </c>
      <c r="I52" s="9">
        <v>20</v>
      </c>
      <c r="J52" s="9">
        <v>54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38</v>
      </c>
      <c r="D53" s="5">
        <v>14</v>
      </c>
      <c r="E53" s="5">
        <v>7</v>
      </c>
      <c r="F53" s="5">
        <v>7</v>
      </c>
      <c r="G53" s="5" t="s">
        <v>37</v>
      </c>
      <c r="H53" s="5">
        <v>24</v>
      </c>
      <c r="I53" s="5">
        <v>3</v>
      </c>
      <c r="J53" s="5">
        <v>18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19.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27619</v>
      </c>
      <c r="D6" s="3">
        <v>4266</v>
      </c>
      <c r="E6" s="3">
        <v>3025</v>
      </c>
      <c r="F6" s="3">
        <v>1143</v>
      </c>
      <c r="G6" s="3">
        <v>98</v>
      </c>
      <c r="H6" s="3">
        <v>23353</v>
      </c>
      <c r="I6" s="3">
        <v>11266</v>
      </c>
      <c r="J6" s="3">
        <v>11560</v>
      </c>
      <c r="K6" s="3">
        <v>527</v>
      </c>
    </row>
    <row r="7" spans="1:31" ht="12" customHeight="1" x14ac:dyDescent="0.2">
      <c r="A7" s="26" t="s">
        <v>26</v>
      </c>
      <c r="B7" s="1" t="s">
        <v>9</v>
      </c>
      <c r="C7" s="9">
        <v>25</v>
      </c>
      <c r="D7" s="9">
        <v>1</v>
      </c>
      <c r="E7" s="9" t="s">
        <v>37</v>
      </c>
      <c r="F7" s="9">
        <v>1</v>
      </c>
      <c r="G7" s="9" t="s">
        <v>37</v>
      </c>
      <c r="H7" s="9">
        <v>24</v>
      </c>
      <c r="I7" s="9">
        <v>2</v>
      </c>
      <c r="J7" s="9">
        <v>20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613</v>
      </c>
      <c r="D8" s="9">
        <v>60</v>
      </c>
      <c r="E8" s="9">
        <v>12</v>
      </c>
      <c r="F8" s="9">
        <v>45</v>
      </c>
      <c r="G8" s="9">
        <v>3</v>
      </c>
      <c r="H8" s="9">
        <v>553</v>
      </c>
      <c r="I8" s="9">
        <v>21</v>
      </c>
      <c r="J8" s="9">
        <v>521</v>
      </c>
      <c r="K8" s="9">
        <v>11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1585</v>
      </c>
      <c r="D9" s="9">
        <v>246</v>
      </c>
      <c r="E9" s="9">
        <v>101</v>
      </c>
      <c r="F9" s="9">
        <v>136</v>
      </c>
      <c r="G9" s="9">
        <v>9</v>
      </c>
      <c r="H9" s="9">
        <v>1339</v>
      </c>
      <c r="I9" s="9">
        <v>266</v>
      </c>
      <c r="J9" s="9">
        <v>1036</v>
      </c>
      <c r="K9" s="9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2561</v>
      </c>
      <c r="D10" s="9">
        <v>401</v>
      </c>
      <c r="E10" s="9">
        <v>240</v>
      </c>
      <c r="F10" s="9">
        <v>143</v>
      </c>
      <c r="G10" s="9">
        <v>18</v>
      </c>
      <c r="H10" s="9">
        <v>2160</v>
      </c>
      <c r="I10" s="9">
        <v>908</v>
      </c>
      <c r="J10" s="9">
        <v>1214</v>
      </c>
      <c r="K10" s="9">
        <v>38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3361</v>
      </c>
      <c r="D11" s="9">
        <v>560</v>
      </c>
      <c r="E11" s="9">
        <v>387</v>
      </c>
      <c r="F11" s="9">
        <v>165</v>
      </c>
      <c r="G11" s="9">
        <v>8</v>
      </c>
      <c r="H11" s="9">
        <v>2801</v>
      </c>
      <c r="I11" s="9">
        <v>1416</v>
      </c>
      <c r="J11" s="9">
        <v>1326</v>
      </c>
      <c r="K11" s="9">
        <v>59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3526</v>
      </c>
      <c r="D12" s="9">
        <v>545</v>
      </c>
      <c r="E12" s="9">
        <v>397</v>
      </c>
      <c r="F12" s="9">
        <v>142</v>
      </c>
      <c r="G12" s="9">
        <v>6</v>
      </c>
      <c r="H12" s="9">
        <v>2981</v>
      </c>
      <c r="I12" s="9">
        <v>1613</v>
      </c>
      <c r="J12" s="9">
        <v>1306</v>
      </c>
      <c r="K12" s="9">
        <v>62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3744</v>
      </c>
      <c r="D13" s="9">
        <v>571</v>
      </c>
      <c r="E13" s="9">
        <v>433</v>
      </c>
      <c r="F13" s="9">
        <v>127</v>
      </c>
      <c r="G13" s="9">
        <v>11</v>
      </c>
      <c r="H13" s="9">
        <v>3173</v>
      </c>
      <c r="I13" s="9">
        <v>1789</v>
      </c>
      <c r="J13" s="9">
        <v>1319</v>
      </c>
      <c r="K13" s="9">
        <v>65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3000</v>
      </c>
      <c r="D14" s="9">
        <v>480</v>
      </c>
      <c r="E14" s="9">
        <v>363</v>
      </c>
      <c r="F14" s="9">
        <v>106</v>
      </c>
      <c r="G14" s="9">
        <v>11</v>
      </c>
      <c r="H14" s="9">
        <v>2520</v>
      </c>
      <c r="I14" s="9">
        <v>1459</v>
      </c>
      <c r="J14" s="9">
        <v>1013</v>
      </c>
      <c r="K14" s="9">
        <v>48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2505</v>
      </c>
      <c r="D15" s="9">
        <v>424</v>
      </c>
      <c r="E15" s="9">
        <v>345</v>
      </c>
      <c r="F15" s="9">
        <v>67</v>
      </c>
      <c r="G15" s="9">
        <v>12</v>
      </c>
      <c r="H15" s="9">
        <v>2081</v>
      </c>
      <c r="I15" s="9">
        <v>1194</v>
      </c>
      <c r="J15" s="9">
        <v>856</v>
      </c>
      <c r="K15" s="9">
        <v>31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2314</v>
      </c>
      <c r="D16" s="9">
        <v>370</v>
      </c>
      <c r="E16" s="9">
        <v>301</v>
      </c>
      <c r="F16" s="9">
        <v>67</v>
      </c>
      <c r="G16" s="9">
        <v>2</v>
      </c>
      <c r="H16" s="9">
        <v>1944</v>
      </c>
      <c r="I16" s="9">
        <v>1113</v>
      </c>
      <c r="J16" s="9">
        <v>793</v>
      </c>
      <c r="K16" s="9">
        <v>38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1986</v>
      </c>
      <c r="D17" s="9">
        <v>283</v>
      </c>
      <c r="E17" s="9">
        <v>240</v>
      </c>
      <c r="F17" s="9">
        <v>39</v>
      </c>
      <c r="G17" s="9">
        <v>4</v>
      </c>
      <c r="H17" s="9">
        <v>1703</v>
      </c>
      <c r="I17" s="9">
        <v>843</v>
      </c>
      <c r="J17" s="9">
        <v>821</v>
      </c>
      <c r="K17" s="9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1295</v>
      </c>
      <c r="D18" s="9">
        <v>165</v>
      </c>
      <c r="E18" s="9">
        <v>123</v>
      </c>
      <c r="F18" s="9">
        <v>37</v>
      </c>
      <c r="G18" s="9">
        <v>5</v>
      </c>
      <c r="H18" s="9">
        <v>1130</v>
      </c>
      <c r="I18" s="9">
        <v>408</v>
      </c>
      <c r="J18" s="9">
        <v>668</v>
      </c>
      <c r="K18" s="9">
        <v>54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664</v>
      </c>
      <c r="D19" s="9">
        <v>103</v>
      </c>
      <c r="E19" s="9">
        <v>53</v>
      </c>
      <c r="F19" s="9">
        <v>44</v>
      </c>
      <c r="G19" s="9">
        <v>6</v>
      </c>
      <c r="H19" s="9">
        <v>561</v>
      </c>
      <c r="I19" s="9">
        <v>142</v>
      </c>
      <c r="J19" s="9">
        <v>392</v>
      </c>
      <c r="K19" s="9">
        <v>27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298</v>
      </c>
      <c r="D20" s="9">
        <v>36</v>
      </c>
      <c r="E20" s="9">
        <v>18</v>
      </c>
      <c r="F20" s="9">
        <v>16</v>
      </c>
      <c r="G20" s="9">
        <v>2</v>
      </c>
      <c r="H20" s="9">
        <v>262</v>
      </c>
      <c r="I20" s="9">
        <v>65</v>
      </c>
      <c r="J20" s="9">
        <v>186</v>
      </c>
      <c r="K20" s="9">
        <v>11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142</v>
      </c>
      <c r="D21" s="9">
        <v>21</v>
      </c>
      <c r="E21" s="9">
        <v>12</v>
      </c>
      <c r="F21" s="9">
        <v>8</v>
      </c>
      <c r="G21" s="9">
        <v>1</v>
      </c>
      <c r="H21" s="9">
        <v>121</v>
      </c>
      <c r="I21" s="9">
        <v>27</v>
      </c>
      <c r="J21" s="9">
        <v>89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10981</v>
      </c>
      <c r="D22" s="3">
        <v>1279</v>
      </c>
      <c r="E22" s="3">
        <v>889</v>
      </c>
      <c r="F22" s="3">
        <v>370</v>
      </c>
      <c r="G22" s="3">
        <v>20</v>
      </c>
      <c r="H22" s="3">
        <v>9702</v>
      </c>
      <c r="I22" s="3">
        <v>4539</v>
      </c>
      <c r="J22" s="3">
        <v>4945</v>
      </c>
      <c r="K22" s="3">
        <v>218</v>
      </c>
    </row>
    <row r="23" spans="1:16" ht="12" customHeight="1" x14ac:dyDescent="0.2">
      <c r="A23" s="26" t="s">
        <v>26</v>
      </c>
      <c r="B23" s="1" t="s">
        <v>9</v>
      </c>
      <c r="C23" s="9">
        <v>14</v>
      </c>
      <c r="D23" s="9">
        <v>1</v>
      </c>
      <c r="E23" s="9" t="s">
        <v>37</v>
      </c>
      <c r="F23" s="9">
        <v>1</v>
      </c>
      <c r="G23" s="9" t="s">
        <v>37</v>
      </c>
      <c r="H23" s="9">
        <v>13</v>
      </c>
      <c r="I23" s="9">
        <v>1</v>
      </c>
      <c r="J23" s="9">
        <v>10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233</v>
      </c>
      <c r="D24" s="9">
        <v>18</v>
      </c>
      <c r="E24" s="9">
        <v>3</v>
      </c>
      <c r="F24" s="9">
        <v>14</v>
      </c>
      <c r="G24" s="9">
        <v>1</v>
      </c>
      <c r="H24" s="9">
        <v>215</v>
      </c>
      <c r="I24" s="9">
        <v>4</v>
      </c>
      <c r="J24" s="9">
        <v>206</v>
      </c>
      <c r="K24" s="9">
        <v>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700</v>
      </c>
      <c r="D25" s="9">
        <v>98</v>
      </c>
      <c r="E25" s="9">
        <v>39</v>
      </c>
      <c r="F25" s="9">
        <v>56</v>
      </c>
      <c r="G25" s="9">
        <v>3</v>
      </c>
      <c r="H25" s="9">
        <v>602</v>
      </c>
      <c r="I25" s="9">
        <v>91</v>
      </c>
      <c r="J25" s="9">
        <v>497</v>
      </c>
      <c r="K25" s="9">
        <v>14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1255</v>
      </c>
      <c r="D26" s="9">
        <v>151</v>
      </c>
      <c r="E26" s="9">
        <v>96</v>
      </c>
      <c r="F26" s="9">
        <v>52</v>
      </c>
      <c r="G26" s="9">
        <v>3</v>
      </c>
      <c r="H26" s="9">
        <v>1104</v>
      </c>
      <c r="I26" s="9">
        <v>456</v>
      </c>
      <c r="J26" s="9">
        <v>629</v>
      </c>
      <c r="K26" s="9">
        <v>19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1519</v>
      </c>
      <c r="D27" s="9">
        <v>181</v>
      </c>
      <c r="E27" s="9">
        <v>124</v>
      </c>
      <c r="F27" s="9">
        <v>55</v>
      </c>
      <c r="G27" s="9">
        <v>2</v>
      </c>
      <c r="H27" s="9">
        <v>1338</v>
      </c>
      <c r="I27" s="9">
        <v>691</v>
      </c>
      <c r="J27" s="9">
        <v>617</v>
      </c>
      <c r="K27" s="9">
        <v>30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1525</v>
      </c>
      <c r="D28" s="9">
        <v>171</v>
      </c>
      <c r="E28" s="9">
        <v>120</v>
      </c>
      <c r="F28" s="9">
        <v>49</v>
      </c>
      <c r="G28" s="9">
        <v>2</v>
      </c>
      <c r="H28" s="9">
        <v>1354</v>
      </c>
      <c r="I28" s="9">
        <v>705</v>
      </c>
      <c r="J28" s="9">
        <v>617</v>
      </c>
      <c r="K28" s="9">
        <v>32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1535</v>
      </c>
      <c r="D29" s="9">
        <v>184</v>
      </c>
      <c r="E29" s="9">
        <v>145</v>
      </c>
      <c r="F29" s="9">
        <v>38</v>
      </c>
      <c r="G29" s="9">
        <v>1</v>
      </c>
      <c r="H29" s="9">
        <v>1351</v>
      </c>
      <c r="I29" s="9">
        <v>737</v>
      </c>
      <c r="J29" s="9">
        <v>589</v>
      </c>
      <c r="K29" s="9">
        <v>25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1182</v>
      </c>
      <c r="D30" s="9">
        <v>136</v>
      </c>
      <c r="E30" s="9">
        <v>107</v>
      </c>
      <c r="F30" s="9">
        <v>28</v>
      </c>
      <c r="G30" s="9">
        <v>1</v>
      </c>
      <c r="H30" s="9">
        <v>1046</v>
      </c>
      <c r="I30" s="9">
        <v>602</v>
      </c>
      <c r="J30" s="9">
        <v>428</v>
      </c>
      <c r="K30" s="9">
        <v>16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908</v>
      </c>
      <c r="D31" s="9">
        <v>115</v>
      </c>
      <c r="E31" s="9">
        <v>90</v>
      </c>
      <c r="F31" s="9">
        <v>21</v>
      </c>
      <c r="G31" s="9">
        <v>4</v>
      </c>
      <c r="H31" s="9">
        <v>793</v>
      </c>
      <c r="I31" s="9">
        <v>478</v>
      </c>
      <c r="J31" s="9">
        <v>304</v>
      </c>
      <c r="K31" s="9">
        <v>11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842</v>
      </c>
      <c r="D32" s="9">
        <v>101</v>
      </c>
      <c r="E32" s="9">
        <v>82</v>
      </c>
      <c r="F32" s="9">
        <v>19</v>
      </c>
      <c r="G32" s="9" t="s">
        <v>37</v>
      </c>
      <c r="H32" s="9">
        <v>741</v>
      </c>
      <c r="I32" s="9">
        <v>433</v>
      </c>
      <c r="J32" s="9">
        <v>295</v>
      </c>
      <c r="K32" s="9">
        <v>13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604</v>
      </c>
      <c r="D33" s="9">
        <v>62</v>
      </c>
      <c r="E33" s="9">
        <v>50</v>
      </c>
      <c r="F33" s="9">
        <v>11</v>
      </c>
      <c r="G33" s="9">
        <v>1</v>
      </c>
      <c r="H33" s="9">
        <v>542</v>
      </c>
      <c r="I33" s="9">
        <v>208</v>
      </c>
      <c r="J33" s="9">
        <v>313</v>
      </c>
      <c r="K33" s="9">
        <v>21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347</v>
      </c>
      <c r="D34" s="9">
        <v>28</v>
      </c>
      <c r="E34" s="9">
        <v>18</v>
      </c>
      <c r="F34" s="9">
        <v>10</v>
      </c>
      <c r="G34" s="9" t="s">
        <v>37</v>
      </c>
      <c r="H34" s="9">
        <v>319</v>
      </c>
      <c r="I34" s="9">
        <v>78</v>
      </c>
      <c r="J34" s="9">
        <v>221</v>
      </c>
      <c r="K34" s="9">
        <v>20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188</v>
      </c>
      <c r="D35" s="9">
        <v>19</v>
      </c>
      <c r="E35" s="9">
        <v>7</v>
      </c>
      <c r="F35" s="9">
        <v>11</v>
      </c>
      <c r="G35" s="9">
        <v>1</v>
      </c>
      <c r="H35" s="9">
        <v>169</v>
      </c>
      <c r="I35" s="9">
        <v>37</v>
      </c>
      <c r="J35" s="9">
        <v>128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85</v>
      </c>
      <c r="D36" s="9">
        <v>8</v>
      </c>
      <c r="E36" s="9">
        <v>4</v>
      </c>
      <c r="F36" s="9">
        <v>4</v>
      </c>
      <c r="G36" s="9" t="s">
        <v>37</v>
      </c>
      <c r="H36" s="9">
        <v>77</v>
      </c>
      <c r="I36" s="9">
        <v>13</v>
      </c>
      <c r="J36" s="9">
        <v>59</v>
      </c>
      <c r="K36" s="9">
        <v>5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44</v>
      </c>
      <c r="D37" s="9">
        <v>6</v>
      </c>
      <c r="E37" s="9">
        <v>4</v>
      </c>
      <c r="F37" s="9">
        <v>1</v>
      </c>
      <c r="G37" s="9">
        <v>1</v>
      </c>
      <c r="H37" s="9">
        <v>38</v>
      </c>
      <c r="I37" s="9">
        <v>5</v>
      </c>
      <c r="J37" s="9">
        <v>32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16638</v>
      </c>
      <c r="D38" s="3">
        <v>2987</v>
      </c>
      <c r="E38" s="3">
        <v>2136</v>
      </c>
      <c r="F38" s="3">
        <v>773</v>
      </c>
      <c r="G38" s="3">
        <v>78</v>
      </c>
      <c r="H38" s="3">
        <v>13651</v>
      </c>
      <c r="I38" s="3">
        <v>6727</v>
      </c>
      <c r="J38" s="3">
        <v>6615</v>
      </c>
      <c r="K38" s="3">
        <v>309</v>
      </c>
    </row>
    <row r="39" spans="1:16" ht="12" customHeight="1" x14ac:dyDescent="0.2">
      <c r="A39" s="26" t="s">
        <v>26</v>
      </c>
      <c r="B39" s="1" t="s">
        <v>9</v>
      </c>
      <c r="C39" s="9">
        <v>11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11</v>
      </c>
      <c r="I39" s="9">
        <v>1</v>
      </c>
      <c r="J39" s="9">
        <v>10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380</v>
      </c>
      <c r="D40" s="9">
        <v>42</v>
      </c>
      <c r="E40" s="9">
        <v>9</v>
      </c>
      <c r="F40" s="9">
        <v>31</v>
      </c>
      <c r="G40" s="9">
        <v>2</v>
      </c>
      <c r="H40" s="9">
        <v>338</v>
      </c>
      <c r="I40" s="9">
        <v>17</v>
      </c>
      <c r="J40" s="9">
        <v>315</v>
      </c>
      <c r="K40" s="9">
        <v>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885</v>
      </c>
      <c r="D41" s="9">
        <v>148</v>
      </c>
      <c r="E41" s="9">
        <v>62</v>
      </c>
      <c r="F41" s="9">
        <v>80</v>
      </c>
      <c r="G41" s="9">
        <v>6</v>
      </c>
      <c r="H41" s="9">
        <v>737</v>
      </c>
      <c r="I41" s="9">
        <v>175</v>
      </c>
      <c r="J41" s="9">
        <v>539</v>
      </c>
      <c r="K41" s="9">
        <v>23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1306</v>
      </c>
      <c r="D42" s="9">
        <v>250</v>
      </c>
      <c r="E42" s="9">
        <v>144</v>
      </c>
      <c r="F42" s="9">
        <v>91</v>
      </c>
      <c r="G42" s="9">
        <v>15</v>
      </c>
      <c r="H42" s="9">
        <v>1056</v>
      </c>
      <c r="I42" s="9">
        <v>452</v>
      </c>
      <c r="J42" s="9">
        <v>585</v>
      </c>
      <c r="K42" s="9">
        <v>19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1842</v>
      </c>
      <c r="D43" s="9">
        <v>379</v>
      </c>
      <c r="E43" s="9">
        <v>263</v>
      </c>
      <c r="F43" s="9">
        <v>110</v>
      </c>
      <c r="G43" s="9">
        <v>6</v>
      </c>
      <c r="H43" s="9">
        <v>1463</v>
      </c>
      <c r="I43" s="9">
        <v>725</v>
      </c>
      <c r="J43" s="9">
        <v>709</v>
      </c>
      <c r="K43" s="9">
        <v>29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2001</v>
      </c>
      <c r="D44" s="9">
        <v>374</v>
      </c>
      <c r="E44" s="9">
        <v>277</v>
      </c>
      <c r="F44" s="9">
        <v>93</v>
      </c>
      <c r="G44" s="9">
        <v>4</v>
      </c>
      <c r="H44" s="9">
        <v>1627</v>
      </c>
      <c r="I44" s="9">
        <v>908</v>
      </c>
      <c r="J44" s="9">
        <v>689</v>
      </c>
      <c r="K44" s="9">
        <v>30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2209</v>
      </c>
      <c r="D45" s="9">
        <v>387</v>
      </c>
      <c r="E45" s="9">
        <v>288</v>
      </c>
      <c r="F45" s="9">
        <v>89</v>
      </c>
      <c r="G45" s="9">
        <v>10</v>
      </c>
      <c r="H45" s="9">
        <v>1822</v>
      </c>
      <c r="I45" s="9">
        <v>1052</v>
      </c>
      <c r="J45" s="9">
        <v>730</v>
      </c>
      <c r="K45" s="9">
        <v>40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1818</v>
      </c>
      <c r="D46" s="9">
        <v>344</v>
      </c>
      <c r="E46" s="9">
        <v>256</v>
      </c>
      <c r="F46" s="9">
        <v>78</v>
      </c>
      <c r="G46" s="9">
        <v>10</v>
      </c>
      <c r="H46" s="9">
        <v>1474</v>
      </c>
      <c r="I46" s="9">
        <v>857</v>
      </c>
      <c r="J46" s="9">
        <v>585</v>
      </c>
      <c r="K46" s="9">
        <v>32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1597</v>
      </c>
      <c r="D47" s="9">
        <v>309</v>
      </c>
      <c r="E47" s="9">
        <v>255</v>
      </c>
      <c r="F47" s="9">
        <v>46</v>
      </c>
      <c r="G47" s="9">
        <v>8</v>
      </c>
      <c r="H47" s="9">
        <v>1288</v>
      </c>
      <c r="I47" s="9">
        <v>716</v>
      </c>
      <c r="J47" s="9">
        <v>552</v>
      </c>
      <c r="K47" s="9">
        <v>20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1472</v>
      </c>
      <c r="D48" s="9">
        <v>269</v>
      </c>
      <c r="E48" s="9">
        <v>219</v>
      </c>
      <c r="F48" s="9">
        <v>48</v>
      </c>
      <c r="G48" s="9">
        <v>2</v>
      </c>
      <c r="H48" s="9">
        <v>1203</v>
      </c>
      <c r="I48" s="9">
        <v>680</v>
      </c>
      <c r="J48" s="9">
        <v>498</v>
      </c>
      <c r="K48" s="9">
        <v>25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1382</v>
      </c>
      <c r="D49" s="9">
        <v>221</v>
      </c>
      <c r="E49" s="9">
        <v>190</v>
      </c>
      <c r="F49" s="9">
        <v>28</v>
      </c>
      <c r="G49" s="9">
        <v>3</v>
      </c>
      <c r="H49" s="9">
        <v>1161</v>
      </c>
      <c r="I49" s="9">
        <v>635</v>
      </c>
      <c r="J49" s="9">
        <v>508</v>
      </c>
      <c r="K49" s="9">
        <v>18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948</v>
      </c>
      <c r="D50" s="9">
        <v>137</v>
      </c>
      <c r="E50" s="9">
        <v>105</v>
      </c>
      <c r="F50" s="9">
        <v>27</v>
      </c>
      <c r="G50" s="9">
        <v>5</v>
      </c>
      <c r="H50" s="9">
        <v>811</v>
      </c>
      <c r="I50" s="9">
        <v>330</v>
      </c>
      <c r="J50" s="9">
        <v>447</v>
      </c>
      <c r="K50" s="9">
        <v>34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476</v>
      </c>
      <c r="D51" s="9">
        <v>84</v>
      </c>
      <c r="E51" s="9">
        <v>46</v>
      </c>
      <c r="F51" s="9">
        <v>33</v>
      </c>
      <c r="G51" s="9">
        <v>5</v>
      </c>
      <c r="H51" s="9">
        <v>392</v>
      </c>
      <c r="I51" s="9">
        <v>105</v>
      </c>
      <c r="J51" s="9">
        <v>264</v>
      </c>
      <c r="K51" s="9">
        <v>23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213</v>
      </c>
      <c r="D52" s="9">
        <v>28</v>
      </c>
      <c r="E52" s="9">
        <v>14</v>
      </c>
      <c r="F52" s="9">
        <v>12</v>
      </c>
      <c r="G52" s="9">
        <v>2</v>
      </c>
      <c r="H52" s="9">
        <v>185</v>
      </c>
      <c r="I52" s="9">
        <v>52</v>
      </c>
      <c r="J52" s="9">
        <v>127</v>
      </c>
      <c r="K52" s="9">
        <v>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98</v>
      </c>
      <c r="D53" s="5">
        <v>15</v>
      </c>
      <c r="E53" s="5">
        <v>8</v>
      </c>
      <c r="F53" s="5">
        <v>7</v>
      </c>
      <c r="G53" s="5" t="s">
        <v>37</v>
      </c>
      <c r="H53" s="5">
        <v>83</v>
      </c>
      <c r="I53" s="5">
        <v>22</v>
      </c>
      <c r="J53" s="5">
        <v>57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4918</v>
      </c>
      <c r="D6" s="3">
        <v>494</v>
      </c>
      <c r="E6" s="3">
        <v>260</v>
      </c>
      <c r="F6" s="3">
        <v>228</v>
      </c>
      <c r="G6" s="3">
        <v>6</v>
      </c>
      <c r="H6" s="3">
        <v>4424</v>
      </c>
      <c r="I6" s="3">
        <v>882</v>
      </c>
      <c r="J6" s="3">
        <v>3467</v>
      </c>
      <c r="K6" s="3">
        <v>75</v>
      </c>
    </row>
    <row r="7" spans="1:31" ht="12" customHeight="1" x14ac:dyDescent="0.2">
      <c r="A7" s="26" t="s">
        <v>26</v>
      </c>
      <c r="B7" s="1" t="s">
        <v>9</v>
      </c>
      <c r="C7" s="9">
        <v>9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9</v>
      </c>
      <c r="I7" s="9" t="s">
        <v>37</v>
      </c>
      <c r="J7" s="9">
        <v>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179</v>
      </c>
      <c r="D8" s="9">
        <v>9</v>
      </c>
      <c r="E8" s="9">
        <v>1</v>
      </c>
      <c r="F8" s="9">
        <v>8</v>
      </c>
      <c r="G8" s="9" t="s">
        <v>37</v>
      </c>
      <c r="H8" s="9">
        <v>170</v>
      </c>
      <c r="I8" s="9" t="s">
        <v>37</v>
      </c>
      <c r="J8" s="9">
        <v>170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393</v>
      </c>
      <c r="D9" s="9">
        <v>35</v>
      </c>
      <c r="E9" s="9">
        <v>7</v>
      </c>
      <c r="F9" s="9">
        <v>28</v>
      </c>
      <c r="G9" s="9" t="s">
        <v>37</v>
      </c>
      <c r="H9" s="9">
        <v>358</v>
      </c>
      <c r="I9" s="9">
        <v>24</v>
      </c>
      <c r="J9" s="9">
        <v>327</v>
      </c>
      <c r="K9" s="9">
        <v>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491</v>
      </c>
      <c r="D10" s="9">
        <v>57</v>
      </c>
      <c r="E10" s="9">
        <v>21</v>
      </c>
      <c r="F10" s="9">
        <v>35</v>
      </c>
      <c r="G10" s="9">
        <v>1</v>
      </c>
      <c r="H10" s="9">
        <v>434</v>
      </c>
      <c r="I10" s="9">
        <v>66</v>
      </c>
      <c r="J10" s="9">
        <v>366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535</v>
      </c>
      <c r="D11" s="9">
        <v>69</v>
      </c>
      <c r="E11" s="9">
        <v>36</v>
      </c>
      <c r="F11" s="9">
        <v>33</v>
      </c>
      <c r="G11" s="9" t="s">
        <v>37</v>
      </c>
      <c r="H11" s="9">
        <v>466</v>
      </c>
      <c r="I11" s="9">
        <v>105</v>
      </c>
      <c r="J11" s="9">
        <v>354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497</v>
      </c>
      <c r="D12" s="9">
        <v>60</v>
      </c>
      <c r="E12" s="9">
        <v>32</v>
      </c>
      <c r="F12" s="9">
        <v>28</v>
      </c>
      <c r="G12" s="9" t="s">
        <v>37</v>
      </c>
      <c r="H12" s="9">
        <v>437</v>
      </c>
      <c r="I12" s="9">
        <v>112</v>
      </c>
      <c r="J12" s="9">
        <v>319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601</v>
      </c>
      <c r="D13" s="9">
        <v>67</v>
      </c>
      <c r="E13" s="9">
        <v>45</v>
      </c>
      <c r="F13" s="9">
        <v>22</v>
      </c>
      <c r="G13" s="9" t="s">
        <v>37</v>
      </c>
      <c r="H13" s="9">
        <v>534</v>
      </c>
      <c r="I13" s="9">
        <v>156</v>
      </c>
      <c r="J13" s="9">
        <v>365</v>
      </c>
      <c r="K13" s="9">
        <v>13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525</v>
      </c>
      <c r="D14" s="9">
        <v>62</v>
      </c>
      <c r="E14" s="9">
        <v>33</v>
      </c>
      <c r="F14" s="9">
        <v>25</v>
      </c>
      <c r="G14" s="9">
        <v>4</v>
      </c>
      <c r="H14" s="9">
        <v>463</v>
      </c>
      <c r="I14" s="9">
        <v>109</v>
      </c>
      <c r="J14" s="9">
        <v>346</v>
      </c>
      <c r="K14" s="9">
        <v>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436</v>
      </c>
      <c r="D15" s="9">
        <v>53</v>
      </c>
      <c r="E15" s="9">
        <v>38</v>
      </c>
      <c r="F15" s="9">
        <v>14</v>
      </c>
      <c r="G15" s="9">
        <v>1</v>
      </c>
      <c r="H15" s="9">
        <v>383</v>
      </c>
      <c r="I15" s="9">
        <v>92</v>
      </c>
      <c r="J15" s="9">
        <v>287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415</v>
      </c>
      <c r="D16" s="9">
        <v>33</v>
      </c>
      <c r="E16" s="9">
        <v>20</v>
      </c>
      <c r="F16" s="9">
        <v>13</v>
      </c>
      <c r="G16" s="9" t="s">
        <v>37</v>
      </c>
      <c r="H16" s="9">
        <v>382</v>
      </c>
      <c r="I16" s="9">
        <v>83</v>
      </c>
      <c r="J16" s="9">
        <v>291</v>
      </c>
      <c r="K16" s="9">
        <v>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345</v>
      </c>
      <c r="D17" s="9">
        <v>26</v>
      </c>
      <c r="E17" s="9">
        <v>15</v>
      </c>
      <c r="F17" s="9">
        <v>11</v>
      </c>
      <c r="G17" s="9" t="s">
        <v>37</v>
      </c>
      <c r="H17" s="9">
        <v>319</v>
      </c>
      <c r="I17" s="9">
        <v>67</v>
      </c>
      <c r="J17" s="9">
        <v>247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231</v>
      </c>
      <c r="D18" s="9">
        <v>10</v>
      </c>
      <c r="E18" s="9">
        <v>5</v>
      </c>
      <c r="F18" s="9">
        <v>5</v>
      </c>
      <c r="G18" s="9" t="s">
        <v>37</v>
      </c>
      <c r="H18" s="9">
        <v>221</v>
      </c>
      <c r="I18" s="9">
        <v>31</v>
      </c>
      <c r="J18" s="9">
        <v>181</v>
      </c>
      <c r="K18" s="9">
        <v>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150</v>
      </c>
      <c r="D19" s="9">
        <v>8</v>
      </c>
      <c r="E19" s="9">
        <v>4</v>
      </c>
      <c r="F19" s="9">
        <v>4</v>
      </c>
      <c r="G19" s="9" t="s">
        <v>37</v>
      </c>
      <c r="H19" s="9">
        <v>142</v>
      </c>
      <c r="I19" s="9">
        <v>18</v>
      </c>
      <c r="J19" s="9">
        <v>120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72</v>
      </c>
      <c r="D20" s="9">
        <v>4</v>
      </c>
      <c r="E20" s="9">
        <v>2</v>
      </c>
      <c r="F20" s="9">
        <v>2</v>
      </c>
      <c r="G20" s="9" t="s">
        <v>37</v>
      </c>
      <c r="H20" s="9">
        <v>68</v>
      </c>
      <c r="I20" s="9">
        <v>13</v>
      </c>
      <c r="J20" s="9">
        <v>53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39</v>
      </c>
      <c r="D21" s="9">
        <v>1</v>
      </c>
      <c r="E21" s="9">
        <v>1</v>
      </c>
      <c r="F21" s="9" t="s">
        <v>37</v>
      </c>
      <c r="G21" s="9" t="s">
        <v>37</v>
      </c>
      <c r="H21" s="9">
        <v>38</v>
      </c>
      <c r="I21" s="9">
        <v>6</v>
      </c>
      <c r="J21" s="9">
        <v>32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1769</v>
      </c>
      <c r="D22" s="3">
        <v>157</v>
      </c>
      <c r="E22" s="3">
        <v>91</v>
      </c>
      <c r="F22" s="3">
        <v>63</v>
      </c>
      <c r="G22" s="3">
        <v>3</v>
      </c>
      <c r="H22" s="3">
        <v>1612</v>
      </c>
      <c r="I22" s="3">
        <v>371</v>
      </c>
      <c r="J22" s="3">
        <v>1215</v>
      </c>
      <c r="K22" s="3">
        <v>26</v>
      </c>
    </row>
    <row r="23" spans="1:16" ht="12" customHeight="1" x14ac:dyDescent="0.2">
      <c r="A23" s="26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55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55</v>
      </c>
      <c r="I24" s="9" t="s">
        <v>37</v>
      </c>
      <c r="J24" s="9">
        <v>55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133</v>
      </c>
      <c r="D25" s="9">
        <v>10</v>
      </c>
      <c r="E25" s="9">
        <v>1</v>
      </c>
      <c r="F25" s="9">
        <v>9</v>
      </c>
      <c r="G25" s="9" t="s">
        <v>37</v>
      </c>
      <c r="H25" s="9">
        <v>123</v>
      </c>
      <c r="I25" s="9">
        <v>13</v>
      </c>
      <c r="J25" s="9">
        <v>107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214</v>
      </c>
      <c r="D26" s="9">
        <v>23</v>
      </c>
      <c r="E26" s="9">
        <v>7</v>
      </c>
      <c r="F26" s="9">
        <v>16</v>
      </c>
      <c r="G26" s="9" t="s">
        <v>37</v>
      </c>
      <c r="H26" s="9">
        <v>191</v>
      </c>
      <c r="I26" s="9">
        <v>37</v>
      </c>
      <c r="J26" s="9">
        <v>154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238</v>
      </c>
      <c r="D27" s="9">
        <v>15</v>
      </c>
      <c r="E27" s="9">
        <v>9</v>
      </c>
      <c r="F27" s="9">
        <v>6</v>
      </c>
      <c r="G27" s="9" t="s">
        <v>37</v>
      </c>
      <c r="H27" s="9">
        <v>223</v>
      </c>
      <c r="I27" s="9">
        <v>51</v>
      </c>
      <c r="J27" s="9">
        <v>170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203</v>
      </c>
      <c r="D28" s="9">
        <v>20</v>
      </c>
      <c r="E28" s="9">
        <v>12</v>
      </c>
      <c r="F28" s="9">
        <v>8</v>
      </c>
      <c r="G28" s="9" t="s">
        <v>37</v>
      </c>
      <c r="H28" s="9">
        <v>183</v>
      </c>
      <c r="I28" s="9">
        <v>53</v>
      </c>
      <c r="J28" s="9">
        <v>125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236</v>
      </c>
      <c r="D29" s="9">
        <v>25</v>
      </c>
      <c r="E29" s="9">
        <v>18</v>
      </c>
      <c r="F29" s="9">
        <v>7</v>
      </c>
      <c r="G29" s="9" t="s">
        <v>37</v>
      </c>
      <c r="H29" s="9">
        <v>211</v>
      </c>
      <c r="I29" s="9">
        <v>76</v>
      </c>
      <c r="J29" s="9">
        <v>129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207</v>
      </c>
      <c r="D30" s="9">
        <v>25</v>
      </c>
      <c r="E30" s="9">
        <v>17</v>
      </c>
      <c r="F30" s="9">
        <v>6</v>
      </c>
      <c r="G30" s="9">
        <v>2</v>
      </c>
      <c r="H30" s="9">
        <v>182</v>
      </c>
      <c r="I30" s="9">
        <v>45</v>
      </c>
      <c r="J30" s="9">
        <v>134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135</v>
      </c>
      <c r="D31" s="9">
        <v>20</v>
      </c>
      <c r="E31" s="9">
        <v>14</v>
      </c>
      <c r="F31" s="9">
        <v>5</v>
      </c>
      <c r="G31" s="9">
        <v>1</v>
      </c>
      <c r="H31" s="9">
        <v>115</v>
      </c>
      <c r="I31" s="9">
        <v>30</v>
      </c>
      <c r="J31" s="9">
        <v>84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117</v>
      </c>
      <c r="D32" s="9">
        <v>12</v>
      </c>
      <c r="E32" s="9">
        <v>9</v>
      </c>
      <c r="F32" s="9">
        <v>3</v>
      </c>
      <c r="G32" s="9" t="s">
        <v>37</v>
      </c>
      <c r="H32" s="9">
        <v>105</v>
      </c>
      <c r="I32" s="9">
        <v>25</v>
      </c>
      <c r="J32" s="9">
        <v>78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100</v>
      </c>
      <c r="D33" s="9">
        <v>3</v>
      </c>
      <c r="E33" s="9">
        <v>1</v>
      </c>
      <c r="F33" s="9">
        <v>2</v>
      </c>
      <c r="G33" s="9" t="s">
        <v>37</v>
      </c>
      <c r="H33" s="9">
        <v>97</v>
      </c>
      <c r="I33" s="9">
        <v>23</v>
      </c>
      <c r="J33" s="9">
        <v>74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64</v>
      </c>
      <c r="D34" s="9">
        <v>3</v>
      </c>
      <c r="E34" s="9">
        <v>2</v>
      </c>
      <c r="F34" s="9">
        <v>1</v>
      </c>
      <c r="G34" s="9" t="s">
        <v>37</v>
      </c>
      <c r="H34" s="9">
        <v>61</v>
      </c>
      <c r="I34" s="9">
        <v>7</v>
      </c>
      <c r="J34" s="9">
        <v>50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37</v>
      </c>
      <c r="D35" s="9">
        <v>1</v>
      </c>
      <c r="E35" s="9">
        <v>1</v>
      </c>
      <c r="F35" s="9" t="s">
        <v>37</v>
      </c>
      <c r="G35" s="9" t="s">
        <v>37</v>
      </c>
      <c r="H35" s="9">
        <v>36</v>
      </c>
      <c r="I35" s="9">
        <v>3</v>
      </c>
      <c r="J35" s="9">
        <v>33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12</v>
      </c>
      <c r="I36" s="9">
        <v>4</v>
      </c>
      <c r="J36" s="9">
        <v>8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14</v>
      </c>
      <c r="I37" s="9">
        <v>4</v>
      </c>
      <c r="J37" s="9">
        <v>10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3149</v>
      </c>
      <c r="D38" s="3">
        <v>337</v>
      </c>
      <c r="E38" s="3">
        <v>169</v>
      </c>
      <c r="F38" s="3">
        <v>165</v>
      </c>
      <c r="G38" s="3">
        <v>3</v>
      </c>
      <c r="H38" s="3">
        <v>2812</v>
      </c>
      <c r="I38" s="3">
        <v>511</v>
      </c>
      <c r="J38" s="3">
        <v>2252</v>
      </c>
      <c r="K38" s="3">
        <v>49</v>
      </c>
    </row>
    <row r="39" spans="1:16" ht="12" customHeight="1" x14ac:dyDescent="0.2">
      <c r="A39" s="26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124</v>
      </c>
      <c r="D40" s="9">
        <v>9</v>
      </c>
      <c r="E40" s="9">
        <v>1</v>
      </c>
      <c r="F40" s="9">
        <v>8</v>
      </c>
      <c r="G40" s="9" t="s">
        <v>37</v>
      </c>
      <c r="H40" s="9">
        <v>115</v>
      </c>
      <c r="I40" s="9" t="s">
        <v>37</v>
      </c>
      <c r="J40" s="9">
        <v>115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260</v>
      </c>
      <c r="D41" s="9">
        <v>25</v>
      </c>
      <c r="E41" s="9">
        <v>6</v>
      </c>
      <c r="F41" s="9">
        <v>19</v>
      </c>
      <c r="G41" s="9" t="s">
        <v>37</v>
      </c>
      <c r="H41" s="9">
        <v>235</v>
      </c>
      <c r="I41" s="9">
        <v>11</v>
      </c>
      <c r="J41" s="9">
        <v>220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277</v>
      </c>
      <c r="D42" s="9">
        <v>34</v>
      </c>
      <c r="E42" s="9">
        <v>14</v>
      </c>
      <c r="F42" s="9">
        <v>19</v>
      </c>
      <c r="G42" s="9">
        <v>1</v>
      </c>
      <c r="H42" s="9">
        <v>243</v>
      </c>
      <c r="I42" s="9">
        <v>29</v>
      </c>
      <c r="J42" s="9">
        <v>212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297</v>
      </c>
      <c r="D43" s="9">
        <v>54</v>
      </c>
      <c r="E43" s="9">
        <v>27</v>
      </c>
      <c r="F43" s="9">
        <v>27</v>
      </c>
      <c r="G43" s="9" t="s">
        <v>37</v>
      </c>
      <c r="H43" s="9">
        <v>243</v>
      </c>
      <c r="I43" s="9">
        <v>54</v>
      </c>
      <c r="J43" s="9">
        <v>184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294</v>
      </c>
      <c r="D44" s="9">
        <v>40</v>
      </c>
      <c r="E44" s="9">
        <v>20</v>
      </c>
      <c r="F44" s="9">
        <v>20</v>
      </c>
      <c r="G44" s="9" t="s">
        <v>37</v>
      </c>
      <c r="H44" s="9">
        <v>254</v>
      </c>
      <c r="I44" s="9">
        <v>59</v>
      </c>
      <c r="J44" s="9">
        <v>194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365</v>
      </c>
      <c r="D45" s="9">
        <v>42</v>
      </c>
      <c r="E45" s="9">
        <v>27</v>
      </c>
      <c r="F45" s="9">
        <v>15</v>
      </c>
      <c r="G45" s="9" t="s">
        <v>37</v>
      </c>
      <c r="H45" s="9">
        <v>323</v>
      </c>
      <c r="I45" s="9">
        <v>80</v>
      </c>
      <c r="J45" s="9">
        <v>236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318</v>
      </c>
      <c r="D46" s="9">
        <v>37</v>
      </c>
      <c r="E46" s="9">
        <v>16</v>
      </c>
      <c r="F46" s="9">
        <v>19</v>
      </c>
      <c r="G46" s="9">
        <v>2</v>
      </c>
      <c r="H46" s="9">
        <v>281</v>
      </c>
      <c r="I46" s="9">
        <v>64</v>
      </c>
      <c r="J46" s="9">
        <v>212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301</v>
      </c>
      <c r="D47" s="9">
        <v>33</v>
      </c>
      <c r="E47" s="9">
        <v>24</v>
      </c>
      <c r="F47" s="9">
        <v>9</v>
      </c>
      <c r="G47" s="9" t="s">
        <v>37</v>
      </c>
      <c r="H47" s="9">
        <v>268</v>
      </c>
      <c r="I47" s="9">
        <v>62</v>
      </c>
      <c r="J47" s="9">
        <v>203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298</v>
      </c>
      <c r="D48" s="9">
        <v>21</v>
      </c>
      <c r="E48" s="9">
        <v>11</v>
      </c>
      <c r="F48" s="9">
        <v>10</v>
      </c>
      <c r="G48" s="9" t="s">
        <v>37</v>
      </c>
      <c r="H48" s="9">
        <v>277</v>
      </c>
      <c r="I48" s="9">
        <v>58</v>
      </c>
      <c r="J48" s="9">
        <v>213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245</v>
      </c>
      <c r="D49" s="9">
        <v>23</v>
      </c>
      <c r="E49" s="9">
        <v>14</v>
      </c>
      <c r="F49" s="9">
        <v>9</v>
      </c>
      <c r="G49" s="9" t="s">
        <v>37</v>
      </c>
      <c r="H49" s="9">
        <v>222</v>
      </c>
      <c r="I49" s="9">
        <v>44</v>
      </c>
      <c r="J49" s="9">
        <v>173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167</v>
      </c>
      <c r="D50" s="9">
        <v>7</v>
      </c>
      <c r="E50" s="9">
        <v>3</v>
      </c>
      <c r="F50" s="9">
        <v>4</v>
      </c>
      <c r="G50" s="9" t="s">
        <v>37</v>
      </c>
      <c r="H50" s="9">
        <v>160</v>
      </c>
      <c r="I50" s="9">
        <v>24</v>
      </c>
      <c r="J50" s="9">
        <v>131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113</v>
      </c>
      <c r="D51" s="9">
        <v>7</v>
      </c>
      <c r="E51" s="9">
        <v>3</v>
      </c>
      <c r="F51" s="9">
        <v>4</v>
      </c>
      <c r="G51" s="9" t="s">
        <v>37</v>
      </c>
      <c r="H51" s="9">
        <v>106</v>
      </c>
      <c r="I51" s="9">
        <v>15</v>
      </c>
      <c r="J51" s="9">
        <v>87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60</v>
      </c>
      <c r="D52" s="9">
        <v>4</v>
      </c>
      <c r="E52" s="9">
        <v>2</v>
      </c>
      <c r="F52" s="9">
        <v>2</v>
      </c>
      <c r="G52" s="9" t="s">
        <v>37</v>
      </c>
      <c r="H52" s="9">
        <v>56</v>
      </c>
      <c r="I52" s="9">
        <v>9</v>
      </c>
      <c r="J52" s="9">
        <v>45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25</v>
      </c>
      <c r="D53" s="5">
        <v>1</v>
      </c>
      <c r="E53" s="5">
        <v>1</v>
      </c>
      <c r="F53" s="5" t="s">
        <v>37</v>
      </c>
      <c r="G53" s="5" t="s">
        <v>37</v>
      </c>
      <c r="H53" s="5">
        <v>24</v>
      </c>
      <c r="I53" s="5">
        <v>2</v>
      </c>
      <c r="J53" s="5">
        <v>22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7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11341</v>
      </c>
      <c r="D6" s="3">
        <v>2157</v>
      </c>
      <c r="E6" s="3">
        <v>1567</v>
      </c>
      <c r="F6" s="3">
        <v>522</v>
      </c>
      <c r="G6" s="3">
        <v>68</v>
      </c>
      <c r="H6" s="3">
        <v>9184</v>
      </c>
      <c r="I6" s="3">
        <v>4537</v>
      </c>
      <c r="J6" s="3">
        <v>4444</v>
      </c>
      <c r="K6" s="3">
        <v>203</v>
      </c>
    </row>
    <row r="7" spans="1:31" ht="12" customHeight="1" x14ac:dyDescent="0.2">
      <c r="A7" s="26" t="s">
        <v>26</v>
      </c>
      <c r="B7" s="1" t="s">
        <v>9</v>
      </c>
      <c r="C7" s="9">
        <v>16</v>
      </c>
      <c r="D7" s="9">
        <v>3</v>
      </c>
      <c r="E7" s="9">
        <v>1</v>
      </c>
      <c r="F7" s="9">
        <v>2</v>
      </c>
      <c r="G7" s="9" t="s">
        <v>37</v>
      </c>
      <c r="H7" s="9">
        <v>13</v>
      </c>
      <c r="I7" s="9" t="s">
        <v>37</v>
      </c>
      <c r="J7" s="9">
        <v>13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221</v>
      </c>
      <c r="D8" s="9">
        <v>30</v>
      </c>
      <c r="E8" s="9">
        <v>3</v>
      </c>
      <c r="F8" s="9">
        <v>26</v>
      </c>
      <c r="G8" s="9">
        <v>1</v>
      </c>
      <c r="H8" s="9">
        <v>191</v>
      </c>
      <c r="I8" s="9">
        <v>10</v>
      </c>
      <c r="J8" s="9">
        <v>173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519</v>
      </c>
      <c r="D9" s="9">
        <v>101</v>
      </c>
      <c r="E9" s="9">
        <v>45</v>
      </c>
      <c r="F9" s="9">
        <v>53</v>
      </c>
      <c r="G9" s="9">
        <v>3</v>
      </c>
      <c r="H9" s="9">
        <v>418</v>
      </c>
      <c r="I9" s="9">
        <v>90</v>
      </c>
      <c r="J9" s="9">
        <v>318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1035</v>
      </c>
      <c r="D10" s="9">
        <v>180</v>
      </c>
      <c r="E10" s="9">
        <v>116</v>
      </c>
      <c r="F10" s="9">
        <v>56</v>
      </c>
      <c r="G10" s="9">
        <v>8</v>
      </c>
      <c r="H10" s="9">
        <v>855</v>
      </c>
      <c r="I10" s="9">
        <v>375</v>
      </c>
      <c r="J10" s="9">
        <v>466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1258</v>
      </c>
      <c r="D11" s="9">
        <v>238</v>
      </c>
      <c r="E11" s="9">
        <v>184</v>
      </c>
      <c r="F11" s="9">
        <v>49</v>
      </c>
      <c r="G11" s="9">
        <v>5</v>
      </c>
      <c r="H11" s="9">
        <v>1020</v>
      </c>
      <c r="I11" s="9">
        <v>553</v>
      </c>
      <c r="J11" s="9">
        <v>444</v>
      </c>
      <c r="K11" s="9">
        <v>23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1285</v>
      </c>
      <c r="D12" s="9">
        <v>266</v>
      </c>
      <c r="E12" s="9">
        <v>185</v>
      </c>
      <c r="F12" s="9">
        <v>71</v>
      </c>
      <c r="G12" s="9">
        <v>10</v>
      </c>
      <c r="H12" s="9">
        <v>1019</v>
      </c>
      <c r="I12" s="9">
        <v>597</v>
      </c>
      <c r="J12" s="9">
        <v>405</v>
      </c>
      <c r="K12" s="9">
        <v>17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1444</v>
      </c>
      <c r="D13" s="9">
        <v>297</v>
      </c>
      <c r="E13" s="9">
        <v>233</v>
      </c>
      <c r="F13" s="9">
        <v>55</v>
      </c>
      <c r="G13" s="9">
        <v>9</v>
      </c>
      <c r="H13" s="9">
        <v>1147</v>
      </c>
      <c r="I13" s="9">
        <v>633</v>
      </c>
      <c r="J13" s="9">
        <v>487</v>
      </c>
      <c r="K13" s="9">
        <v>27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1219</v>
      </c>
      <c r="D14" s="9">
        <v>289</v>
      </c>
      <c r="E14" s="9">
        <v>222</v>
      </c>
      <c r="F14" s="9">
        <v>58</v>
      </c>
      <c r="G14" s="9">
        <v>9</v>
      </c>
      <c r="H14" s="9">
        <v>930</v>
      </c>
      <c r="I14" s="9">
        <v>537</v>
      </c>
      <c r="J14" s="9">
        <v>380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1141</v>
      </c>
      <c r="D15" s="9">
        <v>220</v>
      </c>
      <c r="E15" s="9">
        <v>188</v>
      </c>
      <c r="F15" s="9">
        <v>31</v>
      </c>
      <c r="G15" s="9">
        <v>1</v>
      </c>
      <c r="H15" s="9">
        <v>921</v>
      </c>
      <c r="I15" s="9">
        <v>549</v>
      </c>
      <c r="J15" s="9">
        <v>354</v>
      </c>
      <c r="K15" s="9">
        <v>18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1119</v>
      </c>
      <c r="D16" s="9">
        <v>180</v>
      </c>
      <c r="E16" s="9">
        <v>145</v>
      </c>
      <c r="F16" s="9">
        <v>27</v>
      </c>
      <c r="G16" s="9">
        <v>8</v>
      </c>
      <c r="H16" s="9">
        <v>939</v>
      </c>
      <c r="I16" s="9">
        <v>556</v>
      </c>
      <c r="J16" s="9">
        <v>371</v>
      </c>
      <c r="K16" s="9">
        <v>12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875</v>
      </c>
      <c r="D17" s="9">
        <v>167</v>
      </c>
      <c r="E17" s="9">
        <v>138</v>
      </c>
      <c r="F17" s="9">
        <v>26</v>
      </c>
      <c r="G17" s="9">
        <v>3</v>
      </c>
      <c r="H17" s="9">
        <v>708</v>
      </c>
      <c r="I17" s="9">
        <v>351</v>
      </c>
      <c r="J17" s="9">
        <v>340</v>
      </c>
      <c r="K17" s="9">
        <v>17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585</v>
      </c>
      <c r="D18" s="9">
        <v>90</v>
      </c>
      <c r="E18" s="9">
        <v>56</v>
      </c>
      <c r="F18" s="9">
        <v>31</v>
      </c>
      <c r="G18" s="9">
        <v>3</v>
      </c>
      <c r="H18" s="9">
        <v>495</v>
      </c>
      <c r="I18" s="9">
        <v>165</v>
      </c>
      <c r="J18" s="9">
        <v>313</v>
      </c>
      <c r="K18" s="9">
        <v>17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345</v>
      </c>
      <c r="D19" s="9">
        <v>49</v>
      </c>
      <c r="E19" s="9">
        <v>31</v>
      </c>
      <c r="F19" s="9">
        <v>15</v>
      </c>
      <c r="G19" s="9">
        <v>3</v>
      </c>
      <c r="H19" s="9">
        <v>296</v>
      </c>
      <c r="I19" s="9">
        <v>70</v>
      </c>
      <c r="J19" s="9">
        <v>210</v>
      </c>
      <c r="K19" s="9">
        <v>16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182</v>
      </c>
      <c r="D20" s="9">
        <v>29</v>
      </c>
      <c r="E20" s="9">
        <v>13</v>
      </c>
      <c r="F20" s="9">
        <v>13</v>
      </c>
      <c r="G20" s="9">
        <v>3</v>
      </c>
      <c r="H20" s="9">
        <v>153</v>
      </c>
      <c r="I20" s="9">
        <v>34</v>
      </c>
      <c r="J20" s="9">
        <v>111</v>
      </c>
      <c r="K20" s="9">
        <v>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97</v>
      </c>
      <c r="D21" s="9">
        <v>18</v>
      </c>
      <c r="E21" s="9">
        <v>7</v>
      </c>
      <c r="F21" s="9">
        <v>9</v>
      </c>
      <c r="G21" s="9">
        <v>2</v>
      </c>
      <c r="H21" s="9">
        <v>79</v>
      </c>
      <c r="I21" s="9">
        <v>17</v>
      </c>
      <c r="J21" s="9">
        <v>59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4111</v>
      </c>
      <c r="D22" s="3">
        <v>555</v>
      </c>
      <c r="E22" s="3">
        <v>387</v>
      </c>
      <c r="F22" s="3">
        <v>157</v>
      </c>
      <c r="G22" s="3">
        <v>11</v>
      </c>
      <c r="H22" s="3">
        <v>3556</v>
      </c>
      <c r="I22" s="3">
        <v>1654</v>
      </c>
      <c r="J22" s="3">
        <v>1840</v>
      </c>
      <c r="K22" s="3">
        <v>62</v>
      </c>
    </row>
    <row r="23" spans="1:16" ht="12" customHeight="1" x14ac:dyDescent="0.2">
      <c r="A23" s="26" t="s">
        <v>26</v>
      </c>
      <c r="B23" s="1" t="s">
        <v>9</v>
      </c>
      <c r="C23" s="9">
        <v>5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5</v>
      </c>
      <c r="I23" s="9" t="s">
        <v>37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79</v>
      </c>
      <c r="D24" s="9">
        <v>8</v>
      </c>
      <c r="E24" s="9" t="s">
        <v>37</v>
      </c>
      <c r="F24" s="9">
        <v>8</v>
      </c>
      <c r="G24" s="9" t="s">
        <v>37</v>
      </c>
      <c r="H24" s="9">
        <v>71</v>
      </c>
      <c r="I24" s="9">
        <v>4</v>
      </c>
      <c r="J24" s="9">
        <v>64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230</v>
      </c>
      <c r="D25" s="9">
        <v>38</v>
      </c>
      <c r="E25" s="9">
        <v>13</v>
      </c>
      <c r="F25" s="9">
        <v>24</v>
      </c>
      <c r="G25" s="9">
        <v>1</v>
      </c>
      <c r="H25" s="9">
        <v>192</v>
      </c>
      <c r="I25" s="9">
        <v>21</v>
      </c>
      <c r="J25" s="9">
        <v>167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481</v>
      </c>
      <c r="D26" s="9">
        <v>55</v>
      </c>
      <c r="E26" s="9">
        <v>35</v>
      </c>
      <c r="F26" s="9">
        <v>20</v>
      </c>
      <c r="G26" s="9" t="s">
        <v>37</v>
      </c>
      <c r="H26" s="9">
        <v>426</v>
      </c>
      <c r="I26" s="9">
        <v>181</v>
      </c>
      <c r="J26" s="9">
        <v>241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555</v>
      </c>
      <c r="D27" s="9">
        <v>71</v>
      </c>
      <c r="E27" s="9">
        <v>52</v>
      </c>
      <c r="F27" s="9">
        <v>18</v>
      </c>
      <c r="G27" s="9">
        <v>1</v>
      </c>
      <c r="H27" s="9">
        <v>484</v>
      </c>
      <c r="I27" s="9">
        <v>260</v>
      </c>
      <c r="J27" s="9">
        <v>217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494</v>
      </c>
      <c r="D28" s="9">
        <v>76</v>
      </c>
      <c r="E28" s="9">
        <v>62</v>
      </c>
      <c r="F28" s="9">
        <v>13</v>
      </c>
      <c r="G28" s="9">
        <v>1</v>
      </c>
      <c r="H28" s="9">
        <v>418</v>
      </c>
      <c r="I28" s="9">
        <v>228</v>
      </c>
      <c r="J28" s="9">
        <v>183</v>
      </c>
      <c r="K28" s="9">
        <v>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562</v>
      </c>
      <c r="D29" s="9">
        <v>80</v>
      </c>
      <c r="E29" s="9">
        <v>64</v>
      </c>
      <c r="F29" s="9">
        <v>15</v>
      </c>
      <c r="G29" s="9">
        <v>1</v>
      </c>
      <c r="H29" s="9">
        <v>482</v>
      </c>
      <c r="I29" s="9">
        <v>253</v>
      </c>
      <c r="J29" s="9">
        <v>226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409</v>
      </c>
      <c r="D30" s="9">
        <v>64</v>
      </c>
      <c r="E30" s="9">
        <v>48</v>
      </c>
      <c r="F30" s="9">
        <v>15</v>
      </c>
      <c r="G30" s="9">
        <v>1</v>
      </c>
      <c r="H30" s="9">
        <v>345</v>
      </c>
      <c r="I30" s="9">
        <v>207</v>
      </c>
      <c r="J30" s="9">
        <v>133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383</v>
      </c>
      <c r="D31" s="9">
        <v>51</v>
      </c>
      <c r="E31" s="9">
        <v>45</v>
      </c>
      <c r="F31" s="9">
        <v>6</v>
      </c>
      <c r="G31" s="9" t="s">
        <v>37</v>
      </c>
      <c r="H31" s="9">
        <v>332</v>
      </c>
      <c r="I31" s="9">
        <v>195</v>
      </c>
      <c r="J31" s="9">
        <v>130</v>
      </c>
      <c r="K31" s="9">
        <v>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342</v>
      </c>
      <c r="D32" s="9">
        <v>44</v>
      </c>
      <c r="E32" s="9">
        <v>35</v>
      </c>
      <c r="F32" s="9">
        <v>8</v>
      </c>
      <c r="G32" s="9">
        <v>1</v>
      </c>
      <c r="H32" s="9">
        <v>298</v>
      </c>
      <c r="I32" s="9">
        <v>175</v>
      </c>
      <c r="J32" s="9">
        <v>120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229</v>
      </c>
      <c r="D33" s="9">
        <v>24</v>
      </c>
      <c r="E33" s="9">
        <v>18</v>
      </c>
      <c r="F33" s="9">
        <v>6</v>
      </c>
      <c r="G33" s="9" t="s">
        <v>37</v>
      </c>
      <c r="H33" s="9">
        <v>205</v>
      </c>
      <c r="I33" s="9">
        <v>72</v>
      </c>
      <c r="J33" s="9">
        <v>125</v>
      </c>
      <c r="K33" s="9">
        <v>8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180</v>
      </c>
      <c r="D34" s="9">
        <v>24</v>
      </c>
      <c r="E34" s="9">
        <v>8</v>
      </c>
      <c r="F34" s="9">
        <v>15</v>
      </c>
      <c r="G34" s="9">
        <v>1</v>
      </c>
      <c r="H34" s="9">
        <v>156</v>
      </c>
      <c r="I34" s="9">
        <v>33</v>
      </c>
      <c r="J34" s="9">
        <v>118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76</v>
      </c>
      <c r="D35" s="9">
        <v>8</v>
      </c>
      <c r="E35" s="9">
        <v>4</v>
      </c>
      <c r="F35" s="9">
        <v>3</v>
      </c>
      <c r="G35" s="9">
        <v>1</v>
      </c>
      <c r="H35" s="9">
        <v>68</v>
      </c>
      <c r="I35" s="9">
        <v>13</v>
      </c>
      <c r="J35" s="9">
        <v>52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52</v>
      </c>
      <c r="D36" s="9">
        <v>6</v>
      </c>
      <c r="E36" s="9">
        <v>1</v>
      </c>
      <c r="F36" s="9">
        <v>2</v>
      </c>
      <c r="G36" s="9">
        <v>3</v>
      </c>
      <c r="H36" s="9">
        <v>46</v>
      </c>
      <c r="I36" s="9">
        <v>8</v>
      </c>
      <c r="J36" s="9">
        <v>36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34</v>
      </c>
      <c r="D37" s="9">
        <v>6</v>
      </c>
      <c r="E37" s="9">
        <v>2</v>
      </c>
      <c r="F37" s="9">
        <v>4</v>
      </c>
      <c r="G37" s="9" t="s">
        <v>37</v>
      </c>
      <c r="H37" s="9">
        <v>28</v>
      </c>
      <c r="I37" s="9">
        <v>4</v>
      </c>
      <c r="J37" s="9">
        <v>23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7230</v>
      </c>
      <c r="D38" s="3">
        <v>1602</v>
      </c>
      <c r="E38" s="3">
        <v>1180</v>
      </c>
      <c r="F38" s="3">
        <v>365</v>
      </c>
      <c r="G38" s="3">
        <v>57</v>
      </c>
      <c r="H38" s="3">
        <v>5628</v>
      </c>
      <c r="I38" s="3">
        <v>2883</v>
      </c>
      <c r="J38" s="3">
        <v>2604</v>
      </c>
      <c r="K38" s="3">
        <v>141</v>
      </c>
    </row>
    <row r="39" spans="1:16" ht="12" customHeight="1" x14ac:dyDescent="0.2">
      <c r="A39" s="26" t="s">
        <v>26</v>
      </c>
      <c r="B39" s="1" t="s">
        <v>9</v>
      </c>
      <c r="C39" s="9">
        <v>11</v>
      </c>
      <c r="D39" s="9">
        <v>3</v>
      </c>
      <c r="E39" s="9">
        <v>1</v>
      </c>
      <c r="F39" s="9">
        <v>2</v>
      </c>
      <c r="G39" s="9" t="s">
        <v>37</v>
      </c>
      <c r="H39" s="9">
        <v>8</v>
      </c>
      <c r="I39" s="9" t="s">
        <v>37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142</v>
      </c>
      <c r="D40" s="9">
        <v>22</v>
      </c>
      <c r="E40" s="9">
        <v>3</v>
      </c>
      <c r="F40" s="9">
        <v>18</v>
      </c>
      <c r="G40" s="9">
        <v>1</v>
      </c>
      <c r="H40" s="9">
        <v>120</v>
      </c>
      <c r="I40" s="9">
        <v>6</v>
      </c>
      <c r="J40" s="9">
        <v>109</v>
      </c>
      <c r="K40" s="9">
        <v>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289</v>
      </c>
      <c r="D41" s="9">
        <v>63</v>
      </c>
      <c r="E41" s="9">
        <v>32</v>
      </c>
      <c r="F41" s="9">
        <v>29</v>
      </c>
      <c r="G41" s="9">
        <v>2</v>
      </c>
      <c r="H41" s="9">
        <v>226</v>
      </c>
      <c r="I41" s="9">
        <v>69</v>
      </c>
      <c r="J41" s="9">
        <v>151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554</v>
      </c>
      <c r="D42" s="9">
        <v>125</v>
      </c>
      <c r="E42" s="9">
        <v>81</v>
      </c>
      <c r="F42" s="9">
        <v>36</v>
      </c>
      <c r="G42" s="9">
        <v>8</v>
      </c>
      <c r="H42" s="9">
        <v>429</v>
      </c>
      <c r="I42" s="9">
        <v>194</v>
      </c>
      <c r="J42" s="9">
        <v>225</v>
      </c>
      <c r="K42" s="9">
        <v>10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703</v>
      </c>
      <c r="D43" s="9">
        <v>167</v>
      </c>
      <c r="E43" s="9">
        <v>132</v>
      </c>
      <c r="F43" s="9">
        <v>31</v>
      </c>
      <c r="G43" s="9">
        <v>4</v>
      </c>
      <c r="H43" s="9">
        <v>536</v>
      </c>
      <c r="I43" s="9">
        <v>293</v>
      </c>
      <c r="J43" s="9">
        <v>227</v>
      </c>
      <c r="K43" s="9">
        <v>16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791</v>
      </c>
      <c r="D44" s="9">
        <v>190</v>
      </c>
      <c r="E44" s="9">
        <v>123</v>
      </c>
      <c r="F44" s="9">
        <v>58</v>
      </c>
      <c r="G44" s="9">
        <v>9</v>
      </c>
      <c r="H44" s="9">
        <v>601</v>
      </c>
      <c r="I44" s="9">
        <v>369</v>
      </c>
      <c r="J44" s="9">
        <v>222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882</v>
      </c>
      <c r="D45" s="9">
        <v>217</v>
      </c>
      <c r="E45" s="9">
        <v>169</v>
      </c>
      <c r="F45" s="9">
        <v>40</v>
      </c>
      <c r="G45" s="9">
        <v>8</v>
      </c>
      <c r="H45" s="9">
        <v>665</v>
      </c>
      <c r="I45" s="9">
        <v>380</v>
      </c>
      <c r="J45" s="9">
        <v>261</v>
      </c>
      <c r="K45" s="9">
        <v>24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810</v>
      </c>
      <c r="D46" s="9">
        <v>225</v>
      </c>
      <c r="E46" s="9">
        <v>174</v>
      </c>
      <c r="F46" s="9">
        <v>43</v>
      </c>
      <c r="G46" s="9">
        <v>8</v>
      </c>
      <c r="H46" s="9">
        <v>585</v>
      </c>
      <c r="I46" s="9">
        <v>330</v>
      </c>
      <c r="J46" s="9">
        <v>247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758</v>
      </c>
      <c r="D47" s="9">
        <v>169</v>
      </c>
      <c r="E47" s="9">
        <v>143</v>
      </c>
      <c r="F47" s="9">
        <v>25</v>
      </c>
      <c r="G47" s="9">
        <v>1</v>
      </c>
      <c r="H47" s="9">
        <v>589</v>
      </c>
      <c r="I47" s="9">
        <v>354</v>
      </c>
      <c r="J47" s="9">
        <v>224</v>
      </c>
      <c r="K47" s="9">
        <v>11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777</v>
      </c>
      <c r="D48" s="9">
        <v>136</v>
      </c>
      <c r="E48" s="9">
        <v>110</v>
      </c>
      <c r="F48" s="9">
        <v>19</v>
      </c>
      <c r="G48" s="9">
        <v>7</v>
      </c>
      <c r="H48" s="9">
        <v>641</v>
      </c>
      <c r="I48" s="9">
        <v>381</v>
      </c>
      <c r="J48" s="9">
        <v>251</v>
      </c>
      <c r="K48" s="9">
        <v>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646</v>
      </c>
      <c r="D49" s="9">
        <v>143</v>
      </c>
      <c r="E49" s="9">
        <v>120</v>
      </c>
      <c r="F49" s="9">
        <v>20</v>
      </c>
      <c r="G49" s="9">
        <v>3</v>
      </c>
      <c r="H49" s="9">
        <v>503</v>
      </c>
      <c r="I49" s="9">
        <v>279</v>
      </c>
      <c r="J49" s="9">
        <v>215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405</v>
      </c>
      <c r="D50" s="9">
        <v>66</v>
      </c>
      <c r="E50" s="9">
        <v>48</v>
      </c>
      <c r="F50" s="9">
        <v>16</v>
      </c>
      <c r="G50" s="9">
        <v>2</v>
      </c>
      <c r="H50" s="9">
        <v>339</v>
      </c>
      <c r="I50" s="9">
        <v>132</v>
      </c>
      <c r="J50" s="9">
        <v>195</v>
      </c>
      <c r="K50" s="9">
        <v>12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269</v>
      </c>
      <c r="D51" s="9">
        <v>41</v>
      </c>
      <c r="E51" s="9">
        <v>27</v>
      </c>
      <c r="F51" s="9">
        <v>12</v>
      </c>
      <c r="G51" s="9">
        <v>2</v>
      </c>
      <c r="H51" s="9">
        <v>228</v>
      </c>
      <c r="I51" s="9">
        <v>57</v>
      </c>
      <c r="J51" s="9">
        <v>158</v>
      </c>
      <c r="K51" s="9">
        <v>13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130</v>
      </c>
      <c r="D52" s="9">
        <v>23</v>
      </c>
      <c r="E52" s="9">
        <v>12</v>
      </c>
      <c r="F52" s="9">
        <v>11</v>
      </c>
      <c r="G52" s="9" t="s">
        <v>37</v>
      </c>
      <c r="H52" s="9">
        <v>107</v>
      </c>
      <c r="I52" s="9">
        <v>26</v>
      </c>
      <c r="J52" s="9">
        <v>75</v>
      </c>
      <c r="K52" s="9">
        <v>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63</v>
      </c>
      <c r="D53" s="5">
        <v>12</v>
      </c>
      <c r="E53" s="5">
        <v>5</v>
      </c>
      <c r="F53" s="5">
        <v>5</v>
      </c>
      <c r="G53" s="5">
        <v>2</v>
      </c>
      <c r="H53" s="5">
        <v>51</v>
      </c>
      <c r="I53" s="5">
        <v>13</v>
      </c>
      <c r="J53" s="5">
        <v>36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8" customWidth="1"/>
    <col min="3" max="3" width="17.8320312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20155</v>
      </c>
      <c r="D6" s="3">
        <v>3773</v>
      </c>
      <c r="E6" s="3">
        <v>2688</v>
      </c>
      <c r="F6" s="3">
        <v>992</v>
      </c>
      <c r="G6" s="3">
        <v>93</v>
      </c>
      <c r="H6" s="3">
        <v>16382</v>
      </c>
      <c r="I6" s="3">
        <v>8527</v>
      </c>
      <c r="J6" s="3">
        <v>7485</v>
      </c>
      <c r="K6" s="3">
        <v>370</v>
      </c>
    </row>
    <row r="7" spans="1:31" ht="12" customHeight="1" x14ac:dyDescent="0.2">
      <c r="A7" s="26" t="s">
        <v>26</v>
      </c>
      <c r="B7" s="1" t="s">
        <v>9</v>
      </c>
      <c r="C7" s="9">
        <v>25</v>
      </c>
      <c r="D7" s="9">
        <v>5</v>
      </c>
      <c r="E7" s="9">
        <v>3</v>
      </c>
      <c r="F7" s="9">
        <v>2</v>
      </c>
      <c r="G7" s="9" t="s">
        <v>37</v>
      </c>
      <c r="H7" s="9">
        <v>20</v>
      </c>
      <c r="I7" s="9">
        <v>7</v>
      </c>
      <c r="J7" s="9">
        <v>11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347</v>
      </c>
      <c r="D8" s="9">
        <v>61</v>
      </c>
      <c r="E8" s="9">
        <v>20</v>
      </c>
      <c r="F8" s="9">
        <v>40</v>
      </c>
      <c r="G8" s="9">
        <v>1</v>
      </c>
      <c r="H8" s="9">
        <v>286</v>
      </c>
      <c r="I8" s="9">
        <v>18</v>
      </c>
      <c r="J8" s="9">
        <v>262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820</v>
      </c>
      <c r="D9" s="9">
        <v>174</v>
      </c>
      <c r="E9" s="9">
        <v>67</v>
      </c>
      <c r="F9" s="9">
        <v>98</v>
      </c>
      <c r="G9" s="9">
        <v>9</v>
      </c>
      <c r="H9" s="9">
        <v>646</v>
      </c>
      <c r="I9" s="9">
        <v>130</v>
      </c>
      <c r="J9" s="9">
        <v>498</v>
      </c>
      <c r="K9" s="9">
        <v>18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1511</v>
      </c>
      <c r="D10" s="9">
        <v>295</v>
      </c>
      <c r="E10" s="9">
        <v>164</v>
      </c>
      <c r="F10" s="9">
        <v>119</v>
      </c>
      <c r="G10" s="9">
        <v>12</v>
      </c>
      <c r="H10" s="9">
        <v>1216</v>
      </c>
      <c r="I10" s="9">
        <v>547</v>
      </c>
      <c r="J10" s="9">
        <v>636</v>
      </c>
      <c r="K10" s="9">
        <v>33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2023</v>
      </c>
      <c r="D11" s="9">
        <v>390</v>
      </c>
      <c r="E11" s="9">
        <v>272</v>
      </c>
      <c r="F11" s="9">
        <v>110</v>
      </c>
      <c r="G11" s="9">
        <v>8</v>
      </c>
      <c r="H11" s="9">
        <v>1633</v>
      </c>
      <c r="I11" s="9">
        <v>867</v>
      </c>
      <c r="J11" s="9">
        <v>724</v>
      </c>
      <c r="K11" s="9">
        <v>42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2314</v>
      </c>
      <c r="D12" s="9">
        <v>437</v>
      </c>
      <c r="E12" s="9">
        <v>328</v>
      </c>
      <c r="F12" s="9">
        <v>104</v>
      </c>
      <c r="G12" s="9">
        <v>5</v>
      </c>
      <c r="H12" s="9">
        <v>1877</v>
      </c>
      <c r="I12" s="9">
        <v>1125</v>
      </c>
      <c r="J12" s="9">
        <v>719</v>
      </c>
      <c r="K12" s="9">
        <v>33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2562</v>
      </c>
      <c r="D13" s="9">
        <v>476</v>
      </c>
      <c r="E13" s="9">
        <v>360</v>
      </c>
      <c r="F13" s="9">
        <v>108</v>
      </c>
      <c r="G13" s="9">
        <v>8</v>
      </c>
      <c r="H13" s="9">
        <v>2086</v>
      </c>
      <c r="I13" s="9">
        <v>1262</v>
      </c>
      <c r="J13" s="9">
        <v>787</v>
      </c>
      <c r="K13" s="9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2339</v>
      </c>
      <c r="D14" s="9">
        <v>426</v>
      </c>
      <c r="E14" s="9">
        <v>321</v>
      </c>
      <c r="F14" s="9">
        <v>94</v>
      </c>
      <c r="G14" s="9">
        <v>11</v>
      </c>
      <c r="H14" s="9">
        <v>1913</v>
      </c>
      <c r="I14" s="9">
        <v>1176</v>
      </c>
      <c r="J14" s="9">
        <v>700</v>
      </c>
      <c r="K14" s="9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2021</v>
      </c>
      <c r="D15" s="9">
        <v>417</v>
      </c>
      <c r="E15" s="9">
        <v>326</v>
      </c>
      <c r="F15" s="9">
        <v>75</v>
      </c>
      <c r="G15" s="9">
        <v>16</v>
      </c>
      <c r="H15" s="9">
        <v>1604</v>
      </c>
      <c r="I15" s="9">
        <v>990</v>
      </c>
      <c r="J15" s="9">
        <v>592</v>
      </c>
      <c r="K15" s="9">
        <v>22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1913</v>
      </c>
      <c r="D16" s="9">
        <v>367</v>
      </c>
      <c r="E16" s="9">
        <v>303</v>
      </c>
      <c r="F16" s="9">
        <v>60</v>
      </c>
      <c r="G16" s="9">
        <v>4</v>
      </c>
      <c r="H16" s="9">
        <v>1546</v>
      </c>
      <c r="I16" s="9">
        <v>964</v>
      </c>
      <c r="J16" s="9">
        <v>549</v>
      </c>
      <c r="K16" s="9">
        <v>33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1776</v>
      </c>
      <c r="D17" s="9">
        <v>319</v>
      </c>
      <c r="E17" s="9">
        <v>245</v>
      </c>
      <c r="F17" s="9">
        <v>66</v>
      </c>
      <c r="G17" s="9">
        <v>8</v>
      </c>
      <c r="H17" s="9">
        <v>1457</v>
      </c>
      <c r="I17" s="9">
        <v>768</v>
      </c>
      <c r="J17" s="9">
        <v>657</v>
      </c>
      <c r="K17" s="9">
        <v>32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1230</v>
      </c>
      <c r="D18" s="9">
        <v>197</v>
      </c>
      <c r="E18" s="9">
        <v>139</v>
      </c>
      <c r="F18" s="9">
        <v>52</v>
      </c>
      <c r="G18" s="9">
        <v>6</v>
      </c>
      <c r="H18" s="9">
        <v>1033</v>
      </c>
      <c r="I18" s="9">
        <v>351</v>
      </c>
      <c r="J18" s="9">
        <v>648</v>
      </c>
      <c r="K18" s="9">
        <v>34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719</v>
      </c>
      <c r="D19" s="9">
        <v>114</v>
      </c>
      <c r="E19" s="9">
        <v>79</v>
      </c>
      <c r="F19" s="9">
        <v>32</v>
      </c>
      <c r="G19" s="9">
        <v>3</v>
      </c>
      <c r="H19" s="9">
        <v>605</v>
      </c>
      <c r="I19" s="9">
        <v>190</v>
      </c>
      <c r="J19" s="9">
        <v>390</v>
      </c>
      <c r="K19" s="9">
        <v>25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364</v>
      </c>
      <c r="D20" s="9">
        <v>62</v>
      </c>
      <c r="E20" s="9">
        <v>40</v>
      </c>
      <c r="F20" s="9">
        <v>21</v>
      </c>
      <c r="G20" s="9">
        <v>1</v>
      </c>
      <c r="H20" s="9">
        <v>302</v>
      </c>
      <c r="I20" s="9">
        <v>86</v>
      </c>
      <c r="J20" s="9">
        <v>203</v>
      </c>
      <c r="K20" s="9">
        <v>13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191</v>
      </c>
      <c r="D21" s="9">
        <v>33</v>
      </c>
      <c r="E21" s="9">
        <v>21</v>
      </c>
      <c r="F21" s="9">
        <v>11</v>
      </c>
      <c r="G21" s="9">
        <v>1</v>
      </c>
      <c r="H21" s="9">
        <v>158</v>
      </c>
      <c r="I21" s="9">
        <v>46</v>
      </c>
      <c r="J21" s="9">
        <v>109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7458</v>
      </c>
      <c r="D22" s="3">
        <v>937</v>
      </c>
      <c r="E22" s="3">
        <v>636</v>
      </c>
      <c r="F22" s="3">
        <v>277</v>
      </c>
      <c r="G22" s="3">
        <v>24</v>
      </c>
      <c r="H22" s="3">
        <v>6521</v>
      </c>
      <c r="I22" s="3">
        <v>3317</v>
      </c>
      <c r="J22" s="3">
        <v>3065</v>
      </c>
      <c r="K22" s="3">
        <v>139</v>
      </c>
    </row>
    <row r="23" spans="1:16" ht="12" customHeight="1" x14ac:dyDescent="0.2">
      <c r="A23" s="26" t="s">
        <v>26</v>
      </c>
      <c r="B23" s="1" t="s">
        <v>9</v>
      </c>
      <c r="C23" s="9">
        <v>9</v>
      </c>
      <c r="D23" s="9">
        <v>1</v>
      </c>
      <c r="E23" s="9">
        <v>1</v>
      </c>
      <c r="F23" s="9" t="s">
        <v>37</v>
      </c>
      <c r="G23" s="9" t="s">
        <v>37</v>
      </c>
      <c r="H23" s="9">
        <v>8</v>
      </c>
      <c r="I23" s="9">
        <v>4</v>
      </c>
      <c r="J23" s="9">
        <v>3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136</v>
      </c>
      <c r="D24" s="9">
        <v>16</v>
      </c>
      <c r="E24" s="9">
        <v>7</v>
      </c>
      <c r="F24" s="9">
        <v>9</v>
      </c>
      <c r="G24" s="9" t="s">
        <v>37</v>
      </c>
      <c r="H24" s="9">
        <v>120</v>
      </c>
      <c r="I24" s="9">
        <v>6</v>
      </c>
      <c r="J24" s="9">
        <v>110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368</v>
      </c>
      <c r="D25" s="9">
        <v>58</v>
      </c>
      <c r="E25" s="9">
        <v>19</v>
      </c>
      <c r="F25" s="9">
        <v>35</v>
      </c>
      <c r="G25" s="9">
        <v>4</v>
      </c>
      <c r="H25" s="9">
        <v>310</v>
      </c>
      <c r="I25" s="9">
        <v>41</v>
      </c>
      <c r="J25" s="9">
        <v>259</v>
      </c>
      <c r="K25" s="9">
        <v>10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685</v>
      </c>
      <c r="D26" s="9">
        <v>84</v>
      </c>
      <c r="E26" s="9">
        <v>44</v>
      </c>
      <c r="F26" s="9">
        <v>37</v>
      </c>
      <c r="G26" s="9">
        <v>3</v>
      </c>
      <c r="H26" s="9">
        <v>601</v>
      </c>
      <c r="I26" s="9">
        <v>270</v>
      </c>
      <c r="J26" s="9">
        <v>315</v>
      </c>
      <c r="K26" s="9">
        <v>16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916</v>
      </c>
      <c r="D27" s="9">
        <v>110</v>
      </c>
      <c r="E27" s="9">
        <v>75</v>
      </c>
      <c r="F27" s="9">
        <v>33</v>
      </c>
      <c r="G27" s="9">
        <v>2</v>
      </c>
      <c r="H27" s="9">
        <v>806</v>
      </c>
      <c r="I27" s="9">
        <v>415</v>
      </c>
      <c r="J27" s="9">
        <v>373</v>
      </c>
      <c r="K27" s="9">
        <v>18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981</v>
      </c>
      <c r="D28" s="9">
        <v>125</v>
      </c>
      <c r="E28" s="9">
        <v>93</v>
      </c>
      <c r="F28" s="9">
        <v>31</v>
      </c>
      <c r="G28" s="9">
        <v>1</v>
      </c>
      <c r="H28" s="9">
        <v>856</v>
      </c>
      <c r="I28" s="9">
        <v>504</v>
      </c>
      <c r="J28" s="9">
        <v>338</v>
      </c>
      <c r="K28" s="9">
        <v>14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966</v>
      </c>
      <c r="D29" s="9">
        <v>122</v>
      </c>
      <c r="E29" s="9">
        <v>92</v>
      </c>
      <c r="F29" s="9">
        <v>30</v>
      </c>
      <c r="G29" s="9" t="s">
        <v>37</v>
      </c>
      <c r="H29" s="9">
        <v>844</v>
      </c>
      <c r="I29" s="9">
        <v>530</v>
      </c>
      <c r="J29" s="9">
        <v>302</v>
      </c>
      <c r="K29" s="9">
        <v>12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923</v>
      </c>
      <c r="D30" s="9">
        <v>107</v>
      </c>
      <c r="E30" s="9">
        <v>80</v>
      </c>
      <c r="F30" s="9">
        <v>23</v>
      </c>
      <c r="G30" s="9">
        <v>4</v>
      </c>
      <c r="H30" s="9">
        <v>816</v>
      </c>
      <c r="I30" s="9">
        <v>509</v>
      </c>
      <c r="J30" s="9">
        <v>299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690</v>
      </c>
      <c r="D31" s="9">
        <v>97</v>
      </c>
      <c r="E31" s="9">
        <v>76</v>
      </c>
      <c r="F31" s="9">
        <v>18</v>
      </c>
      <c r="G31" s="9">
        <v>3</v>
      </c>
      <c r="H31" s="9">
        <v>593</v>
      </c>
      <c r="I31" s="9">
        <v>373</v>
      </c>
      <c r="J31" s="9">
        <v>215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622</v>
      </c>
      <c r="D32" s="9">
        <v>76</v>
      </c>
      <c r="E32" s="9">
        <v>67</v>
      </c>
      <c r="F32" s="9">
        <v>8</v>
      </c>
      <c r="G32" s="9">
        <v>1</v>
      </c>
      <c r="H32" s="9">
        <v>546</v>
      </c>
      <c r="I32" s="9">
        <v>355</v>
      </c>
      <c r="J32" s="9">
        <v>180</v>
      </c>
      <c r="K32" s="9">
        <v>11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499</v>
      </c>
      <c r="D33" s="9">
        <v>64</v>
      </c>
      <c r="E33" s="9">
        <v>43</v>
      </c>
      <c r="F33" s="9">
        <v>18</v>
      </c>
      <c r="G33" s="9">
        <v>3</v>
      </c>
      <c r="H33" s="9">
        <v>435</v>
      </c>
      <c r="I33" s="9">
        <v>175</v>
      </c>
      <c r="J33" s="9">
        <v>242</v>
      </c>
      <c r="K33" s="9">
        <v>18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311</v>
      </c>
      <c r="D34" s="9">
        <v>39</v>
      </c>
      <c r="E34" s="9">
        <v>19</v>
      </c>
      <c r="F34" s="9">
        <v>18</v>
      </c>
      <c r="G34" s="9">
        <v>2</v>
      </c>
      <c r="H34" s="9">
        <v>272</v>
      </c>
      <c r="I34" s="9">
        <v>61</v>
      </c>
      <c r="J34" s="9">
        <v>203</v>
      </c>
      <c r="K34" s="9">
        <v>8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183</v>
      </c>
      <c r="D35" s="9">
        <v>17</v>
      </c>
      <c r="E35" s="9">
        <v>8</v>
      </c>
      <c r="F35" s="9">
        <v>9</v>
      </c>
      <c r="G35" s="9" t="s">
        <v>37</v>
      </c>
      <c r="H35" s="9">
        <v>166</v>
      </c>
      <c r="I35" s="9">
        <v>39</v>
      </c>
      <c r="J35" s="9">
        <v>119</v>
      </c>
      <c r="K35" s="9">
        <v>8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97</v>
      </c>
      <c r="D36" s="9">
        <v>13</v>
      </c>
      <c r="E36" s="9">
        <v>7</v>
      </c>
      <c r="F36" s="9">
        <v>6</v>
      </c>
      <c r="G36" s="9" t="s">
        <v>37</v>
      </c>
      <c r="H36" s="9">
        <v>84</v>
      </c>
      <c r="I36" s="9">
        <v>18</v>
      </c>
      <c r="J36" s="9">
        <v>62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72</v>
      </c>
      <c r="D37" s="9">
        <v>8</v>
      </c>
      <c r="E37" s="9">
        <v>5</v>
      </c>
      <c r="F37" s="9">
        <v>2</v>
      </c>
      <c r="G37" s="9">
        <v>1</v>
      </c>
      <c r="H37" s="9">
        <v>64</v>
      </c>
      <c r="I37" s="9">
        <v>17</v>
      </c>
      <c r="J37" s="9">
        <v>45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12697</v>
      </c>
      <c r="D38" s="3">
        <v>2836</v>
      </c>
      <c r="E38" s="3">
        <v>2052</v>
      </c>
      <c r="F38" s="3">
        <v>715</v>
      </c>
      <c r="G38" s="3">
        <v>69</v>
      </c>
      <c r="H38" s="3">
        <v>9861</v>
      </c>
      <c r="I38" s="3">
        <v>5210</v>
      </c>
      <c r="J38" s="3">
        <v>4420</v>
      </c>
      <c r="K38" s="3">
        <v>231</v>
      </c>
    </row>
    <row r="39" spans="1:16" ht="12" customHeight="1" x14ac:dyDescent="0.2">
      <c r="A39" s="26" t="s">
        <v>26</v>
      </c>
      <c r="B39" s="1" t="s">
        <v>9</v>
      </c>
      <c r="C39" s="9">
        <v>16</v>
      </c>
      <c r="D39" s="9">
        <v>4</v>
      </c>
      <c r="E39" s="9">
        <v>2</v>
      </c>
      <c r="F39" s="9">
        <v>2</v>
      </c>
      <c r="G39" s="9" t="s">
        <v>37</v>
      </c>
      <c r="H39" s="9">
        <v>12</v>
      </c>
      <c r="I39" s="9">
        <v>3</v>
      </c>
      <c r="J39" s="9">
        <v>8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211</v>
      </c>
      <c r="D40" s="9">
        <v>45</v>
      </c>
      <c r="E40" s="9">
        <v>13</v>
      </c>
      <c r="F40" s="9">
        <v>31</v>
      </c>
      <c r="G40" s="9">
        <v>1</v>
      </c>
      <c r="H40" s="9">
        <v>166</v>
      </c>
      <c r="I40" s="9">
        <v>12</v>
      </c>
      <c r="J40" s="9">
        <v>152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452</v>
      </c>
      <c r="D41" s="9">
        <v>116</v>
      </c>
      <c r="E41" s="9">
        <v>48</v>
      </c>
      <c r="F41" s="9">
        <v>63</v>
      </c>
      <c r="G41" s="9">
        <v>5</v>
      </c>
      <c r="H41" s="9">
        <v>336</v>
      </c>
      <c r="I41" s="9">
        <v>89</v>
      </c>
      <c r="J41" s="9">
        <v>239</v>
      </c>
      <c r="K41" s="9">
        <v>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826</v>
      </c>
      <c r="D42" s="9">
        <v>211</v>
      </c>
      <c r="E42" s="9">
        <v>120</v>
      </c>
      <c r="F42" s="9">
        <v>82</v>
      </c>
      <c r="G42" s="9">
        <v>9</v>
      </c>
      <c r="H42" s="9">
        <v>615</v>
      </c>
      <c r="I42" s="9">
        <v>277</v>
      </c>
      <c r="J42" s="9">
        <v>321</v>
      </c>
      <c r="K42" s="9">
        <v>17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1107</v>
      </c>
      <c r="D43" s="9">
        <v>280</v>
      </c>
      <c r="E43" s="9">
        <v>197</v>
      </c>
      <c r="F43" s="9">
        <v>77</v>
      </c>
      <c r="G43" s="9">
        <v>6</v>
      </c>
      <c r="H43" s="9">
        <v>827</v>
      </c>
      <c r="I43" s="9">
        <v>452</v>
      </c>
      <c r="J43" s="9">
        <v>351</v>
      </c>
      <c r="K43" s="9">
        <v>24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1333</v>
      </c>
      <c r="D44" s="9">
        <v>312</v>
      </c>
      <c r="E44" s="9">
        <v>235</v>
      </c>
      <c r="F44" s="9">
        <v>73</v>
      </c>
      <c r="G44" s="9">
        <v>4</v>
      </c>
      <c r="H44" s="9">
        <v>1021</v>
      </c>
      <c r="I44" s="9">
        <v>621</v>
      </c>
      <c r="J44" s="9">
        <v>381</v>
      </c>
      <c r="K44" s="9">
        <v>19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1596</v>
      </c>
      <c r="D45" s="9">
        <v>354</v>
      </c>
      <c r="E45" s="9">
        <v>268</v>
      </c>
      <c r="F45" s="9">
        <v>78</v>
      </c>
      <c r="G45" s="9">
        <v>8</v>
      </c>
      <c r="H45" s="9">
        <v>1242</v>
      </c>
      <c r="I45" s="9">
        <v>732</v>
      </c>
      <c r="J45" s="9">
        <v>485</v>
      </c>
      <c r="K45" s="9">
        <v>25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1416</v>
      </c>
      <c r="D46" s="9">
        <v>319</v>
      </c>
      <c r="E46" s="9">
        <v>241</v>
      </c>
      <c r="F46" s="9">
        <v>71</v>
      </c>
      <c r="G46" s="9">
        <v>7</v>
      </c>
      <c r="H46" s="9">
        <v>1097</v>
      </c>
      <c r="I46" s="9">
        <v>667</v>
      </c>
      <c r="J46" s="9">
        <v>401</v>
      </c>
      <c r="K46" s="9">
        <v>29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1331</v>
      </c>
      <c r="D47" s="9">
        <v>320</v>
      </c>
      <c r="E47" s="9">
        <v>250</v>
      </c>
      <c r="F47" s="9">
        <v>57</v>
      </c>
      <c r="G47" s="9">
        <v>13</v>
      </c>
      <c r="H47" s="9">
        <v>1011</v>
      </c>
      <c r="I47" s="9">
        <v>617</v>
      </c>
      <c r="J47" s="9">
        <v>377</v>
      </c>
      <c r="K47" s="9">
        <v>17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1291</v>
      </c>
      <c r="D48" s="9">
        <v>291</v>
      </c>
      <c r="E48" s="9">
        <v>236</v>
      </c>
      <c r="F48" s="9">
        <v>52</v>
      </c>
      <c r="G48" s="9">
        <v>3</v>
      </c>
      <c r="H48" s="9">
        <v>1000</v>
      </c>
      <c r="I48" s="9">
        <v>609</v>
      </c>
      <c r="J48" s="9">
        <v>369</v>
      </c>
      <c r="K48" s="9">
        <v>22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1277</v>
      </c>
      <c r="D49" s="9">
        <v>255</v>
      </c>
      <c r="E49" s="9">
        <v>202</v>
      </c>
      <c r="F49" s="9">
        <v>48</v>
      </c>
      <c r="G49" s="9">
        <v>5</v>
      </c>
      <c r="H49" s="9">
        <v>1022</v>
      </c>
      <c r="I49" s="9">
        <v>593</v>
      </c>
      <c r="J49" s="9">
        <v>415</v>
      </c>
      <c r="K49" s="9">
        <v>14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919</v>
      </c>
      <c r="D50" s="9">
        <v>158</v>
      </c>
      <c r="E50" s="9">
        <v>120</v>
      </c>
      <c r="F50" s="9">
        <v>34</v>
      </c>
      <c r="G50" s="9">
        <v>4</v>
      </c>
      <c r="H50" s="9">
        <v>761</v>
      </c>
      <c r="I50" s="9">
        <v>290</v>
      </c>
      <c r="J50" s="9">
        <v>445</v>
      </c>
      <c r="K50" s="9">
        <v>26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536</v>
      </c>
      <c r="D51" s="9">
        <v>97</v>
      </c>
      <c r="E51" s="9">
        <v>71</v>
      </c>
      <c r="F51" s="9">
        <v>23</v>
      </c>
      <c r="G51" s="9">
        <v>3</v>
      </c>
      <c r="H51" s="9">
        <v>439</v>
      </c>
      <c r="I51" s="9">
        <v>151</v>
      </c>
      <c r="J51" s="9">
        <v>271</v>
      </c>
      <c r="K51" s="9">
        <v>17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267</v>
      </c>
      <c r="D52" s="9">
        <v>49</v>
      </c>
      <c r="E52" s="9">
        <v>33</v>
      </c>
      <c r="F52" s="9">
        <v>15</v>
      </c>
      <c r="G52" s="9">
        <v>1</v>
      </c>
      <c r="H52" s="9">
        <v>218</v>
      </c>
      <c r="I52" s="9">
        <v>68</v>
      </c>
      <c r="J52" s="9">
        <v>141</v>
      </c>
      <c r="K52" s="9">
        <v>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119</v>
      </c>
      <c r="D53" s="5">
        <v>25</v>
      </c>
      <c r="E53" s="5">
        <v>16</v>
      </c>
      <c r="F53" s="5">
        <v>9</v>
      </c>
      <c r="G53" s="5" t="s">
        <v>37</v>
      </c>
      <c r="H53" s="5">
        <v>94</v>
      </c>
      <c r="I53" s="5">
        <v>29</v>
      </c>
      <c r="J53" s="5">
        <v>64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620</v>
      </c>
      <c r="D6" s="3">
        <v>44</v>
      </c>
      <c r="E6" s="3">
        <v>18</v>
      </c>
      <c r="F6" s="3">
        <v>25</v>
      </c>
      <c r="G6" s="3">
        <v>1</v>
      </c>
      <c r="H6" s="3">
        <v>576</v>
      </c>
      <c r="I6" s="3">
        <v>42</v>
      </c>
      <c r="J6" s="3">
        <v>524</v>
      </c>
      <c r="K6" s="3">
        <v>10</v>
      </c>
    </row>
    <row r="7" spans="1:31" ht="12" customHeight="1" x14ac:dyDescent="0.2">
      <c r="A7" s="26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29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29</v>
      </c>
      <c r="I8" s="9">
        <v>1</v>
      </c>
      <c r="J8" s="9">
        <v>26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47</v>
      </c>
      <c r="D9" s="9">
        <v>1</v>
      </c>
      <c r="E9" s="9" t="s">
        <v>37</v>
      </c>
      <c r="F9" s="9">
        <v>1</v>
      </c>
      <c r="G9" s="9" t="s">
        <v>37</v>
      </c>
      <c r="H9" s="9">
        <v>46</v>
      </c>
      <c r="I9" s="9" t="s">
        <v>37</v>
      </c>
      <c r="J9" s="9">
        <v>46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57</v>
      </c>
      <c r="D10" s="9">
        <v>6</v>
      </c>
      <c r="E10" s="9">
        <v>1</v>
      </c>
      <c r="F10" s="9">
        <v>5</v>
      </c>
      <c r="G10" s="9" t="s">
        <v>37</v>
      </c>
      <c r="H10" s="9">
        <v>51</v>
      </c>
      <c r="I10" s="9">
        <v>3</v>
      </c>
      <c r="J10" s="9">
        <v>48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52</v>
      </c>
      <c r="D11" s="9">
        <v>5</v>
      </c>
      <c r="E11" s="9">
        <v>2</v>
      </c>
      <c r="F11" s="9">
        <v>3</v>
      </c>
      <c r="G11" s="9" t="s">
        <v>37</v>
      </c>
      <c r="H11" s="9">
        <v>47</v>
      </c>
      <c r="I11" s="9">
        <v>7</v>
      </c>
      <c r="J11" s="9">
        <v>38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55</v>
      </c>
      <c r="D12" s="9">
        <v>4</v>
      </c>
      <c r="E12" s="9">
        <v>2</v>
      </c>
      <c r="F12" s="9">
        <v>2</v>
      </c>
      <c r="G12" s="9" t="s">
        <v>37</v>
      </c>
      <c r="H12" s="9">
        <v>51</v>
      </c>
      <c r="I12" s="9">
        <v>2</v>
      </c>
      <c r="J12" s="9">
        <v>49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61</v>
      </c>
      <c r="D13" s="9">
        <v>2</v>
      </c>
      <c r="E13" s="9">
        <v>2</v>
      </c>
      <c r="F13" s="9" t="s">
        <v>37</v>
      </c>
      <c r="G13" s="9" t="s">
        <v>37</v>
      </c>
      <c r="H13" s="9">
        <v>59</v>
      </c>
      <c r="I13" s="9">
        <v>8</v>
      </c>
      <c r="J13" s="9">
        <v>51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60</v>
      </c>
      <c r="D14" s="9">
        <v>4</v>
      </c>
      <c r="E14" s="9">
        <v>2</v>
      </c>
      <c r="F14" s="9">
        <v>2</v>
      </c>
      <c r="G14" s="9" t="s">
        <v>37</v>
      </c>
      <c r="H14" s="9">
        <v>56</v>
      </c>
      <c r="I14" s="9">
        <v>3</v>
      </c>
      <c r="J14" s="9">
        <v>53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83</v>
      </c>
      <c r="D15" s="9">
        <v>9</v>
      </c>
      <c r="E15" s="9">
        <v>6</v>
      </c>
      <c r="F15" s="9">
        <v>2</v>
      </c>
      <c r="G15" s="9">
        <v>1</v>
      </c>
      <c r="H15" s="9">
        <v>74</v>
      </c>
      <c r="I15" s="9">
        <v>5</v>
      </c>
      <c r="J15" s="9">
        <v>68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61</v>
      </c>
      <c r="D16" s="9">
        <v>2</v>
      </c>
      <c r="E16" s="9">
        <v>1</v>
      </c>
      <c r="F16" s="9">
        <v>1</v>
      </c>
      <c r="G16" s="9" t="s">
        <v>37</v>
      </c>
      <c r="H16" s="9">
        <v>59</v>
      </c>
      <c r="I16" s="9">
        <v>1</v>
      </c>
      <c r="J16" s="9">
        <v>56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44</v>
      </c>
      <c r="D17" s="9">
        <v>5</v>
      </c>
      <c r="E17" s="9">
        <v>2</v>
      </c>
      <c r="F17" s="9">
        <v>3</v>
      </c>
      <c r="G17" s="9" t="s">
        <v>37</v>
      </c>
      <c r="H17" s="9">
        <v>39</v>
      </c>
      <c r="I17" s="9">
        <v>7</v>
      </c>
      <c r="J17" s="9">
        <v>31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37</v>
      </c>
      <c r="D18" s="9">
        <v>4</v>
      </c>
      <c r="E18" s="9" t="s">
        <v>37</v>
      </c>
      <c r="F18" s="9">
        <v>4</v>
      </c>
      <c r="G18" s="9" t="s">
        <v>37</v>
      </c>
      <c r="H18" s="9">
        <v>33</v>
      </c>
      <c r="I18" s="9">
        <v>2</v>
      </c>
      <c r="J18" s="9">
        <v>30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21</v>
      </c>
      <c r="D19" s="9">
        <v>2</v>
      </c>
      <c r="E19" s="9" t="s">
        <v>37</v>
      </c>
      <c r="F19" s="9">
        <v>2</v>
      </c>
      <c r="G19" s="9" t="s">
        <v>37</v>
      </c>
      <c r="H19" s="9">
        <v>19</v>
      </c>
      <c r="I19" s="9">
        <v>2</v>
      </c>
      <c r="J19" s="9">
        <v>17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7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7</v>
      </c>
      <c r="I20" s="9">
        <v>1</v>
      </c>
      <c r="J20" s="9">
        <v>6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6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6</v>
      </c>
      <c r="I21" s="9" t="s">
        <v>37</v>
      </c>
      <c r="J21" s="9">
        <v>5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159</v>
      </c>
      <c r="D22" s="3">
        <v>13</v>
      </c>
      <c r="E22" s="3">
        <v>3</v>
      </c>
      <c r="F22" s="3">
        <v>10</v>
      </c>
      <c r="G22" s="3" t="s">
        <v>37</v>
      </c>
      <c r="H22" s="3">
        <v>146</v>
      </c>
      <c r="I22" s="3">
        <v>11</v>
      </c>
      <c r="J22" s="3">
        <v>135</v>
      </c>
      <c r="K22" s="3" t="s">
        <v>37</v>
      </c>
    </row>
    <row r="23" spans="1:16" ht="12" customHeight="1" x14ac:dyDescent="0.2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6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6</v>
      </c>
      <c r="I24" s="9">
        <v>1</v>
      </c>
      <c r="J24" s="9">
        <v>5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13</v>
      </c>
      <c r="D25" s="9">
        <v>1</v>
      </c>
      <c r="E25" s="9" t="s">
        <v>37</v>
      </c>
      <c r="F25" s="9">
        <v>1</v>
      </c>
      <c r="G25" s="9" t="s">
        <v>37</v>
      </c>
      <c r="H25" s="9">
        <v>12</v>
      </c>
      <c r="I25" s="9" t="s">
        <v>37</v>
      </c>
      <c r="J25" s="9">
        <v>12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16</v>
      </c>
      <c r="D26" s="9">
        <v>4</v>
      </c>
      <c r="E26" s="9" t="s">
        <v>37</v>
      </c>
      <c r="F26" s="9">
        <v>4</v>
      </c>
      <c r="G26" s="9" t="s">
        <v>37</v>
      </c>
      <c r="H26" s="9">
        <v>12</v>
      </c>
      <c r="I26" s="9" t="s">
        <v>37</v>
      </c>
      <c r="J26" s="9">
        <v>12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21</v>
      </c>
      <c r="D27" s="9">
        <v>2</v>
      </c>
      <c r="E27" s="9" t="s">
        <v>37</v>
      </c>
      <c r="F27" s="9">
        <v>2</v>
      </c>
      <c r="G27" s="9" t="s">
        <v>37</v>
      </c>
      <c r="H27" s="9">
        <v>19</v>
      </c>
      <c r="I27" s="9">
        <v>2</v>
      </c>
      <c r="J27" s="9">
        <v>17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15</v>
      </c>
      <c r="D28" s="9">
        <v>2</v>
      </c>
      <c r="E28" s="9" t="s">
        <v>37</v>
      </c>
      <c r="F28" s="9">
        <v>2</v>
      </c>
      <c r="G28" s="9" t="s">
        <v>37</v>
      </c>
      <c r="H28" s="9">
        <v>13</v>
      </c>
      <c r="I28" s="9">
        <v>2</v>
      </c>
      <c r="J28" s="9">
        <v>11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14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14</v>
      </c>
      <c r="I29" s="9">
        <v>2</v>
      </c>
      <c r="J29" s="9">
        <v>12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15</v>
      </c>
      <c r="D30" s="9">
        <v>1</v>
      </c>
      <c r="E30" s="9">
        <v>1</v>
      </c>
      <c r="F30" s="9" t="s">
        <v>37</v>
      </c>
      <c r="G30" s="9" t="s">
        <v>37</v>
      </c>
      <c r="H30" s="9">
        <v>14</v>
      </c>
      <c r="I30" s="9">
        <v>1</v>
      </c>
      <c r="J30" s="9">
        <v>13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19</v>
      </c>
      <c r="D31" s="9">
        <v>2</v>
      </c>
      <c r="E31" s="9">
        <v>2</v>
      </c>
      <c r="F31" s="9" t="s">
        <v>37</v>
      </c>
      <c r="G31" s="9" t="s">
        <v>37</v>
      </c>
      <c r="H31" s="9">
        <v>17</v>
      </c>
      <c r="I31" s="9" t="s">
        <v>37</v>
      </c>
      <c r="J31" s="9">
        <v>17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12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12</v>
      </c>
      <c r="I32" s="9">
        <v>1</v>
      </c>
      <c r="J32" s="9">
        <v>11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9</v>
      </c>
      <c r="D33" s="9">
        <v>1</v>
      </c>
      <c r="E33" s="9" t="s">
        <v>37</v>
      </c>
      <c r="F33" s="9">
        <v>1</v>
      </c>
      <c r="G33" s="9" t="s">
        <v>37</v>
      </c>
      <c r="H33" s="9">
        <v>8</v>
      </c>
      <c r="I33" s="9">
        <v>2</v>
      </c>
      <c r="J33" s="9">
        <v>6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8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8</v>
      </c>
      <c r="I34" s="9" t="s">
        <v>37</v>
      </c>
      <c r="J34" s="9">
        <v>8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8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8</v>
      </c>
      <c r="I35" s="9" t="s">
        <v>37</v>
      </c>
      <c r="J35" s="9">
        <v>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461</v>
      </c>
      <c r="D38" s="3">
        <v>31</v>
      </c>
      <c r="E38" s="3">
        <v>15</v>
      </c>
      <c r="F38" s="3">
        <v>15</v>
      </c>
      <c r="G38" s="3">
        <v>1</v>
      </c>
      <c r="H38" s="3">
        <v>430</v>
      </c>
      <c r="I38" s="3">
        <v>31</v>
      </c>
      <c r="J38" s="3">
        <v>389</v>
      </c>
      <c r="K38" s="3">
        <v>10</v>
      </c>
    </row>
    <row r="39" spans="1:16" ht="12" customHeight="1" x14ac:dyDescent="0.2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23</v>
      </c>
      <c r="I40" s="9" t="s">
        <v>37</v>
      </c>
      <c r="J40" s="9">
        <v>21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34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34</v>
      </c>
      <c r="I41" s="9" t="s">
        <v>37</v>
      </c>
      <c r="J41" s="9">
        <v>34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41</v>
      </c>
      <c r="D42" s="9">
        <v>2</v>
      </c>
      <c r="E42" s="9">
        <v>1</v>
      </c>
      <c r="F42" s="9">
        <v>1</v>
      </c>
      <c r="G42" s="9" t="s">
        <v>37</v>
      </c>
      <c r="H42" s="9">
        <v>39</v>
      </c>
      <c r="I42" s="9">
        <v>3</v>
      </c>
      <c r="J42" s="9">
        <v>36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31</v>
      </c>
      <c r="D43" s="9">
        <v>3</v>
      </c>
      <c r="E43" s="9">
        <v>2</v>
      </c>
      <c r="F43" s="9">
        <v>1</v>
      </c>
      <c r="G43" s="9" t="s">
        <v>37</v>
      </c>
      <c r="H43" s="9">
        <v>28</v>
      </c>
      <c r="I43" s="9">
        <v>5</v>
      </c>
      <c r="J43" s="9">
        <v>21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40</v>
      </c>
      <c r="D44" s="9">
        <v>2</v>
      </c>
      <c r="E44" s="9">
        <v>2</v>
      </c>
      <c r="F44" s="9" t="s">
        <v>37</v>
      </c>
      <c r="G44" s="9" t="s">
        <v>37</v>
      </c>
      <c r="H44" s="9">
        <v>38</v>
      </c>
      <c r="I44" s="9" t="s">
        <v>37</v>
      </c>
      <c r="J44" s="9">
        <v>38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47</v>
      </c>
      <c r="D45" s="9">
        <v>2</v>
      </c>
      <c r="E45" s="9">
        <v>2</v>
      </c>
      <c r="F45" s="9" t="s">
        <v>37</v>
      </c>
      <c r="G45" s="9" t="s">
        <v>37</v>
      </c>
      <c r="H45" s="9">
        <v>45</v>
      </c>
      <c r="I45" s="9">
        <v>6</v>
      </c>
      <c r="J45" s="9">
        <v>39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45</v>
      </c>
      <c r="D46" s="9">
        <v>3</v>
      </c>
      <c r="E46" s="9">
        <v>1</v>
      </c>
      <c r="F46" s="9">
        <v>2</v>
      </c>
      <c r="G46" s="9" t="s">
        <v>37</v>
      </c>
      <c r="H46" s="9">
        <v>42</v>
      </c>
      <c r="I46" s="9">
        <v>2</v>
      </c>
      <c r="J46" s="9">
        <v>40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64</v>
      </c>
      <c r="D47" s="9">
        <v>7</v>
      </c>
      <c r="E47" s="9">
        <v>4</v>
      </c>
      <c r="F47" s="9">
        <v>2</v>
      </c>
      <c r="G47" s="9">
        <v>1</v>
      </c>
      <c r="H47" s="9">
        <v>57</v>
      </c>
      <c r="I47" s="9">
        <v>5</v>
      </c>
      <c r="J47" s="9">
        <v>51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49</v>
      </c>
      <c r="D48" s="9">
        <v>2</v>
      </c>
      <c r="E48" s="9">
        <v>1</v>
      </c>
      <c r="F48" s="9">
        <v>1</v>
      </c>
      <c r="G48" s="9" t="s">
        <v>37</v>
      </c>
      <c r="H48" s="9">
        <v>47</v>
      </c>
      <c r="I48" s="9" t="s">
        <v>37</v>
      </c>
      <c r="J48" s="9">
        <v>45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35</v>
      </c>
      <c r="D49" s="9">
        <v>4</v>
      </c>
      <c r="E49" s="9">
        <v>2</v>
      </c>
      <c r="F49" s="9">
        <v>2</v>
      </c>
      <c r="G49" s="9" t="s">
        <v>37</v>
      </c>
      <c r="H49" s="9">
        <v>31</v>
      </c>
      <c r="I49" s="9">
        <v>5</v>
      </c>
      <c r="J49" s="9">
        <v>25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29</v>
      </c>
      <c r="D50" s="9">
        <v>4</v>
      </c>
      <c r="E50" s="9" t="s">
        <v>37</v>
      </c>
      <c r="F50" s="9">
        <v>4</v>
      </c>
      <c r="G50" s="9" t="s">
        <v>37</v>
      </c>
      <c r="H50" s="9">
        <v>25</v>
      </c>
      <c r="I50" s="9">
        <v>2</v>
      </c>
      <c r="J50" s="9">
        <v>22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13</v>
      </c>
      <c r="D51" s="9">
        <v>2</v>
      </c>
      <c r="E51" s="9" t="s">
        <v>37</v>
      </c>
      <c r="F51" s="9">
        <v>2</v>
      </c>
      <c r="G51" s="9" t="s">
        <v>37</v>
      </c>
      <c r="H51" s="9">
        <v>11</v>
      </c>
      <c r="I51" s="9">
        <v>2</v>
      </c>
      <c r="J51" s="9">
        <v>9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>
        <v>1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4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4</v>
      </c>
      <c r="I53" s="5" t="s">
        <v>37</v>
      </c>
      <c r="J53" s="5">
        <v>3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846</v>
      </c>
      <c r="D6" s="3">
        <v>46</v>
      </c>
      <c r="E6" s="3">
        <v>23</v>
      </c>
      <c r="F6" s="3">
        <v>20</v>
      </c>
      <c r="G6" s="3">
        <v>3</v>
      </c>
      <c r="H6" s="3">
        <v>800</v>
      </c>
      <c r="I6" s="3">
        <v>87</v>
      </c>
      <c r="J6" s="3">
        <v>693</v>
      </c>
      <c r="K6" s="3">
        <v>20</v>
      </c>
    </row>
    <row r="7" spans="1:31" ht="12" customHeight="1" x14ac:dyDescent="0.2">
      <c r="A7" s="26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28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28</v>
      </c>
      <c r="I8" s="9" t="s">
        <v>37</v>
      </c>
      <c r="J8" s="9">
        <v>27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77</v>
      </c>
      <c r="D9" s="9">
        <v>4</v>
      </c>
      <c r="E9" s="9" t="s">
        <v>37</v>
      </c>
      <c r="F9" s="9">
        <v>4</v>
      </c>
      <c r="G9" s="9" t="s">
        <v>37</v>
      </c>
      <c r="H9" s="9">
        <v>73</v>
      </c>
      <c r="I9" s="9">
        <v>1</v>
      </c>
      <c r="J9" s="9">
        <v>70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72</v>
      </c>
      <c r="D10" s="9">
        <v>4</v>
      </c>
      <c r="E10" s="9">
        <v>2</v>
      </c>
      <c r="F10" s="9">
        <v>2</v>
      </c>
      <c r="G10" s="9" t="s">
        <v>37</v>
      </c>
      <c r="H10" s="9">
        <v>68</v>
      </c>
      <c r="I10" s="9">
        <v>7</v>
      </c>
      <c r="J10" s="9">
        <v>59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73</v>
      </c>
      <c r="D11" s="9">
        <v>3</v>
      </c>
      <c r="E11" s="9" t="s">
        <v>37</v>
      </c>
      <c r="F11" s="9">
        <v>3</v>
      </c>
      <c r="G11" s="9" t="s">
        <v>37</v>
      </c>
      <c r="H11" s="9">
        <v>70</v>
      </c>
      <c r="I11" s="9">
        <v>13</v>
      </c>
      <c r="J11" s="9">
        <v>56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84</v>
      </c>
      <c r="D12" s="9">
        <v>7</v>
      </c>
      <c r="E12" s="9">
        <v>1</v>
      </c>
      <c r="F12" s="9">
        <v>4</v>
      </c>
      <c r="G12" s="9">
        <v>2</v>
      </c>
      <c r="H12" s="9">
        <v>77</v>
      </c>
      <c r="I12" s="9">
        <v>10</v>
      </c>
      <c r="J12" s="9">
        <v>63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82</v>
      </c>
      <c r="D13" s="9">
        <v>3</v>
      </c>
      <c r="E13" s="9">
        <v>3</v>
      </c>
      <c r="F13" s="9" t="s">
        <v>37</v>
      </c>
      <c r="G13" s="9" t="s">
        <v>37</v>
      </c>
      <c r="H13" s="9">
        <v>79</v>
      </c>
      <c r="I13" s="9">
        <v>16</v>
      </c>
      <c r="J13" s="9">
        <v>61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75</v>
      </c>
      <c r="D14" s="9">
        <v>5</v>
      </c>
      <c r="E14" s="9">
        <v>4</v>
      </c>
      <c r="F14" s="9">
        <v>1</v>
      </c>
      <c r="G14" s="9" t="s">
        <v>37</v>
      </c>
      <c r="H14" s="9">
        <v>70</v>
      </c>
      <c r="I14" s="9">
        <v>5</v>
      </c>
      <c r="J14" s="9">
        <v>63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89</v>
      </c>
      <c r="D15" s="9">
        <v>11</v>
      </c>
      <c r="E15" s="9">
        <v>6</v>
      </c>
      <c r="F15" s="9">
        <v>4</v>
      </c>
      <c r="G15" s="9">
        <v>1</v>
      </c>
      <c r="H15" s="9">
        <v>78</v>
      </c>
      <c r="I15" s="9">
        <v>15</v>
      </c>
      <c r="J15" s="9">
        <v>61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88</v>
      </c>
      <c r="D16" s="9">
        <v>4</v>
      </c>
      <c r="E16" s="9">
        <v>4</v>
      </c>
      <c r="F16" s="9" t="s">
        <v>37</v>
      </c>
      <c r="G16" s="9" t="s">
        <v>37</v>
      </c>
      <c r="H16" s="9">
        <v>84</v>
      </c>
      <c r="I16" s="9">
        <v>6</v>
      </c>
      <c r="J16" s="9">
        <v>77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64</v>
      </c>
      <c r="D17" s="9">
        <v>4</v>
      </c>
      <c r="E17" s="9">
        <v>2</v>
      </c>
      <c r="F17" s="9">
        <v>2</v>
      </c>
      <c r="G17" s="9" t="s">
        <v>37</v>
      </c>
      <c r="H17" s="9">
        <v>60</v>
      </c>
      <c r="I17" s="9">
        <v>6</v>
      </c>
      <c r="J17" s="9">
        <v>53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55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55</v>
      </c>
      <c r="I18" s="9">
        <v>3</v>
      </c>
      <c r="J18" s="9">
        <v>50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32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32</v>
      </c>
      <c r="I19" s="9">
        <v>2</v>
      </c>
      <c r="J19" s="9">
        <v>30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19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19</v>
      </c>
      <c r="I20" s="9">
        <v>3</v>
      </c>
      <c r="J20" s="9">
        <v>16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8</v>
      </c>
      <c r="D21" s="9">
        <v>1</v>
      </c>
      <c r="E21" s="9">
        <v>1</v>
      </c>
      <c r="F21" s="9" t="s">
        <v>37</v>
      </c>
      <c r="G21" s="9" t="s">
        <v>37</v>
      </c>
      <c r="H21" s="9">
        <v>7</v>
      </c>
      <c r="I21" s="9" t="s">
        <v>37</v>
      </c>
      <c r="J21" s="9">
        <v>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232</v>
      </c>
      <c r="D22" s="3">
        <v>17</v>
      </c>
      <c r="E22" s="3">
        <v>10</v>
      </c>
      <c r="F22" s="3">
        <v>7</v>
      </c>
      <c r="G22" s="3" t="s">
        <v>37</v>
      </c>
      <c r="H22" s="3">
        <v>215</v>
      </c>
      <c r="I22" s="3">
        <v>34</v>
      </c>
      <c r="J22" s="3">
        <v>175</v>
      </c>
      <c r="K22" s="3">
        <v>6</v>
      </c>
    </row>
    <row r="23" spans="1:16" ht="12" customHeight="1" x14ac:dyDescent="0.2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9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9</v>
      </c>
      <c r="I24" s="9" t="s">
        <v>37</v>
      </c>
      <c r="J24" s="9">
        <v>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27</v>
      </c>
      <c r="D25" s="9">
        <v>3</v>
      </c>
      <c r="E25" s="9" t="s">
        <v>37</v>
      </c>
      <c r="F25" s="9">
        <v>3</v>
      </c>
      <c r="G25" s="9" t="s">
        <v>37</v>
      </c>
      <c r="H25" s="9">
        <v>24</v>
      </c>
      <c r="I25" s="9">
        <v>1</v>
      </c>
      <c r="J25" s="9">
        <v>23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21</v>
      </c>
      <c r="D26" s="9">
        <v>3</v>
      </c>
      <c r="E26" s="9">
        <v>2</v>
      </c>
      <c r="F26" s="9">
        <v>1</v>
      </c>
      <c r="G26" s="9" t="s">
        <v>37</v>
      </c>
      <c r="H26" s="9">
        <v>18</v>
      </c>
      <c r="I26" s="9">
        <v>4</v>
      </c>
      <c r="J26" s="9">
        <v>13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23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23</v>
      </c>
      <c r="I27" s="9">
        <v>1</v>
      </c>
      <c r="J27" s="9">
        <v>22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25</v>
      </c>
      <c r="D28" s="9">
        <v>2</v>
      </c>
      <c r="E28" s="9" t="s">
        <v>37</v>
      </c>
      <c r="F28" s="9">
        <v>2</v>
      </c>
      <c r="G28" s="9" t="s">
        <v>37</v>
      </c>
      <c r="H28" s="9">
        <v>23</v>
      </c>
      <c r="I28" s="9">
        <v>3</v>
      </c>
      <c r="J28" s="9">
        <v>19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32</v>
      </c>
      <c r="D29" s="9">
        <v>1</v>
      </c>
      <c r="E29" s="9">
        <v>1</v>
      </c>
      <c r="F29" s="9" t="s">
        <v>37</v>
      </c>
      <c r="G29" s="9" t="s">
        <v>37</v>
      </c>
      <c r="H29" s="9">
        <v>31</v>
      </c>
      <c r="I29" s="9">
        <v>9</v>
      </c>
      <c r="J29" s="9">
        <v>20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16</v>
      </c>
      <c r="D30" s="9">
        <v>2</v>
      </c>
      <c r="E30" s="9">
        <v>2</v>
      </c>
      <c r="F30" s="9" t="s">
        <v>37</v>
      </c>
      <c r="G30" s="9" t="s">
        <v>37</v>
      </c>
      <c r="H30" s="9">
        <v>14</v>
      </c>
      <c r="I30" s="9">
        <v>3</v>
      </c>
      <c r="J30" s="9">
        <v>11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29</v>
      </c>
      <c r="D31" s="9">
        <v>3</v>
      </c>
      <c r="E31" s="9">
        <v>2</v>
      </c>
      <c r="F31" s="9">
        <v>1</v>
      </c>
      <c r="G31" s="9" t="s">
        <v>37</v>
      </c>
      <c r="H31" s="9">
        <v>26</v>
      </c>
      <c r="I31" s="9">
        <v>7</v>
      </c>
      <c r="J31" s="9">
        <v>18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19</v>
      </c>
      <c r="D32" s="9">
        <v>2</v>
      </c>
      <c r="E32" s="9">
        <v>2</v>
      </c>
      <c r="F32" s="9" t="s">
        <v>37</v>
      </c>
      <c r="G32" s="9" t="s">
        <v>37</v>
      </c>
      <c r="H32" s="9">
        <v>17</v>
      </c>
      <c r="I32" s="9">
        <v>1</v>
      </c>
      <c r="J32" s="9">
        <v>16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7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7</v>
      </c>
      <c r="I33" s="9">
        <v>2</v>
      </c>
      <c r="J33" s="9">
        <v>5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14</v>
      </c>
      <c r="I34" s="9" t="s">
        <v>37</v>
      </c>
      <c r="J34" s="9">
        <v>13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5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5</v>
      </c>
      <c r="I35" s="9" t="s">
        <v>37</v>
      </c>
      <c r="J35" s="9">
        <v>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4</v>
      </c>
      <c r="I36" s="9">
        <v>3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</v>
      </c>
      <c r="D37" s="9">
        <v>1</v>
      </c>
      <c r="E37" s="9">
        <v>1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614</v>
      </c>
      <c r="D38" s="3">
        <v>29</v>
      </c>
      <c r="E38" s="3">
        <v>13</v>
      </c>
      <c r="F38" s="3">
        <v>13</v>
      </c>
      <c r="G38" s="3">
        <v>3</v>
      </c>
      <c r="H38" s="3">
        <v>585</v>
      </c>
      <c r="I38" s="3">
        <v>53</v>
      </c>
      <c r="J38" s="3">
        <v>518</v>
      </c>
      <c r="K38" s="3">
        <v>14</v>
      </c>
    </row>
    <row r="39" spans="1:16" ht="12" customHeight="1" x14ac:dyDescent="0.2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19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19</v>
      </c>
      <c r="I40" s="9" t="s">
        <v>37</v>
      </c>
      <c r="J40" s="9">
        <v>18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50</v>
      </c>
      <c r="D41" s="9">
        <v>1</v>
      </c>
      <c r="E41" s="9" t="s">
        <v>37</v>
      </c>
      <c r="F41" s="9">
        <v>1</v>
      </c>
      <c r="G41" s="9" t="s">
        <v>37</v>
      </c>
      <c r="H41" s="9">
        <v>49</v>
      </c>
      <c r="I41" s="9" t="s">
        <v>37</v>
      </c>
      <c r="J41" s="9">
        <v>47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51</v>
      </c>
      <c r="D42" s="9">
        <v>1</v>
      </c>
      <c r="E42" s="9" t="s">
        <v>37</v>
      </c>
      <c r="F42" s="9">
        <v>1</v>
      </c>
      <c r="G42" s="9" t="s">
        <v>37</v>
      </c>
      <c r="H42" s="9">
        <v>50</v>
      </c>
      <c r="I42" s="9">
        <v>3</v>
      </c>
      <c r="J42" s="9">
        <v>46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50</v>
      </c>
      <c r="D43" s="9">
        <v>3</v>
      </c>
      <c r="E43" s="9" t="s">
        <v>37</v>
      </c>
      <c r="F43" s="9">
        <v>3</v>
      </c>
      <c r="G43" s="9" t="s">
        <v>37</v>
      </c>
      <c r="H43" s="9">
        <v>47</v>
      </c>
      <c r="I43" s="9">
        <v>12</v>
      </c>
      <c r="J43" s="9">
        <v>34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59</v>
      </c>
      <c r="D44" s="9">
        <v>5</v>
      </c>
      <c r="E44" s="9">
        <v>1</v>
      </c>
      <c r="F44" s="9">
        <v>2</v>
      </c>
      <c r="G44" s="9">
        <v>2</v>
      </c>
      <c r="H44" s="9">
        <v>54</v>
      </c>
      <c r="I44" s="9">
        <v>7</v>
      </c>
      <c r="J44" s="9">
        <v>44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50</v>
      </c>
      <c r="D45" s="9">
        <v>2</v>
      </c>
      <c r="E45" s="9">
        <v>2</v>
      </c>
      <c r="F45" s="9" t="s">
        <v>37</v>
      </c>
      <c r="G45" s="9" t="s">
        <v>37</v>
      </c>
      <c r="H45" s="9">
        <v>48</v>
      </c>
      <c r="I45" s="9">
        <v>7</v>
      </c>
      <c r="J45" s="9">
        <v>41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59</v>
      </c>
      <c r="D46" s="9">
        <v>3</v>
      </c>
      <c r="E46" s="9">
        <v>2</v>
      </c>
      <c r="F46" s="9">
        <v>1</v>
      </c>
      <c r="G46" s="9" t="s">
        <v>37</v>
      </c>
      <c r="H46" s="9">
        <v>56</v>
      </c>
      <c r="I46" s="9">
        <v>2</v>
      </c>
      <c r="J46" s="9">
        <v>52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60</v>
      </c>
      <c r="D47" s="9">
        <v>8</v>
      </c>
      <c r="E47" s="9">
        <v>4</v>
      </c>
      <c r="F47" s="9">
        <v>3</v>
      </c>
      <c r="G47" s="9">
        <v>1</v>
      </c>
      <c r="H47" s="9">
        <v>52</v>
      </c>
      <c r="I47" s="9">
        <v>8</v>
      </c>
      <c r="J47" s="9">
        <v>43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69</v>
      </c>
      <c r="D48" s="9">
        <v>2</v>
      </c>
      <c r="E48" s="9">
        <v>2</v>
      </c>
      <c r="F48" s="9" t="s">
        <v>37</v>
      </c>
      <c r="G48" s="9" t="s">
        <v>37</v>
      </c>
      <c r="H48" s="9">
        <v>67</v>
      </c>
      <c r="I48" s="9">
        <v>5</v>
      </c>
      <c r="J48" s="9">
        <v>61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57</v>
      </c>
      <c r="D49" s="9">
        <v>4</v>
      </c>
      <c r="E49" s="9">
        <v>2</v>
      </c>
      <c r="F49" s="9">
        <v>2</v>
      </c>
      <c r="G49" s="9" t="s">
        <v>37</v>
      </c>
      <c r="H49" s="9">
        <v>53</v>
      </c>
      <c r="I49" s="9">
        <v>4</v>
      </c>
      <c r="J49" s="9">
        <v>48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41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41</v>
      </c>
      <c r="I50" s="9">
        <v>3</v>
      </c>
      <c r="J50" s="9">
        <v>37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27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27</v>
      </c>
      <c r="I51" s="9">
        <v>2</v>
      </c>
      <c r="J51" s="9">
        <v>25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15</v>
      </c>
      <c r="I52" s="9" t="s">
        <v>37</v>
      </c>
      <c r="J52" s="9">
        <v>15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7</v>
      </c>
      <c r="I53" s="5" t="s">
        <v>37</v>
      </c>
      <c r="J53" s="5">
        <v>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33203125" customWidth="1"/>
    <col min="2" max="2" width="19.83203125" customWidth="1"/>
    <col min="3" max="3" width="21.6640625" customWidth="1"/>
    <col min="4" max="11" width="15.33203125" customWidth="1"/>
    <col min="12" max="32" width="23.33203125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28.9" customHeight="1" x14ac:dyDescent="0.2">
      <c r="A2" s="24" t="s">
        <v>55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2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2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2" ht="12" customHeight="1" x14ac:dyDescent="0.2">
      <c r="A6" s="25" t="s">
        <v>5</v>
      </c>
      <c r="B6" s="8" t="s">
        <v>26</v>
      </c>
      <c r="C6" s="3">
        <v>6568</v>
      </c>
      <c r="D6" s="3">
        <v>1176</v>
      </c>
      <c r="E6" s="3">
        <v>811</v>
      </c>
      <c r="F6" s="3">
        <v>342</v>
      </c>
      <c r="G6" s="3">
        <v>23</v>
      </c>
      <c r="H6" s="3">
        <v>5392</v>
      </c>
      <c r="I6" s="3">
        <v>2659</v>
      </c>
      <c r="J6" s="3">
        <v>2589</v>
      </c>
      <c r="K6" s="3">
        <v>144</v>
      </c>
    </row>
    <row r="7" spans="1:32" ht="12" customHeight="1" x14ac:dyDescent="0.2">
      <c r="A7" s="26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 t="s">
        <v>37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2" ht="12" customHeight="1" x14ac:dyDescent="0.2">
      <c r="A8" s="26" t="s">
        <v>26</v>
      </c>
      <c r="B8" s="1" t="s">
        <v>10</v>
      </c>
      <c r="C8" s="9">
        <v>130</v>
      </c>
      <c r="D8" s="9">
        <v>22</v>
      </c>
      <c r="E8" s="9">
        <v>2</v>
      </c>
      <c r="F8" s="9">
        <v>19</v>
      </c>
      <c r="G8" s="9">
        <v>1</v>
      </c>
      <c r="H8" s="9">
        <v>108</v>
      </c>
      <c r="I8" s="9">
        <v>4</v>
      </c>
      <c r="J8" s="9">
        <v>101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2" ht="12" customHeight="1" x14ac:dyDescent="0.2">
      <c r="A9" s="26" t="s">
        <v>26</v>
      </c>
      <c r="B9" s="1" t="s">
        <v>11</v>
      </c>
      <c r="C9" s="9">
        <v>294</v>
      </c>
      <c r="D9" s="9">
        <v>42</v>
      </c>
      <c r="E9" s="9">
        <v>14</v>
      </c>
      <c r="F9" s="9">
        <v>27</v>
      </c>
      <c r="G9" s="9">
        <v>1</v>
      </c>
      <c r="H9" s="9">
        <v>252</v>
      </c>
      <c r="I9" s="9">
        <v>54</v>
      </c>
      <c r="J9" s="9">
        <v>193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2" ht="12" customHeight="1" x14ac:dyDescent="0.2">
      <c r="A10" s="26" t="s">
        <v>26</v>
      </c>
      <c r="B10" s="1" t="s">
        <v>12</v>
      </c>
      <c r="C10" s="9">
        <v>512</v>
      </c>
      <c r="D10" s="9">
        <v>91</v>
      </c>
      <c r="E10" s="9">
        <v>42</v>
      </c>
      <c r="F10" s="9">
        <v>47</v>
      </c>
      <c r="G10" s="9">
        <v>2</v>
      </c>
      <c r="H10" s="9">
        <v>421</v>
      </c>
      <c r="I10" s="9">
        <v>166</v>
      </c>
      <c r="J10" s="9">
        <v>241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2" ht="12" customHeight="1" x14ac:dyDescent="0.2">
      <c r="A11" s="26" t="s">
        <v>26</v>
      </c>
      <c r="B11" s="1" t="s">
        <v>13</v>
      </c>
      <c r="C11" s="9">
        <v>664</v>
      </c>
      <c r="D11" s="9">
        <v>114</v>
      </c>
      <c r="E11" s="9">
        <v>68</v>
      </c>
      <c r="F11" s="9">
        <v>43</v>
      </c>
      <c r="G11" s="9">
        <v>3</v>
      </c>
      <c r="H11" s="9">
        <v>550</v>
      </c>
      <c r="I11" s="9">
        <v>290</v>
      </c>
      <c r="J11" s="9">
        <v>246</v>
      </c>
      <c r="K11" s="9">
        <v>14</v>
      </c>
      <c r="L11" t="s">
        <v>26</v>
      </c>
      <c r="M11" t="s">
        <v>26</v>
      </c>
      <c r="O11" t="s">
        <v>26</v>
      </c>
      <c r="P11" t="s">
        <v>26</v>
      </c>
    </row>
    <row r="12" spans="1:32" ht="12" customHeight="1" x14ac:dyDescent="0.2">
      <c r="A12" s="26" t="s">
        <v>26</v>
      </c>
      <c r="B12" s="1" t="s">
        <v>14</v>
      </c>
      <c r="C12" s="9">
        <v>699</v>
      </c>
      <c r="D12" s="9">
        <v>134</v>
      </c>
      <c r="E12" s="9">
        <v>102</v>
      </c>
      <c r="F12" s="9">
        <v>28</v>
      </c>
      <c r="G12" s="9">
        <v>4</v>
      </c>
      <c r="H12" s="9">
        <v>565</v>
      </c>
      <c r="I12" s="9">
        <v>309</v>
      </c>
      <c r="J12" s="9">
        <v>249</v>
      </c>
      <c r="K12" s="9">
        <v>7</v>
      </c>
      <c r="L12" t="s">
        <v>26</v>
      </c>
      <c r="M12" t="s">
        <v>26</v>
      </c>
      <c r="O12" t="s">
        <v>26</v>
      </c>
      <c r="P12" t="s">
        <v>26</v>
      </c>
    </row>
    <row r="13" spans="1:32" ht="12" customHeight="1" x14ac:dyDescent="0.2">
      <c r="A13" s="26" t="s">
        <v>26</v>
      </c>
      <c r="B13" s="1" t="s">
        <v>15</v>
      </c>
      <c r="C13" s="9">
        <v>840</v>
      </c>
      <c r="D13" s="9">
        <v>170</v>
      </c>
      <c r="E13" s="9">
        <v>129</v>
      </c>
      <c r="F13" s="9">
        <v>40</v>
      </c>
      <c r="G13" s="9">
        <v>1</v>
      </c>
      <c r="H13" s="9">
        <v>670</v>
      </c>
      <c r="I13" s="9">
        <v>380</v>
      </c>
      <c r="J13" s="9">
        <v>278</v>
      </c>
      <c r="K13" s="9">
        <v>12</v>
      </c>
      <c r="L13" t="s">
        <v>26</v>
      </c>
      <c r="M13" t="s">
        <v>26</v>
      </c>
      <c r="O13" t="s">
        <v>26</v>
      </c>
      <c r="P13" t="s">
        <v>26</v>
      </c>
    </row>
    <row r="14" spans="1:32" ht="12" customHeight="1" x14ac:dyDescent="0.2">
      <c r="A14" s="26" t="s">
        <v>26</v>
      </c>
      <c r="B14" s="1" t="s">
        <v>16</v>
      </c>
      <c r="C14" s="9">
        <v>753</v>
      </c>
      <c r="D14" s="9">
        <v>142</v>
      </c>
      <c r="E14" s="9">
        <v>117</v>
      </c>
      <c r="F14" s="9">
        <v>23</v>
      </c>
      <c r="G14" s="9">
        <v>2</v>
      </c>
      <c r="H14" s="9">
        <v>611</v>
      </c>
      <c r="I14" s="9">
        <v>364</v>
      </c>
      <c r="J14" s="9">
        <v>232</v>
      </c>
      <c r="K14" s="9">
        <v>15</v>
      </c>
      <c r="L14" t="s">
        <v>26</v>
      </c>
      <c r="M14" t="s">
        <v>26</v>
      </c>
      <c r="O14" t="s">
        <v>26</v>
      </c>
      <c r="P14" t="s">
        <v>26</v>
      </c>
    </row>
    <row r="15" spans="1:32" ht="12" customHeight="1" x14ac:dyDescent="0.2">
      <c r="A15" s="26" t="s">
        <v>26</v>
      </c>
      <c r="B15" s="1" t="s">
        <v>17</v>
      </c>
      <c r="C15" s="9">
        <v>667</v>
      </c>
      <c r="D15" s="9">
        <v>123</v>
      </c>
      <c r="E15" s="9">
        <v>92</v>
      </c>
      <c r="F15" s="9">
        <v>29</v>
      </c>
      <c r="G15" s="9">
        <v>2</v>
      </c>
      <c r="H15" s="9">
        <v>544</v>
      </c>
      <c r="I15" s="9">
        <v>327</v>
      </c>
      <c r="J15" s="9">
        <v>200</v>
      </c>
      <c r="K15" s="9">
        <v>17</v>
      </c>
      <c r="L15" t="s">
        <v>26</v>
      </c>
      <c r="M15" t="s">
        <v>26</v>
      </c>
      <c r="O15" t="s">
        <v>26</v>
      </c>
      <c r="P15" t="s">
        <v>26</v>
      </c>
    </row>
    <row r="16" spans="1:32" ht="12" customHeight="1" x14ac:dyDescent="0.2">
      <c r="A16" s="26" t="s">
        <v>26</v>
      </c>
      <c r="B16" s="1" t="s">
        <v>18</v>
      </c>
      <c r="C16" s="9">
        <v>673</v>
      </c>
      <c r="D16" s="9">
        <v>121</v>
      </c>
      <c r="E16" s="9">
        <v>96</v>
      </c>
      <c r="F16" s="9">
        <v>24</v>
      </c>
      <c r="G16" s="9">
        <v>1</v>
      </c>
      <c r="H16" s="9">
        <v>552</v>
      </c>
      <c r="I16" s="9">
        <v>307</v>
      </c>
      <c r="J16" s="9">
        <v>234</v>
      </c>
      <c r="K16" s="9">
        <v>11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512</v>
      </c>
      <c r="D17" s="9">
        <v>83</v>
      </c>
      <c r="E17" s="9">
        <v>65</v>
      </c>
      <c r="F17" s="9">
        <v>15</v>
      </c>
      <c r="G17" s="9">
        <v>3</v>
      </c>
      <c r="H17" s="9">
        <v>429</v>
      </c>
      <c r="I17" s="9">
        <v>225</v>
      </c>
      <c r="J17" s="9">
        <v>195</v>
      </c>
      <c r="K17" s="9">
        <v>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369</v>
      </c>
      <c r="D18" s="9">
        <v>60</v>
      </c>
      <c r="E18" s="9">
        <v>38</v>
      </c>
      <c r="F18" s="9">
        <v>22</v>
      </c>
      <c r="G18" s="9" t="s">
        <v>37</v>
      </c>
      <c r="H18" s="9">
        <v>309</v>
      </c>
      <c r="I18" s="9">
        <v>116</v>
      </c>
      <c r="J18" s="9">
        <v>180</v>
      </c>
      <c r="K18" s="9">
        <v>13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248</v>
      </c>
      <c r="D19" s="9">
        <v>45</v>
      </c>
      <c r="E19" s="9">
        <v>28</v>
      </c>
      <c r="F19" s="9">
        <v>14</v>
      </c>
      <c r="G19" s="9">
        <v>3</v>
      </c>
      <c r="H19" s="9">
        <v>203</v>
      </c>
      <c r="I19" s="9">
        <v>70</v>
      </c>
      <c r="J19" s="9">
        <v>123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137</v>
      </c>
      <c r="D20" s="9">
        <v>16</v>
      </c>
      <c r="E20" s="9">
        <v>10</v>
      </c>
      <c r="F20" s="9">
        <v>6</v>
      </c>
      <c r="G20" s="9" t="s">
        <v>37</v>
      </c>
      <c r="H20" s="9">
        <v>121</v>
      </c>
      <c r="I20" s="9">
        <v>31</v>
      </c>
      <c r="J20" s="9">
        <v>79</v>
      </c>
      <c r="K20" s="9">
        <v>11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66</v>
      </c>
      <c r="D21" s="9">
        <v>13</v>
      </c>
      <c r="E21" s="9">
        <v>8</v>
      </c>
      <c r="F21" s="9">
        <v>5</v>
      </c>
      <c r="G21" s="9" t="s">
        <v>37</v>
      </c>
      <c r="H21" s="9">
        <v>53</v>
      </c>
      <c r="I21" s="9">
        <v>16</v>
      </c>
      <c r="J21" s="9">
        <v>34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2153</v>
      </c>
      <c r="D22" s="3">
        <v>245</v>
      </c>
      <c r="E22" s="3">
        <v>169</v>
      </c>
      <c r="F22" s="3">
        <v>72</v>
      </c>
      <c r="G22" s="3">
        <v>4</v>
      </c>
      <c r="H22" s="3">
        <v>1908</v>
      </c>
      <c r="I22" s="3">
        <v>882</v>
      </c>
      <c r="J22" s="3">
        <v>990</v>
      </c>
      <c r="K22" s="3">
        <v>36</v>
      </c>
    </row>
    <row r="23" spans="1:16" ht="12" customHeight="1" x14ac:dyDescent="0.2">
      <c r="A23" s="26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42</v>
      </c>
      <c r="D24" s="9">
        <v>5</v>
      </c>
      <c r="E24" s="9" t="s">
        <v>37</v>
      </c>
      <c r="F24" s="9">
        <v>5</v>
      </c>
      <c r="G24" s="9" t="s">
        <v>37</v>
      </c>
      <c r="H24" s="9">
        <v>37</v>
      </c>
      <c r="I24" s="9">
        <v>1</v>
      </c>
      <c r="J24" s="9">
        <v>36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111</v>
      </c>
      <c r="D25" s="9">
        <v>7</v>
      </c>
      <c r="E25" s="9">
        <v>3</v>
      </c>
      <c r="F25" s="9">
        <v>4</v>
      </c>
      <c r="G25" s="9" t="s">
        <v>37</v>
      </c>
      <c r="H25" s="9">
        <v>104</v>
      </c>
      <c r="I25" s="9">
        <v>14</v>
      </c>
      <c r="J25" s="9">
        <v>88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188</v>
      </c>
      <c r="D26" s="9">
        <v>17</v>
      </c>
      <c r="E26" s="9">
        <v>7</v>
      </c>
      <c r="F26" s="9">
        <v>10</v>
      </c>
      <c r="G26" s="9" t="s">
        <v>37</v>
      </c>
      <c r="H26" s="9">
        <v>171</v>
      </c>
      <c r="I26" s="9">
        <v>55</v>
      </c>
      <c r="J26" s="9">
        <v>110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268</v>
      </c>
      <c r="D27" s="9">
        <v>30</v>
      </c>
      <c r="E27" s="9">
        <v>23</v>
      </c>
      <c r="F27" s="9">
        <v>7</v>
      </c>
      <c r="G27" s="9" t="s">
        <v>37</v>
      </c>
      <c r="H27" s="9">
        <v>238</v>
      </c>
      <c r="I27" s="9">
        <v>126</v>
      </c>
      <c r="J27" s="9">
        <v>108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248</v>
      </c>
      <c r="D28" s="9">
        <v>28</v>
      </c>
      <c r="E28" s="9">
        <v>26</v>
      </c>
      <c r="F28" s="9">
        <v>1</v>
      </c>
      <c r="G28" s="9">
        <v>1</v>
      </c>
      <c r="H28" s="9">
        <v>220</v>
      </c>
      <c r="I28" s="9">
        <v>116</v>
      </c>
      <c r="J28" s="9">
        <v>103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300</v>
      </c>
      <c r="D29" s="9">
        <v>42</v>
      </c>
      <c r="E29" s="9">
        <v>30</v>
      </c>
      <c r="F29" s="9">
        <v>11</v>
      </c>
      <c r="G29" s="9">
        <v>1</v>
      </c>
      <c r="H29" s="9">
        <v>258</v>
      </c>
      <c r="I29" s="9">
        <v>147</v>
      </c>
      <c r="J29" s="9">
        <v>106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261</v>
      </c>
      <c r="D30" s="9">
        <v>32</v>
      </c>
      <c r="E30" s="9">
        <v>23</v>
      </c>
      <c r="F30" s="9">
        <v>9</v>
      </c>
      <c r="G30" s="9" t="s">
        <v>37</v>
      </c>
      <c r="H30" s="9">
        <v>229</v>
      </c>
      <c r="I30" s="9">
        <v>136</v>
      </c>
      <c r="J30" s="9">
        <v>90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183</v>
      </c>
      <c r="D31" s="9">
        <v>25</v>
      </c>
      <c r="E31" s="9">
        <v>16</v>
      </c>
      <c r="F31" s="9">
        <v>9</v>
      </c>
      <c r="G31" s="9" t="s">
        <v>37</v>
      </c>
      <c r="H31" s="9">
        <v>158</v>
      </c>
      <c r="I31" s="9">
        <v>97</v>
      </c>
      <c r="J31" s="9">
        <v>60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202</v>
      </c>
      <c r="D32" s="9">
        <v>28</v>
      </c>
      <c r="E32" s="9">
        <v>20</v>
      </c>
      <c r="F32" s="9">
        <v>7</v>
      </c>
      <c r="G32" s="9">
        <v>1</v>
      </c>
      <c r="H32" s="9">
        <v>174</v>
      </c>
      <c r="I32" s="9">
        <v>100</v>
      </c>
      <c r="J32" s="9">
        <v>74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135</v>
      </c>
      <c r="D33" s="9">
        <v>11</v>
      </c>
      <c r="E33" s="9">
        <v>9</v>
      </c>
      <c r="F33" s="9">
        <v>2</v>
      </c>
      <c r="G33" s="9" t="s">
        <v>37</v>
      </c>
      <c r="H33" s="9">
        <v>124</v>
      </c>
      <c r="I33" s="9">
        <v>40</v>
      </c>
      <c r="J33" s="9">
        <v>80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99</v>
      </c>
      <c r="D34" s="9">
        <v>10</v>
      </c>
      <c r="E34" s="9">
        <v>5</v>
      </c>
      <c r="F34" s="9">
        <v>5</v>
      </c>
      <c r="G34" s="9" t="s">
        <v>37</v>
      </c>
      <c r="H34" s="9">
        <v>89</v>
      </c>
      <c r="I34" s="9">
        <v>29</v>
      </c>
      <c r="J34" s="9">
        <v>56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64</v>
      </c>
      <c r="D35" s="9">
        <v>7</v>
      </c>
      <c r="E35" s="9">
        <v>4</v>
      </c>
      <c r="F35" s="9">
        <v>2</v>
      </c>
      <c r="G35" s="9">
        <v>1</v>
      </c>
      <c r="H35" s="9">
        <v>57</v>
      </c>
      <c r="I35" s="9">
        <v>8</v>
      </c>
      <c r="J35" s="9">
        <v>46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32</v>
      </c>
      <c r="D36" s="9">
        <v>2</v>
      </c>
      <c r="E36" s="9">
        <v>2</v>
      </c>
      <c r="F36" s="9" t="s">
        <v>37</v>
      </c>
      <c r="G36" s="9" t="s">
        <v>37</v>
      </c>
      <c r="H36" s="9">
        <v>30</v>
      </c>
      <c r="I36" s="9">
        <v>10</v>
      </c>
      <c r="J36" s="9">
        <v>18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18</v>
      </c>
      <c r="D37" s="9">
        <v>1</v>
      </c>
      <c r="E37" s="9">
        <v>1</v>
      </c>
      <c r="F37" s="9" t="s">
        <v>37</v>
      </c>
      <c r="G37" s="9" t="s">
        <v>37</v>
      </c>
      <c r="H37" s="9">
        <v>17</v>
      </c>
      <c r="I37" s="9">
        <v>3</v>
      </c>
      <c r="J37" s="9">
        <v>13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4415</v>
      </c>
      <c r="D38" s="3">
        <v>931</v>
      </c>
      <c r="E38" s="3">
        <v>642</v>
      </c>
      <c r="F38" s="3">
        <v>270</v>
      </c>
      <c r="G38" s="3">
        <v>19</v>
      </c>
      <c r="H38" s="3">
        <v>3484</v>
      </c>
      <c r="I38" s="3">
        <v>1777</v>
      </c>
      <c r="J38" s="3">
        <v>1599</v>
      </c>
      <c r="K38" s="3">
        <v>108</v>
      </c>
    </row>
    <row r="39" spans="1:16" ht="12" customHeight="1" x14ac:dyDescent="0.2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88</v>
      </c>
      <c r="D40" s="9">
        <v>17</v>
      </c>
      <c r="E40" s="9">
        <v>2</v>
      </c>
      <c r="F40" s="9">
        <v>14</v>
      </c>
      <c r="G40" s="9">
        <v>1</v>
      </c>
      <c r="H40" s="9">
        <v>71</v>
      </c>
      <c r="I40" s="9">
        <v>3</v>
      </c>
      <c r="J40" s="9">
        <v>65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183</v>
      </c>
      <c r="D41" s="9">
        <v>35</v>
      </c>
      <c r="E41" s="9">
        <v>11</v>
      </c>
      <c r="F41" s="9">
        <v>23</v>
      </c>
      <c r="G41" s="9">
        <v>1</v>
      </c>
      <c r="H41" s="9">
        <v>148</v>
      </c>
      <c r="I41" s="9">
        <v>40</v>
      </c>
      <c r="J41" s="9">
        <v>105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324</v>
      </c>
      <c r="D42" s="9">
        <v>74</v>
      </c>
      <c r="E42" s="9">
        <v>35</v>
      </c>
      <c r="F42" s="9">
        <v>37</v>
      </c>
      <c r="G42" s="9">
        <v>2</v>
      </c>
      <c r="H42" s="9">
        <v>250</v>
      </c>
      <c r="I42" s="9">
        <v>111</v>
      </c>
      <c r="J42" s="9">
        <v>131</v>
      </c>
      <c r="K42" s="9">
        <v>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396</v>
      </c>
      <c r="D43" s="9">
        <v>84</v>
      </c>
      <c r="E43" s="9">
        <v>45</v>
      </c>
      <c r="F43" s="9">
        <v>36</v>
      </c>
      <c r="G43" s="9">
        <v>3</v>
      </c>
      <c r="H43" s="9">
        <v>312</v>
      </c>
      <c r="I43" s="9">
        <v>164</v>
      </c>
      <c r="J43" s="9">
        <v>138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451</v>
      </c>
      <c r="D44" s="9">
        <v>106</v>
      </c>
      <c r="E44" s="9">
        <v>76</v>
      </c>
      <c r="F44" s="9">
        <v>27</v>
      </c>
      <c r="G44" s="9">
        <v>3</v>
      </c>
      <c r="H44" s="9">
        <v>345</v>
      </c>
      <c r="I44" s="9">
        <v>193</v>
      </c>
      <c r="J44" s="9">
        <v>146</v>
      </c>
      <c r="K44" s="9">
        <v>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540</v>
      </c>
      <c r="D45" s="9">
        <v>128</v>
      </c>
      <c r="E45" s="9">
        <v>99</v>
      </c>
      <c r="F45" s="9">
        <v>29</v>
      </c>
      <c r="G45" s="9" t="s">
        <v>37</v>
      </c>
      <c r="H45" s="9">
        <v>412</v>
      </c>
      <c r="I45" s="9">
        <v>233</v>
      </c>
      <c r="J45" s="9">
        <v>172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492</v>
      </c>
      <c r="D46" s="9">
        <v>110</v>
      </c>
      <c r="E46" s="9">
        <v>94</v>
      </c>
      <c r="F46" s="9">
        <v>14</v>
      </c>
      <c r="G46" s="9">
        <v>2</v>
      </c>
      <c r="H46" s="9">
        <v>382</v>
      </c>
      <c r="I46" s="9">
        <v>228</v>
      </c>
      <c r="J46" s="9">
        <v>142</v>
      </c>
      <c r="K46" s="9">
        <v>12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484</v>
      </c>
      <c r="D47" s="9">
        <v>98</v>
      </c>
      <c r="E47" s="9">
        <v>76</v>
      </c>
      <c r="F47" s="9">
        <v>20</v>
      </c>
      <c r="G47" s="9">
        <v>2</v>
      </c>
      <c r="H47" s="9">
        <v>386</v>
      </c>
      <c r="I47" s="9">
        <v>230</v>
      </c>
      <c r="J47" s="9">
        <v>140</v>
      </c>
      <c r="K47" s="9">
        <v>16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471</v>
      </c>
      <c r="D48" s="9">
        <v>93</v>
      </c>
      <c r="E48" s="9">
        <v>76</v>
      </c>
      <c r="F48" s="9">
        <v>17</v>
      </c>
      <c r="G48" s="9" t="s">
        <v>37</v>
      </c>
      <c r="H48" s="9">
        <v>378</v>
      </c>
      <c r="I48" s="9">
        <v>207</v>
      </c>
      <c r="J48" s="9">
        <v>160</v>
      </c>
      <c r="K48" s="9">
        <v>11</v>
      </c>
      <c r="L48" t="s">
        <v>26</v>
      </c>
      <c r="M48" t="s">
        <v>26</v>
      </c>
      <c r="O48" t="s">
        <v>26</v>
      </c>
      <c r="P48" t="s">
        <v>26</v>
      </c>
    </row>
    <row r="49" spans="1:32" ht="12" customHeight="1" x14ac:dyDescent="0.2">
      <c r="A49" s="26" t="s">
        <v>26</v>
      </c>
      <c r="B49" s="1" t="s">
        <v>19</v>
      </c>
      <c r="C49" s="9">
        <v>377</v>
      </c>
      <c r="D49" s="9">
        <v>72</v>
      </c>
      <c r="E49" s="9">
        <v>56</v>
      </c>
      <c r="F49" s="9">
        <v>13</v>
      </c>
      <c r="G49" s="9">
        <v>3</v>
      </c>
      <c r="H49" s="9">
        <v>305</v>
      </c>
      <c r="I49" s="9">
        <v>185</v>
      </c>
      <c r="J49" s="9">
        <v>115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2" ht="12" customHeight="1" x14ac:dyDescent="0.2">
      <c r="A50" s="26" t="s">
        <v>26</v>
      </c>
      <c r="B50" s="1" t="s">
        <v>20</v>
      </c>
      <c r="C50" s="9">
        <v>270</v>
      </c>
      <c r="D50" s="9">
        <v>50</v>
      </c>
      <c r="E50" s="9">
        <v>33</v>
      </c>
      <c r="F50" s="9">
        <v>17</v>
      </c>
      <c r="G50" s="9" t="s">
        <v>37</v>
      </c>
      <c r="H50" s="9">
        <v>220</v>
      </c>
      <c r="I50" s="9">
        <v>87</v>
      </c>
      <c r="J50" s="9">
        <v>124</v>
      </c>
      <c r="K50" s="9">
        <v>9</v>
      </c>
      <c r="L50" t="s">
        <v>26</v>
      </c>
      <c r="M50" t="s">
        <v>26</v>
      </c>
      <c r="O50" t="s">
        <v>26</v>
      </c>
      <c r="P50" t="s">
        <v>26</v>
      </c>
    </row>
    <row r="51" spans="1:32" ht="12" customHeight="1" x14ac:dyDescent="0.2">
      <c r="A51" s="26" t="s">
        <v>26</v>
      </c>
      <c r="B51" s="1" t="s">
        <v>21</v>
      </c>
      <c r="C51" s="9">
        <v>184</v>
      </c>
      <c r="D51" s="9">
        <v>38</v>
      </c>
      <c r="E51" s="9">
        <v>24</v>
      </c>
      <c r="F51" s="9">
        <v>12</v>
      </c>
      <c r="G51" s="9">
        <v>2</v>
      </c>
      <c r="H51" s="9">
        <v>146</v>
      </c>
      <c r="I51" s="9">
        <v>62</v>
      </c>
      <c r="J51" s="9">
        <v>77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2" ht="12" customHeight="1" x14ac:dyDescent="0.2">
      <c r="A52" s="26" t="s">
        <v>26</v>
      </c>
      <c r="B52" s="1" t="s">
        <v>22</v>
      </c>
      <c r="C52" s="9">
        <v>105</v>
      </c>
      <c r="D52" s="9">
        <v>14</v>
      </c>
      <c r="E52" s="9">
        <v>8</v>
      </c>
      <c r="F52" s="9">
        <v>6</v>
      </c>
      <c r="G52" s="9" t="s">
        <v>37</v>
      </c>
      <c r="H52" s="9">
        <v>91</v>
      </c>
      <c r="I52" s="9">
        <v>21</v>
      </c>
      <c r="J52" s="9">
        <v>61</v>
      </c>
      <c r="K52" s="9">
        <v>9</v>
      </c>
      <c r="L52" t="s">
        <v>26</v>
      </c>
      <c r="M52" t="s">
        <v>26</v>
      </c>
      <c r="O52" t="s">
        <v>26</v>
      </c>
      <c r="P52" t="s">
        <v>26</v>
      </c>
    </row>
    <row r="53" spans="1:32" ht="12" customHeight="1" x14ac:dyDescent="0.2">
      <c r="A53" s="28" t="s">
        <v>26</v>
      </c>
      <c r="B53" s="6" t="s">
        <v>23</v>
      </c>
      <c r="C53" s="5">
        <v>48</v>
      </c>
      <c r="D53" s="5">
        <v>12</v>
      </c>
      <c r="E53" s="5">
        <v>7</v>
      </c>
      <c r="F53" s="5">
        <v>5</v>
      </c>
      <c r="G53" s="5" t="s">
        <v>37</v>
      </c>
      <c r="H53" s="5">
        <v>36</v>
      </c>
      <c r="I53" s="5">
        <v>13</v>
      </c>
      <c r="J53" s="5">
        <v>21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2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 spans="1:32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</row>
    <row r="56" spans="1:32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2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2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2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2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2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2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2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2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41900</v>
      </c>
      <c r="D6" s="3">
        <v>4402</v>
      </c>
      <c r="E6" s="3">
        <v>2654</v>
      </c>
      <c r="F6" s="3">
        <v>1623</v>
      </c>
      <c r="G6" s="3">
        <v>125</v>
      </c>
      <c r="H6" s="3">
        <v>37498</v>
      </c>
      <c r="I6" s="3">
        <v>13290</v>
      </c>
      <c r="J6" s="3">
        <v>23263</v>
      </c>
      <c r="K6" s="3">
        <v>945</v>
      </c>
    </row>
    <row r="7" spans="1:31" ht="12" customHeight="1" x14ac:dyDescent="0.2">
      <c r="A7" s="26" t="s">
        <v>26</v>
      </c>
      <c r="B7" s="1" t="s">
        <v>9</v>
      </c>
      <c r="C7" s="9">
        <v>32</v>
      </c>
      <c r="D7" s="9">
        <v>4</v>
      </c>
      <c r="E7" s="9">
        <v>1</v>
      </c>
      <c r="F7" s="9">
        <v>3</v>
      </c>
      <c r="G7" s="9" t="s">
        <v>37</v>
      </c>
      <c r="H7" s="9">
        <v>28</v>
      </c>
      <c r="I7" s="9">
        <v>10</v>
      </c>
      <c r="J7" s="9">
        <v>17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888</v>
      </c>
      <c r="D8" s="9">
        <v>81</v>
      </c>
      <c r="E8" s="9">
        <v>9</v>
      </c>
      <c r="F8" s="9">
        <v>68</v>
      </c>
      <c r="G8" s="9">
        <v>4</v>
      </c>
      <c r="H8" s="9">
        <v>807</v>
      </c>
      <c r="I8" s="9">
        <v>43</v>
      </c>
      <c r="J8" s="9">
        <v>739</v>
      </c>
      <c r="K8" s="9">
        <v>25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2347</v>
      </c>
      <c r="D9" s="9">
        <v>301</v>
      </c>
      <c r="E9" s="9">
        <v>83</v>
      </c>
      <c r="F9" s="9">
        <v>210</v>
      </c>
      <c r="G9" s="9">
        <v>8</v>
      </c>
      <c r="H9" s="9">
        <v>2046</v>
      </c>
      <c r="I9" s="9">
        <v>275</v>
      </c>
      <c r="J9" s="9">
        <v>1704</v>
      </c>
      <c r="K9" s="9">
        <v>67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3435</v>
      </c>
      <c r="D10" s="9">
        <v>442</v>
      </c>
      <c r="E10" s="9">
        <v>209</v>
      </c>
      <c r="F10" s="9">
        <v>219</v>
      </c>
      <c r="G10" s="9">
        <v>14</v>
      </c>
      <c r="H10" s="9">
        <v>2993</v>
      </c>
      <c r="I10" s="9">
        <v>747</v>
      </c>
      <c r="J10" s="9">
        <v>2172</v>
      </c>
      <c r="K10" s="9">
        <v>74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4508</v>
      </c>
      <c r="D11" s="9">
        <v>488</v>
      </c>
      <c r="E11" s="9">
        <v>293</v>
      </c>
      <c r="F11" s="9">
        <v>185</v>
      </c>
      <c r="G11" s="9">
        <v>10</v>
      </c>
      <c r="H11" s="9">
        <v>4020</v>
      </c>
      <c r="I11" s="9">
        <v>1390</v>
      </c>
      <c r="J11" s="9">
        <v>2532</v>
      </c>
      <c r="K11" s="9">
        <v>98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5018</v>
      </c>
      <c r="D12" s="9">
        <v>542</v>
      </c>
      <c r="E12" s="9">
        <v>319</v>
      </c>
      <c r="F12" s="9">
        <v>207</v>
      </c>
      <c r="G12" s="9">
        <v>16</v>
      </c>
      <c r="H12" s="9">
        <v>4476</v>
      </c>
      <c r="I12" s="9">
        <v>1743</v>
      </c>
      <c r="J12" s="9">
        <v>2632</v>
      </c>
      <c r="K12" s="9">
        <v>101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5815</v>
      </c>
      <c r="D13" s="9">
        <v>591</v>
      </c>
      <c r="E13" s="9">
        <v>395</v>
      </c>
      <c r="F13" s="9">
        <v>174</v>
      </c>
      <c r="G13" s="9">
        <v>22</v>
      </c>
      <c r="H13" s="9">
        <v>5224</v>
      </c>
      <c r="I13" s="9">
        <v>2207</v>
      </c>
      <c r="J13" s="9">
        <v>2912</v>
      </c>
      <c r="K13" s="9">
        <v>105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5227</v>
      </c>
      <c r="D14" s="9">
        <v>550</v>
      </c>
      <c r="E14" s="9">
        <v>387</v>
      </c>
      <c r="F14" s="9">
        <v>152</v>
      </c>
      <c r="G14" s="9">
        <v>11</v>
      </c>
      <c r="H14" s="9">
        <v>4677</v>
      </c>
      <c r="I14" s="9">
        <v>2011</v>
      </c>
      <c r="J14" s="9">
        <v>2563</v>
      </c>
      <c r="K14" s="9">
        <v>103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4258</v>
      </c>
      <c r="D15" s="9">
        <v>455</v>
      </c>
      <c r="E15" s="9">
        <v>326</v>
      </c>
      <c r="F15" s="9">
        <v>123</v>
      </c>
      <c r="G15" s="9">
        <v>6</v>
      </c>
      <c r="H15" s="9">
        <v>3803</v>
      </c>
      <c r="I15" s="9">
        <v>1594</v>
      </c>
      <c r="J15" s="9">
        <v>2112</v>
      </c>
      <c r="K15" s="9">
        <v>97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3803</v>
      </c>
      <c r="D16" s="9">
        <v>366</v>
      </c>
      <c r="E16" s="9">
        <v>270</v>
      </c>
      <c r="F16" s="9">
        <v>92</v>
      </c>
      <c r="G16" s="9">
        <v>4</v>
      </c>
      <c r="H16" s="9">
        <v>3437</v>
      </c>
      <c r="I16" s="9">
        <v>1454</v>
      </c>
      <c r="J16" s="9">
        <v>1909</v>
      </c>
      <c r="K16" s="9">
        <v>74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2993</v>
      </c>
      <c r="D17" s="9">
        <v>262</v>
      </c>
      <c r="E17" s="9">
        <v>185</v>
      </c>
      <c r="F17" s="9">
        <v>70</v>
      </c>
      <c r="G17" s="9">
        <v>7</v>
      </c>
      <c r="H17" s="9">
        <v>2731</v>
      </c>
      <c r="I17" s="9">
        <v>1026</v>
      </c>
      <c r="J17" s="9">
        <v>1633</v>
      </c>
      <c r="K17" s="9">
        <v>72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1825</v>
      </c>
      <c r="D18" s="9">
        <v>167</v>
      </c>
      <c r="E18" s="9">
        <v>105</v>
      </c>
      <c r="F18" s="9">
        <v>54</v>
      </c>
      <c r="G18" s="9">
        <v>8</v>
      </c>
      <c r="H18" s="9">
        <v>1658</v>
      </c>
      <c r="I18" s="9">
        <v>475</v>
      </c>
      <c r="J18" s="9">
        <v>1127</v>
      </c>
      <c r="K18" s="9">
        <v>56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976</v>
      </c>
      <c r="D19" s="9">
        <v>92</v>
      </c>
      <c r="E19" s="9">
        <v>43</v>
      </c>
      <c r="F19" s="9">
        <v>41</v>
      </c>
      <c r="G19" s="9">
        <v>8</v>
      </c>
      <c r="H19" s="9">
        <v>884</v>
      </c>
      <c r="I19" s="9">
        <v>172</v>
      </c>
      <c r="J19" s="9">
        <v>678</v>
      </c>
      <c r="K19" s="9">
        <v>34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492</v>
      </c>
      <c r="D20" s="9">
        <v>44</v>
      </c>
      <c r="E20" s="9">
        <v>22</v>
      </c>
      <c r="F20" s="9">
        <v>17</v>
      </c>
      <c r="G20" s="9">
        <v>5</v>
      </c>
      <c r="H20" s="9">
        <v>448</v>
      </c>
      <c r="I20" s="9">
        <v>66</v>
      </c>
      <c r="J20" s="9">
        <v>358</v>
      </c>
      <c r="K20" s="9">
        <v>24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283</v>
      </c>
      <c r="D21" s="9">
        <v>17</v>
      </c>
      <c r="E21" s="9">
        <v>7</v>
      </c>
      <c r="F21" s="9">
        <v>8</v>
      </c>
      <c r="G21" s="9">
        <v>2</v>
      </c>
      <c r="H21" s="9">
        <v>266</v>
      </c>
      <c r="I21" s="9">
        <v>77</v>
      </c>
      <c r="J21" s="9">
        <v>175</v>
      </c>
      <c r="K21" s="9">
        <v>14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17079</v>
      </c>
      <c r="D22" s="3">
        <v>1634</v>
      </c>
      <c r="E22" s="3">
        <v>1002</v>
      </c>
      <c r="F22" s="3">
        <v>586</v>
      </c>
      <c r="G22" s="3">
        <v>46</v>
      </c>
      <c r="H22" s="3">
        <v>15445</v>
      </c>
      <c r="I22" s="3">
        <v>5936</v>
      </c>
      <c r="J22" s="3">
        <v>9135</v>
      </c>
      <c r="K22" s="3">
        <v>374</v>
      </c>
    </row>
    <row r="23" spans="1:16" ht="12" customHeight="1" x14ac:dyDescent="0.2">
      <c r="A23" s="26" t="s">
        <v>26</v>
      </c>
      <c r="B23" s="1" t="s">
        <v>9</v>
      </c>
      <c r="C23" s="9">
        <v>17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17</v>
      </c>
      <c r="I23" s="9">
        <v>7</v>
      </c>
      <c r="J23" s="9">
        <v>9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363</v>
      </c>
      <c r="D24" s="9">
        <v>29</v>
      </c>
      <c r="E24" s="9">
        <v>3</v>
      </c>
      <c r="F24" s="9">
        <v>24</v>
      </c>
      <c r="G24" s="9">
        <v>2</v>
      </c>
      <c r="H24" s="9">
        <v>334</v>
      </c>
      <c r="I24" s="9">
        <v>25</v>
      </c>
      <c r="J24" s="9">
        <v>296</v>
      </c>
      <c r="K24" s="9">
        <v>13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976</v>
      </c>
      <c r="D25" s="9">
        <v>122</v>
      </c>
      <c r="E25" s="9">
        <v>35</v>
      </c>
      <c r="F25" s="9">
        <v>83</v>
      </c>
      <c r="G25" s="9">
        <v>4</v>
      </c>
      <c r="H25" s="9">
        <v>854</v>
      </c>
      <c r="I25" s="9">
        <v>121</v>
      </c>
      <c r="J25" s="9">
        <v>712</v>
      </c>
      <c r="K25" s="9">
        <v>21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1545</v>
      </c>
      <c r="D26" s="9">
        <v>168</v>
      </c>
      <c r="E26" s="9">
        <v>87</v>
      </c>
      <c r="F26" s="9">
        <v>75</v>
      </c>
      <c r="G26" s="9">
        <v>6</v>
      </c>
      <c r="H26" s="9">
        <v>1377</v>
      </c>
      <c r="I26" s="9">
        <v>356</v>
      </c>
      <c r="J26" s="9">
        <v>990</v>
      </c>
      <c r="K26" s="9">
        <v>31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2038</v>
      </c>
      <c r="D27" s="9">
        <v>182</v>
      </c>
      <c r="E27" s="9">
        <v>114</v>
      </c>
      <c r="F27" s="9">
        <v>67</v>
      </c>
      <c r="G27" s="9">
        <v>1</v>
      </c>
      <c r="H27" s="9">
        <v>1856</v>
      </c>
      <c r="I27" s="9">
        <v>712</v>
      </c>
      <c r="J27" s="9">
        <v>1107</v>
      </c>
      <c r="K27" s="9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2240</v>
      </c>
      <c r="D28" s="9">
        <v>193</v>
      </c>
      <c r="E28" s="9">
        <v>109</v>
      </c>
      <c r="F28" s="9">
        <v>78</v>
      </c>
      <c r="G28" s="9">
        <v>6</v>
      </c>
      <c r="H28" s="9">
        <v>2047</v>
      </c>
      <c r="I28" s="9">
        <v>868</v>
      </c>
      <c r="J28" s="9">
        <v>1137</v>
      </c>
      <c r="K28" s="9">
        <v>42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2483</v>
      </c>
      <c r="D29" s="9">
        <v>247</v>
      </c>
      <c r="E29" s="9">
        <v>176</v>
      </c>
      <c r="F29" s="9">
        <v>62</v>
      </c>
      <c r="G29" s="9">
        <v>9</v>
      </c>
      <c r="H29" s="9">
        <v>2236</v>
      </c>
      <c r="I29" s="9">
        <v>1044</v>
      </c>
      <c r="J29" s="9">
        <v>1148</v>
      </c>
      <c r="K29" s="9">
        <v>44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2093</v>
      </c>
      <c r="D30" s="9">
        <v>217</v>
      </c>
      <c r="E30" s="9">
        <v>154</v>
      </c>
      <c r="F30" s="9">
        <v>59</v>
      </c>
      <c r="G30" s="9">
        <v>4</v>
      </c>
      <c r="H30" s="9">
        <v>1876</v>
      </c>
      <c r="I30" s="9">
        <v>902</v>
      </c>
      <c r="J30" s="9">
        <v>935</v>
      </c>
      <c r="K30" s="9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1695</v>
      </c>
      <c r="D31" s="9">
        <v>169</v>
      </c>
      <c r="E31" s="9">
        <v>129</v>
      </c>
      <c r="F31" s="9">
        <v>38</v>
      </c>
      <c r="G31" s="9">
        <v>2</v>
      </c>
      <c r="H31" s="9">
        <v>1526</v>
      </c>
      <c r="I31" s="9">
        <v>713</v>
      </c>
      <c r="J31" s="9">
        <v>770</v>
      </c>
      <c r="K31" s="9">
        <v>43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1499</v>
      </c>
      <c r="D32" s="9">
        <v>133</v>
      </c>
      <c r="E32" s="9">
        <v>97</v>
      </c>
      <c r="F32" s="9">
        <v>36</v>
      </c>
      <c r="G32" s="9" t="s">
        <v>37</v>
      </c>
      <c r="H32" s="9">
        <v>1366</v>
      </c>
      <c r="I32" s="9">
        <v>655</v>
      </c>
      <c r="J32" s="9">
        <v>680</v>
      </c>
      <c r="K32" s="9">
        <v>31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966</v>
      </c>
      <c r="D33" s="9">
        <v>64</v>
      </c>
      <c r="E33" s="9">
        <v>44</v>
      </c>
      <c r="F33" s="9">
        <v>20</v>
      </c>
      <c r="G33" s="9" t="s">
        <v>37</v>
      </c>
      <c r="H33" s="9">
        <v>902</v>
      </c>
      <c r="I33" s="9">
        <v>311</v>
      </c>
      <c r="J33" s="9">
        <v>564</v>
      </c>
      <c r="K33" s="9">
        <v>27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567</v>
      </c>
      <c r="D34" s="9">
        <v>51</v>
      </c>
      <c r="E34" s="9">
        <v>28</v>
      </c>
      <c r="F34" s="9">
        <v>19</v>
      </c>
      <c r="G34" s="9">
        <v>4</v>
      </c>
      <c r="H34" s="9">
        <v>516</v>
      </c>
      <c r="I34" s="9">
        <v>121</v>
      </c>
      <c r="J34" s="9">
        <v>376</v>
      </c>
      <c r="K34" s="9">
        <v>19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326</v>
      </c>
      <c r="D35" s="9">
        <v>34</v>
      </c>
      <c r="E35" s="9">
        <v>14</v>
      </c>
      <c r="F35" s="9">
        <v>16</v>
      </c>
      <c r="G35" s="9">
        <v>4</v>
      </c>
      <c r="H35" s="9">
        <v>292</v>
      </c>
      <c r="I35" s="9">
        <v>50</v>
      </c>
      <c r="J35" s="9">
        <v>226</v>
      </c>
      <c r="K35" s="9">
        <v>16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164</v>
      </c>
      <c r="D36" s="9">
        <v>19</v>
      </c>
      <c r="E36" s="9">
        <v>11</v>
      </c>
      <c r="F36" s="9">
        <v>6</v>
      </c>
      <c r="G36" s="9">
        <v>2</v>
      </c>
      <c r="H36" s="9">
        <v>145</v>
      </c>
      <c r="I36" s="9">
        <v>20</v>
      </c>
      <c r="J36" s="9">
        <v>119</v>
      </c>
      <c r="K36" s="9">
        <v>6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107</v>
      </c>
      <c r="D37" s="9">
        <v>6</v>
      </c>
      <c r="E37" s="9">
        <v>1</v>
      </c>
      <c r="F37" s="9">
        <v>3</v>
      </c>
      <c r="G37" s="9">
        <v>2</v>
      </c>
      <c r="H37" s="9">
        <v>101</v>
      </c>
      <c r="I37" s="9">
        <v>31</v>
      </c>
      <c r="J37" s="9">
        <v>66</v>
      </c>
      <c r="K37" s="9">
        <v>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24821</v>
      </c>
      <c r="D38" s="3">
        <v>2768</v>
      </c>
      <c r="E38" s="3">
        <v>1652</v>
      </c>
      <c r="F38" s="3">
        <v>1037</v>
      </c>
      <c r="G38" s="3">
        <v>79</v>
      </c>
      <c r="H38" s="3">
        <v>22053</v>
      </c>
      <c r="I38" s="3">
        <v>7354</v>
      </c>
      <c r="J38" s="3">
        <v>14128</v>
      </c>
      <c r="K38" s="3">
        <v>571</v>
      </c>
    </row>
    <row r="39" spans="1:16" ht="12" customHeight="1" x14ac:dyDescent="0.2">
      <c r="A39" s="26" t="s">
        <v>26</v>
      </c>
      <c r="B39" s="1" t="s">
        <v>9</v>
      </c>
      <c r="C39" s="9">
        <v>15</v>
      </c>
      <c r="D39" s="9">
        <v>4</v>
      </c>
      <c r="E39" s="9">
        <v>1</v>
      </c>
      <c r="F39" s="9">
        <v>3</v>
      </c>
      <c r="G39" s="9" t="s">
        <v>37</v>
      </c>
      <c r="H39" s="9">
        <v>11</v>
      </c>
      <c r="I39" s="9">
        <v>3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525</v>
      </c>
      <c r="D40" s="9">
        <v>52</v>
      </c>
      <c r="E40" s="9">
        <v>6</v>
      </c>
      <c r="F40" s="9">
        <v>44</v>
      </c>
      <c r="G40" s="9">
        <v>2</v>
      </c>
      <c r="H40" s="9">
        <v>473</v>
      </c>
      <c r="I40" s="9">
        <v>18</v>
      </c>
      <c r="J40" s="9">
        <v>443</v>
      </c>
      <c r="K40" s="9">
        <v>12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1371</v>
      </c>
      <c r="D41" s="9">
        <v>179</v>
      </c>
      <c r="E41" s="9">
        <v>48</v>
      </c>
      <c r="F41" s="9">
        <v>127</v>
      </c>
      <c r="G41" s="9">
        <v>4</v>
      </c>
      <c r="H41" s="9">
        <v>1192</v>
      </c>
      <c r="I41" s="9">
        <v>154</v>
      </c>
      <c r="J41" s="9">
        <v>992</v>
      </c>
      <c r="K41" s="9">
        <v>46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1890</v>
      </c>
      <c r="D42" s="9">
        <v>274</v>
      </c>
      <c r="E42" s="9">
        <v>122</v>
      </c>
      <c r="F42" s="9">
        <v>144</v>
      </c>
      <c r="G42" s="9">
        <v>8</v>
      </c>
      <c r="H42" s="9">
        <v>1616</v>
      </c>
      <c r="I42" s="9">
        <v>391</v>
      </c>
      <c r="J42" s="9">
        <v>1182</v>
      </c>
      <c r="K42" s="9">
        <v>43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2470</v>
      </c>
      <c r="D43" s="9">
        <v>306</v>
      </c>
      <c r="E43" s="9">
        <v>179</v>
      </c>
      <c r="F43" s="9">
        <v>118</v>
      </c>
      <c r="G43" s="9">
        <v>9</v>
      </c>
      <c r="H43" s="9">
        <v>2164</v>
      </c>
      <c r="I43" s="9">
        <v>678</v>
      </c>
      <c r="J43" s="9">
        <v>1425</v>
      </c>
      <c r="K43" s="9">
        <v>61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2778</v>
      </c>
      <c r="D44" s="9">
        <v>349</v>
      </c>
      <c r="E44" s="9">
        <v>210</v>
      </c>
      <c r="F44" s="9">
        <v>129</v>
      </c>
      <c r="G44" s="9">
        <v>10</v>
      </c>
      <c r="H44" s="9">
        <v>2429</v>
      </c>
      <c r="I44" s="9">
        <v>875</v>
      </c>
      <c r="J44" s="9">
        <v>1495</v>
      </c>
      <c r="K44" s="9">
        <v>59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3332</v>
      </c>
      <c r="D45" s="9">
        <v>344</v>
      </c>
      <c r="E45" s="9">
        <v>219</v>
      </c>
      <c r="F45" s="9">
        <v>112</v>
      </c>
      <c r="G45" s="9">
        <v>13</v>
      </c>
      <c r="H45" s="9">
        <v>2988</v>
      </c>
      <c r="I45" s="9">
        <v>1163</v>
      </c>
      <c r="J45" s="9">
        <v>1764</v>
      </c>
      <c r="K45" s="9">
        <v>61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3134</v>
      </c>
      <c r="D46" s="9">
        <v>333</v>
      </c>
      <c r="E46" s="9">
        <v>233</v>
      </c>
      <c r="F46" s="9">
        <v>93</v>
      </c>
      <c r="G46" s="9">
        <v>7</v>
      </c>
      <c r="H46" s="9">
        <v>2801</v>
      </c>
      <c r="I46" s="9">
        <v>1109</v>
      </c>
      <c r="J46" s="9">
        <v>1628</v>
      </c>
      <c r="K46" s="9">
        <v>64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2563</v>
      </c>
      <c r="D47" s="9">
        <v>286</v>
      </c>
      <c r="E47" s="9">
        <v>197</v>
      </c>
      <c r="F47" s="9">
        <v>85</v>
      </c>
      <c r="G47" s="9">
        <v>4</v>
      </c>
      <c r="H47" s="9">
        <v>2277</v>
      </c>
      <c r="I47" s="9">
        <v>881</v>
      </c>
      <c r="J47" s="9">
        <v>1342</v>
      </c>
      <c r="K47" s="9">
        <v>54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2304</v>
      </c>
      <c r="D48" s="9">
        <v>233</v>
      </c>
      <c r="E48" s="9">
        <v>173</v>
      </c>
      <c r="F48" s="9">
        <v>56</v>
      </c>
      <c r="G48" s="9">
        <v>4</v>
      </c>
      <c r="H48" s="9">
        <v>2071</v>
      </c>
      <c r="I48" s="9">
        <v>799</v>
      </c>
      <c r="J48" s="9">
        <v>1229</v>
      </c>
      <c r="K48" s="9">
        <v>43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2027</v>
      </c>
      <c r="D49" s="9">
        <v>198</v>
      </c>
      <c r="E49" s="9">
        <v>141</v>
      </c>
      <c r="F49" s="9">
        <v>50</v>
      </c>
      <c r="G49" s="9">
        <v>7</v>
      </c>
      <c r="H49" s="9">
        <v>1829</v>
      </c>
      <c r="I49" s="9">
        <v>715</v>
      </c>
      <c r="J49" s="9">
        <v>1069</v>
      </c>
      <c r="K49" s="9">
        <v>45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1258</v>
      </c>
      <c r="D50" s="9">
        <v>116</v>
      </c>
      <c r="E50" s="9">
        <v>77</v>
      </c>
      <c r="F50" s="9">
        <v>35</v>
      </c>
      <c r="G50" s="9">
        <v>4</v>
      </c>
      <c r="H50" s="9">
        <v>1142</v>
      </c>
      <c r="I50" s="9">
        <v>354</v>
      </c>
      <c r="J50" s="9">
        <v>751</v>
      </c>
      <c r="K50" s="9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650</v>
      </c>
      <c r="D51" s="9">
        <v>58</v>
      </c>
      <c r="E51" s="9">
        <v>29</v>
      </c>
      <c r="F51" s="9">
        <v>25</v>
      </c>
      <c r="G51" s="9">
        <v>4</v>
      </c>
      <c r="H51" s="9">
        <v>592</v>
      </c>
      <c r="I51" s="9">
        <v>122</v>
      </c>
      <c r="J51" s="9">
        <v>452</v>
      </c>
      <c r="K51" s="9">
        <v>18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328</v>
      </c>
      <c r="D52" s="9">
        <v>25</v>
      </c>
      <c r="E52" s="9">
        <v>11</v>
      </c>
      <c r="F52" s="9">
        <v>11</v>
      </c>
      <c r="G52" s="9">
        <v>3</v>
      </c>
      <c r="H52" s="9">
        <v>303</v>
      </c>
      <c r="I52" s="9">
        <v>46</v>
      </c>
      <c r="J52" s="9">
        <v>239</v>
      </c>
      <c r="K52" s="9">
        <v>18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176</v>
      </c>
      <c r="D53" s="5">
        <v>11</v>
      </c>
      <c r="E53" s="5">
        <v>6</v>
      </c>
      <c r="F53" s="5">
        <v>5</v>
      </c>
      <c r="G53" s="5" t="s">
        <v>37</v>
      </c>
      <c r="H53" s="5">
        <v>165</v>
      </c>
      <c r="I53" s="5">
        <v>46</v>
      </c>
      <c r="J53" s="5">
        <v>109</v>
      </c>
      <c r="K53" s="5">
        <v>10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20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49901</v>
      </c>
      <c r="D6" s="3">
        <v>7297</v>
      </c>
      <c r="E6" s="3">
        <v>4983</v>
      </c>
      <c r="F6" s="3">
        <v>2103</v>
      </c>
      <c r="G6" s="3">
        <v>211</v>
      </c>
      <c r="H6" s="3">
        <v>42604</v>
      </c>
      <c r="I6" s="3">
        <v>19397</v>
      </c>
      <c r="J6" s="3">
        <v>22247</v>
      </c>
      <c r="K6" s="3">
        <v>960</v>
      </c>
    </row>
    <row r="7" spans="1:31" ht="12" customHeight="1" x14ac:dyDescent="0.2">
      <c r="A7" s="26" t="s">
        <v>26</v>
      </c>
      <c r="B7" s="1" t="s">
        <v>9</v>
      </c>
      <c r="C7" s="9">
        <v>43</v>
      </c>
      <c r="D7" s="9">
        <v>4</v>
      </c>
      <c r="E7" s="9">
        <v>1</v>
      </c>
      <c r="F7" s="9">
        <v>3</v>
      </c>
      <c r="G7" s="9" t="s">
        <v>37</v>
      </c>
      <c r="H7" s="9">
        <v>39</v>
      </c>
      <c r="I7" s="9">
        <v>9</v>
      </c>
      <c r="J7" s="9">
        <v>30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932</v>
      </c>
      <c r="D8" s="9">
        <v>109</v>
      </c>
      <c r="E8" s="9">
        <v>19</v>
      </c>
      <c r="F8" s="9">
        <v>86</v>
      </c>
      <c r="G8" s="9">
        <v>4</v>
      </c>
      <c r="H8" s="9">
        <v>823</v>
      </c>
      <c r="I8" s="9">
        <v>47</v>
      </c>
      <c r="J8" s="9">
        <v>758</v>
      </c>
      <c r="K8" s="9">
        <v>18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2857</v>
      </c>
      <c r="D9" s="9">
        <v>370</v>
      </c>
      <c r="E9" s="9">
        <v>139</v>
      </c>
      <c r="F9" s="9">
        <v>212</v>
      </c>
      <c r="G9" s="9">
        <v>19</v>
      </c>
      <c r="H9" s="9">
        <v>2487</v>
      </c>
      <c r="I9" s="9">
        <v>424</v>
      </c>
      <c r="J9" s="9">
        <v>2002</v>
      </c>
      <c r="K9" s="9">
        <v>61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4383</v>
      </c>
      <c r="D10" s="9">
        <v>654</v>
      </c>
      <c r="E10" s="9">
        <v>338</v>
      </c>
      <c r="F10" s="9">
        <v>285</v>
      </c>
      <c r="G10" s="9">
        <v>31</v>
      </c>
      <c r="H10" s="9">
        <v>3729</v>
      </c>
      <c r="I10" s="9">
        <v>1330</v>
      </c>
      <c r="J10" s="9">
        <v>2298</v>
      </c>
      <c r="K10" s="9">
        <v>101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5776</v>
      </c>
      <c r="D11" s="9">
        <v>823</v>
      </c>
      <c r="E11" s="9">
        <v>544</v>
      </c>
      <c r="F11" s="9">
        <v>260</v>
      </c>
      <c r="G11" s="9">
        <v>19</v>
      </c>
      <c r="H11" s="9">
        <v>4953</v>
      </c>
      <c r="I11" s="9">
        <v>2398</v>
      </c>
      <c r="J11" s="9">
        <v>2456</v>
      </c>
      <c r="K11" s="9">
        <v>99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5977</v>
      </c>
      <c r="D12" s="9">
        <v>863</v>
      </c>
      <c r="E12" s="9">
        <v>603</v>
      </c>
      <c r="F12" s="9">
        <v>241</v>
      </c>
      <c r="G12" s="9">
        <v>19</v>
      </c>
      <c r="H12" s="9">
        <v>5114</v>
      </c>
      <c r="I12" s="9">
        <v>2796</v>
      </c>
      <c r="J12" s="9">
        <v>2234</v>
      </c>
      <c r="K12" s="9">
        <v>84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6372</v>
      </c>
      <c r="D13" s="9">
        <v>935</v>
      </c>
      <c r="E13" s="9">
        <v>704</v>
      </c>
      <c r="F13" s="9">
        <v>207</v>
      </c>
      <c r="G13" s="9">
        <v>24</v>
      </c>
      <c r="H13" s="9">
        <v>5437</v>
      </c>
      <c r="I13" s="9">
        <v>2859</v>
      </c>
      <c r="J13" s="9">
        <v>2461</v>
      </c>
      <c r="K13" s="9">
        <v>117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5569</v>
      </c>
      <c r="D14" s="9">
        <v>885</v>
      </c>
      <c r="E14" s="9">
        <v>669</v>
      </c>
      <c r="F14" s="9">
        <v>198</v>
      </c>
      <c r="G14" s="9">
        <v>18</v>
      </c>
      <c r="H14" s="9">
        <v>4684</v>
      </c>
      <c r="I14" s="9">
        <v>2519</v>
      </c>
      <c r="J14" s="9">
        <v>2087</v>
      </c>
      <c r="K14" s="9">
        <v>78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4973</v>
      </c>
      <c r="D15" s="9">
        <v>752</v>
      </c>
      <c r="E15" s="9">
        <v>578</v>
      </c>
      <c r="F15" s="9">
        <v>150</v>
      </c>
      <c r="G15" s="9">
        <v>24</v>
      </c>
      <c r="H15" s="9">
        <v>4221</v>
      </c>
      <c r="I15" s="9">
        <v>2205</v>
      </c>
      <c r="J15" s="9">
        <v>1931</v>
      </c>
      <c r="K15" s="9">
        <v>85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4472</v>
      </c>
      <c r="D16" s="9">
        <v>719</v>
      </c>
      <c r="E16" s="9">
        <v>559</v>
      </c>
      <c r="F16" s="9">
        <v>144</v>
      </c>
      <c r="G16" s="9">
        <v>16</v>
      </c>
      <c r="H16" s="9">
        <v>3753</v>
      </c>
      <c r="I16" s="9">
        <v>1987</v>
      </c>
      <c r="J16" s="9">
        <v>1697</v>
      </c>
      <c r="K16" s="9">
        <v>69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3592</v>
      </c>
      <c r="D17" s="9">
        <v>516</v>
      </c>
      <c r="E17" s="9">
        <v>405</v>
      </c>
      <c r="F17" s="9">
        <v>103</v>
      </c>
      <c r="G17" s="9">
        <v>8</v>
      </c>
      <c r="H17" s="9">
        <v>3076</v>
      </c>
      <c r="I17" s="9">
        <v>1553</v>
      </c>
      <c r="J17" s="9">
        <v>1439</v>
      </c>
      <c r="K17" s="9">
        <v>84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2457</v>
      </c>
      <c r="D18" s="9">
        <v>319</v>
      </c>
      <c r="E18" s="9">
        <v>210</v>
      </c>
      <c r="F18" s="9">
        <v>99</v>
      </c>
      <c r="G18" s="9">
        <v>10</v>
      </c>
      <c r="H18" s="9">
        <v>2138</v>
      </c>
      <c r="I18" s="9">
        <v>739</v>
      </c>
      <c r="J18" s="9">
        <v>1333</v>
      </c>
      <c r="K18" s="9">
        <v>66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1371</v>
      </c>
      <c r="D19" s="9">
        <v>175</v>
      </c>
      <c r="E19" s="9">
        <v>108</v>
      </c>
      <c r="F19" s="9">
        <v>54</v>
      </c>
      <c r="G19" s="9">
        <v>13</v>
      </c>
      <c r="H19" s="9">
        <v>1196</v>
      </c>
      <c r="I19" s="9">
        <v>301</v>
      </c>
      <c r="J19" s="9">
        <v>854</v>
      </c>
      <c r="K19" s="9">
        <v>41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697</v>
      </c>
      <c r="D20" s="9">
        <v>107</v>
      </c>
      <c r="E20" s="9">
        <v>70</v>
      </c>
      <c r="F20" s="9">
        <v>34</v>
      </c>
      <c r="G20" s="9">
        <v>3</v>
      </c>
      <c r="H20" s="9">
        <v>590</v>
      </c>
      <c r="I20" s="9">
        <v>137</v>
      </c>
      <c r="J20" s="9">
        <v>416</v>
      </c>
      <c r="K20" s="9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430</v>
      </c>
      <c r="D21" s="9">
        <v>66</v>
      </c>
      <c r="E21" s="9">
        <v>36</v>
      </c>
      <c r="F21" s="9">
        <v>27</v>
      </c>
      <c r="G21" s="9">
        <v>3</v>
      </c>
      <c r="H21" s="9">
        <v>364</v>
      </c>
      <c r="I21" s="9">
        <v>93</v>
      </c>
      <c r="J21" s="9">
        <v>251</v>
      </c>
      <c r="K21" s="9">
        <v>20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18985</v>
      </c>
      <c r="D22" s="3">
        <v>2006</v>
      </c>
      <c r="E22" s="3">
        <v>1315</v>
      </c>
      <c r="F22" s="3">
        <v>633</v>
      </c>
      <c r="G22" s="3">
        <v>58</v>
      </c>
      <c r="H22" s="3">
        <v>16979</v>
      </c>
      <c r="I22" s="3">
        <v>7766</v>
      </c>
      <c r="J22" s="3">
        <v>8862</v>
      </c>
      <c r="K22" s="3">
        <v>351</v>
      </c>
    </row>
    <row r="23" spans="1:16" ht="12" customHeight="1" x14ac:dyDescent="0.2">
      <c r="A23" s="26" t="s">
        <v>26</v>
      </c>
      <c r="B23" s="1" t="s">
        <v>9</v>
      </c>
      <c r="C23" s="9">
        <v>16</v>
      </c>
      <c r="D23" s="9">
        <v>1</v>
      </c>
      <c r="E23" s="9" t="s">
        <v>37</v>
      </c>
      <c r="F23" s="9">
        <v>1</v>
      </c>
      <c r="G23" s="9" t="s">
        <v>37</v>
      </c>
      <c r="H23" s="9">
        <v>15</v>
      </c>
      <c r="I23" s="9">
        <v>5</v>
      </c>
      <c r="J23" s="9">
        <v>10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369</v>
      </c>
      <c r="D24" s="9">
        <v>30</v>
      </c>
      <c r="E24" s="9">
        <v>5</v>
      </c>
      <c r="F24" s="9">
        <v>24</v>
      </c>
      <c r="G24" s="9">
        <v>1</v>
      </c>
      <c r="H24" s="9">
        <v>339</v>
      </c>
      <c r="I24" s="9">
        <v>18</v>
      </c>
      <c r="J24" s="9">
        <v>312</v>
      </c>
      <c r="K24" s="9">
        <v>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1152</v>
      </c>
      <c r="D25" s="9">
        <v>116</v>
      </c>
      <c r="E25" s="9">
        <v>35</v>
      </c>
      <c r="F25" s="9">
        <v>74</v>
      </c>
      <c r="G25" s="9">
        <v>7</v>
      </c>
      <c r="H25" s="9">
        <v>1036</v>
      </c>
      <c r="I25" s="9">
        <v>160</v>
      </c>
      <c r="J25" s="9">
        <v>855</v>
      </c>
      <c r="K25" s="9">
        <v>21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2063</v>
      </c>
      <c r="D26" s="9">
        <v>216</v>
      </c>
      <c r="E26" s="9">
        <v>104</v>
      </c>
      <c r="F26" s="9">
        <v>104</v>
      </c>
      <c r="G26" s="9">
        <v>8</v>
      </c>
      <c r="H26" s="9">
        <v>1847</v>
      </c>
      <c r="I26" s="9">
        <v>661</v>
      </c>
      <c r="J26" s="9">
        <v>1143</v>
      </c>
      <c r="K26" s="9">
        <v>43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2646</v>
      </c>
      <c r="D27" s="9">
        <v>234</v>
      </c>
      <c r="E27" s="9">
        <v>154</v>
      </c>
      <c r="F27" s="9">
        <v>77</v>
      </c>
      <c r="G27" s="9">
        <v>3</v>
      </c>
      <c r="H27" s="9">
        <v>2412</v>
      </c>
      <c r="I27" s="9">
        <v>1159</v>
      </c>
      <c r="J27" s="9">
        <v>1212</v>
      </c>
      <c r="K27" s="9">
        <v>41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2565</v>
      </c>
      <c r="D28" s="9">
        <v>253</v>
      </c>
      <c r="E28" s="9">
        <v>163</v>
      </c>
      <c r="F28" s="9">
        <v>88</v>
      </c>
      <c r="G28" s="9">
        <v>2</v>
      </c>
      <c r="H28" s="9">
        <v>2312</v>
      </c>
      <c r="I28" s="9">
        <v>1230</v>
      </c>
      <c r="J28" s="9">
        <v>1052</v>
      </c>
      <c r="K28" s="9">
        <v>30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2533</v>
      </c>
      <c r="D29" s="9">
        <v>261</v>
      </c>
      <c r="E29" s="9">
        <v>193</v>
      </c>
      <c r="F29" s="9">
        <v>61</v>
      </c>
      <c r="G29" s="9">
        <v>7</v>
      </c>
      <c r="H29" s="9">
        <v>2272</v>
      </c>
      <c r="I29" s="9">
        <v>1221</v>
      </c>
      <c r="J29" s="9">
        <v>1005</v>
      </c>
      <c r="K29" s="9">
        <v>46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2056</v>
      </c>
      <c r="D30" s="9">
        <v>253</v>
      </c>
      <c r="E30" s="9">
        <v>195</v>
      </c>
      <c r="F30" s="9">
        <v>56</v>
      </c>
      <c r="G30" s="9">
        <v>2</v>
      </c>
      <c r="H30" s="9">
        <v>1803</v>
      </c>
      <c r="I30" s="9">
        <v>1017</v>
      </c>
      <c r="J30" s="9">
        <v>764</v>
      </c>
      <c r="K30" s="9">
        <v>22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1772</v>
      </c>
      <c r="D31" s="9">
        <v>213</v>
      </c>
      <c r="E31" s="9">
        <v>165</v>
      </c>
      <c r="F31" s="9">
        <v>36</v>
      </c>
      <c r="G31" s="9">
        <v>12</v>
      </c>
      <c r="H31" s="9">
        <v>1559</v>
      </c>
      <c r="I31" s="9">
        <v>861</v>
      </c>
      <c r="J31" s="9">
        <v>665</v>
      </c>
      <c r="K31" s="9">
        <v>33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1474</v>
      </c>
      <c r="D32" s="9">
        <v>198</v>
      </c>
      <c r="E32" s="9">
        <v>153</v>
      </c>
      <c r="F32" s="9">
        <v>39</v>
      </c>
      <c r="G32" s="9">
        <v>6</v>
      </c>
      <c r="H32" s="9">
        <v>1276</v>
      </c>
      <c r="I32" s="9">
        <v>751</v>
      </c>
      <c r="J32" s="9">
        <v>501</v>
      </c>
      <c r="K32" s="9">
        <v>24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993</v>
      </c>
      <c r="D33" s="9">
        <v>98</v>
      </c>
      <c r="E33" s="9">
        <v>67</v>
      </c>
      <c r="F33" s="9">
        <v>29</v>
      </c>
      <c r="G33" s="9">
        <v>2</v>
      </c>
      <c r="H33" s="9">
        <v>895</v>
      </c>
      <c r="I33" s="9">
        <v>387</v>
      </c>
      <c r="J33" s="9">
        <v>471</v>
      </c>
      <c r="K33" s="9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669</v>
      </c>
      <c r="D34" s="9">
        <v>65</v>
      </c>
      <c r="E34" s="9">
        <v>43</v>
      </c>
      <c r="F34" s="9">
        <v>21</v>
      </c>
      <c r="G34" s="9">
        <v>1</v>
      </c>
      <c r="H34" s="9">
        <v>604</v>
      </c>
      <c r="I34" s="9">
        <v>172</v>
      </c>
      <c r="J34" s="9">
        <v>414</v>
      </c>
      <c r="K34" s="9">
        <v>18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354</v>
      </c>
      <c r="D35" s="9">
        <v>30</v>
      </c>
      <c r="E35" s="9">
        <v>17</v>
      </c>
      <c r="F35" s="9">
        <v>8</v>
      </c>
      <c r="G35" s="9">
        <v>5</v>
      </c>
      <c r="H35" s="9">
        <v>324</v>
      </c>
      <c r="I35" s="9">
        <v>67</v>
      </c>
      <c r="J35" s="9">
        <v>248</v>
      </c>
      <c r="K35" s="9">
        <v>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179</v>
      </c>
      <c r="D36" s="9">
        <v>23</v>
      </c>
      <c r="E36" s="9">
        <v>14</v>
      </c>
      <c r="F36" s="9">
        <v>7</v>
      </c>
      <c r="G36" s="9">
        <v>2</v>
      </c>
      <c r="H36" s="9">
        <v>156</v>
      </c>
      <c r="I36" s="9">
        <v>32</v>
      </c>
      <c r="J36" s="9">
        <v>114</v>
      </c>
      <c r="K36" s="9">
        <v>10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144</v>
      </c>
      <c r="D37" s="9">
        <v>15</v>
      </c>
      <c r="E37" s="9">
        <v>7</v>
      </c>
      <c r="F37" s="9">
        <v>8</v>
      </c>
      <c r="G37" s="9" t="s">
        <v>37</v>
      </c>
      <c r="H37" s="9">
        <v>129</v>
      </c>
      <c r="I37" s="9">
        <v>25</v>
      </c>
      <c r="J37" s="9">
        <v>96</v>
      </c>
      <c r="K37" s="9">
        <v>8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30916</v>
      </c>
      <c r="D38" s="3">
        <v>5291</v>
      </c>
      <c r="E38" s="3">
        <v>3668</v>
      </c>
      <c r="F38" s="3">
        <v>1470</v>
      </c>
      <c r="G38" s="3">
        <v>153</v>
      </c>
      <c r="H38" s="3">
        <v>25625</v>
      </c>
      <c r="I38" s="3">
        <v>11631</v>
      </c>
      <c r="J38" s="3">
        <v>13385</v>
      </c>
      <c r="K38" s="3">
        <v>609</v>
      </c>
    </row>
    <row r="39" spans="1:16" ht="12" customHeight="1" x14ac:dyDescent="0.2">
      <c r="A39" s="26" t="s">
        <v>26</v>
      </c>
      <c r="B39" s="1" t="s">
        <v>9</v>
      </c>
      <c r="C39" s="9">
        <v>27</v>
      </c>
      <c r="D39" s="9">
        <v>3</v>
      </c>
      <c r="E39" s="9">
        <v>1</v>
      </c>
      <c r="F39" s="9">
        <v>2</v>
      </c>
      <c r="G39" s="9" t="s">
        <v>37</v>
      </c>
      <c r="H39" s="9">
        <v>24</v>
      </c>
      <c r="I39" s="9">
        <v>4</v>
      </c>
      <c r="J39" s="9">
        <v>20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563</v>
      </c>
      <c r="D40" s="9">
        <v>79</v>
      </c>
      <c r="E40" s="9">
        <v>14</v>
      </c>
      <c r="F40" s="9">
        <v>62</v>
      </c>
      <c r="G40" s="9">
        <v>3</v>
      </c>
      <c r="H40" s="9">
        <v>484</v>
      </c>
      <c r="I40" s="9">
        <v>29</v>
      </c>
      <c r="J40" s="9">
        <v>446</v>
      </c>
      <c r="K40" s="9">
        <v>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1705</v>
      </c>
      <c r="D41" s="9">
        <v>254</v>
      </c>
      <c r="E41" s="9">
        <v>104</v>
      </c>
      <c r="F41" s="9">
        <v>138</v>
      </c>
      <c r="G41" s="9">
        <v>12</v>
      </c>
      <c r="H41" s="9">
        <v>1451</v>
      </c>
      <c r="I41" s="9">
        <v>264</v>
      </c>
      <c r="J41" s="9">
        <v>1147</v>
      </c>
      <c r="K41" s="9">
        <v>40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2320</v>
      </c>
      <c r="D42" s="9">
        <v>438</v>
      </c>
      <c r="E42" s="9">
        <v>234</v>
      </c>
      <c r="F42" s="9">
        <v>181</v>
      </c>
      <c r="G42" s="9">
        <v>23</v>
      </c>
      <c r="H42" s="9">
        <v>1882</v>
      </c>
      <c r="I42" s="9">
        <v>669</v>
      </c>
      <c r="J42" s="9">
        <v>1155</v>
      </c>
      <c r="K42" s="9">
        <v>58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3130</v>
      </c>
      <c r="D43" s="9">
        <v>589</v>
      </c>
      <c r="E43" s="9">
        <v>390</v>
      </c>
      <c r="F43" s="9">
        <v>183</v>
      </c>
      <c r="G43" s="9">
        <v>16</v>
      </c>
      <c r="H43" s="9">
        <v>2541</v>
      </c>
      <c r="I43" s="9">
        <v>1239</v>
      </c>
      <c r="J43" s="9">
        <v>1244</v>
      </c>
      <c r="K43" s="9">
        <v>58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3412</v>
      </c>
      <c r="D44" s="9">
        <v>610</v>
      </c>
      <c r="E44" s="9">
        <v>440</v>
      </c>
      <c r="F44" s="9">
        <v>153</v>
      </c>
      <c r="G44" s="9">
        <v>17</v>
      </c>
      <c r="H44" s="9">
        <v>2802</v>
      </c>
      <c r="I44" s="9">
        <v>1566</v>
      </c>
      <c r="J44" s="9">
        <v>1182</v>
      </c>
      <c r="K44" s="9">
        <v>54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3839</v>
      </c>
      <c r="D45" s="9">
        <v>674</v>
      </c>
      <c r="E45" s="9">
        <v>511</v>
      </c>
      <c r="F45" s="9">
        <v>146</v>
      </c>
      <c r="G45" s="9">
        <v>17</v>
      </c>
      <c r="H45" s="9">
        <v>3165</v>
      </c>
      <c r="I45" s="9">
        <v>1638</v>
      </c>
      <c r="J45" s="9">
        <v>1456</v>
      </c>
      <c r="K45" s="9">
        <v>71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3513</v>
      </c>
      <c r="D46" s="9">
        <v>632</v>
      </c>
      <c r="E46" s="9">
        <v>474</v>
      </c>
      <c r="F46" s="9">
        <v>142</v>
      </c>
      <c r="G46" s="9">
        <v>16</v>
      </c>
      <c r="H46" s="9">
        <v>2881</v>
      </c>
      <c r="I46" s="9">
        <v>1502</v>
      </c>
      <c r="J46" s="9">
        <v>1323</v>
      </c>
      <c r="K46" s="9">
        <v>56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3201</v>
      </c>
      <c r="D47" s="9">
        <v>539</v>
      </c>
      <c r="E47" s="9">
        <v>413</v>
      </c>
      <c r="F47" s="9">
        <v>114</v>
      </c>
      <c r="G47" s="9">
        <v>12</v>
      </c>
      <c r="H47" s="9">
        <v>2662</v>
      </c>
      <c r="I47" s="9">
        <v>1344</v>
      </c>
      <c r="J47" s="9">
        <v>1266</v>
      </c>
      <c r="K47" s="9">
        <v>52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2998</v>
      </c>
      <c r="D48" s="9">
        <v>521</v>
      </c>
      <c r="E48" s="9">
        <v>406</v>
      </c>
      <c r="F48" s="9">
        <v>105</v>
      </c>
      <c r="G48" s="9">
        <v>10</v>
      </c>
      <c r="H48" s="9">
        <v>2477</v>
      </c>
      <c r="I48" s="9">
        <v>1236</v>
      </c>
      <c r="J48" s="9">
        <v>1196</v>
      </c>
      <c r="K48" s="9">
        <v>45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2599</v>
      </c>
      <c r="D49" s="9">
        <v>418</v>
      </c>
      <c r="E49" s="9">
        <v>338</v>
      </c>
      <c r="F49" s="9">
        <v>74</v>
      </c>
      <c r="G49" s="9">
        <v>6</v>
      </c>
      <c r="H49" s="9">
        <v>2181</v>
      </c>
      <c r="I49" s="9">
        <v>1166</v>
      </c>
      <c r="J49" s="9">
        <v>968</v>
      </c>
      <c r="K49" s="9">
        <v>47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1788</v>
      </c>
      <c r="D50" s="9">
        <v>254</v>
      </c>
      <c r="E50" s="9">
        <v>167</v>
      </c>
      <c r="F50" s="9">
        <v>78</v>
      </c>
      <c r="G50" s="9">
        <v>9</v>
      </c>
      <c r="H50" s="9">
        <v>1534</v>
      </c>
      <c r="I50" s="9">
        <v>567</v>
      </c>
      <c r="J50" s="9">
        <v>919</v>
      </c>
      <c r="K50" s="9">
        <v>48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1017</v>
      </c>
      <c r="D51" s="9">
        <v>145</v>
      </c>
      <c r="E51" s="9">
        <v>91</v>
      </c>
      <c r="F51" s="9">
        <v>46</v>
      </c>
      <c r="G51" s="9">
        <v>8</v>
      </c>
      <c r="H51" s="9">
        <v>872</v>
      </c>
      <c r="I51" s="9">
        <v>234</v>
      </c>
      <c r="J51" s="9">
        <v>606</v>
      </c>
      <c r="K51" s="9">
        <v>32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518</v>
      </c>
      <c r="D52" s="9">
        <v>84</v>
      </c>
      <c r="E52" s="9">
        <v>56</v>
      </c>
      <c r="F52" s="9">
        <v>27</v>
      </c>
      <c r="G52" s="9">
        <v>1</v>
      </c>
      <c r="H52" s="9">
        <v>434</v>
      </c>
      <c r="I52" s="9">
        <v>105</v>
      </c>
      <c r="J52" s="9">
        <v>302</v>
      </c>
      <c r="K52" s="9">
        <v>27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286</v>
      </c>
      <c r="D53" s="5">
        <v>51</v>
      </c>
      <c r="E53" s="5">
        <v>29</v>
      </c>
      <c r="F53" s="5">
        <v>19</v>
      </c>
      <c r="G53" s="5">
        <v>3</v>
      </c>
      <c r="H53" s="5">
        <v>235</v>
      </c>
      <c r="I53" s="5">
        <v>68</v>
      </c>
      <c r="J53" s="5">
        <v>155</v>
      </c>
      <c r="K53" s="5">
        <v>12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9287</v>
      </c>
      <c r="D6" s="3">
        <v>1284</v>
      </c>
      <c r="E6" s="3">
        <v>788</v>
      </c>
      <c r="F6" s="3">
        <v>453</v>
      </c>
      <c r="G6" s="3">
        <v>43</v>
      </c>
      <c r="H6" s="3">
        <v>8003</v>
      </c>
      <c r="I6" s="3">
        <v>2944</v>
      </c>
      <c r="J6" s="3">
        <v>4826</v>
      </c>
      <c r="K6" s="3">
        <v>233</v>
      </c>
    </row>
    <row r="7" spans="1:31" ht="12" customHeight="1" x14ac:dyDescent="0.2">
      <c r="A7" s="26" t="s">
        <v>26</v>
      </c>
      <c r="B7" s="1" t="s">
        <v>9</v>
      </c>
      <c r="C7" s="9">
        <v>13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13</v>
      </c>
      <c r="I7" s="9">
        <v>4</v>
      </c>
      <c r="J7" s="9">
        <v>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264</v>
      </c>
      <c r="D8" s="9">
        <v>26</v>
      </c>
      <c r="E8" s="9">
        <v>3</v>
      </c>
      <c r="F8" s="9">
        <v>22</v>
      </c>
      <c r="G8" s="9">
        <v>1</v>
      </c>
      <c r="H8" s="9">
        <v>238</v>
      </c>
      <c r="I8" s="9">
        <v>10</v>
      </c>
      <c r="J8" s="9">
        <v>216</v>
      </c>
      <c r="K8" s="9">
        <v>12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668</v>
      </c>
      <c r="D9" s="9">
        <v>92</v>
      </c>
      <c r="E9" s="9">
        <v>20</v>
      </c>
      <c r="F9" s="9">
        <v>65</v>
      </c>
      <c r="G9" s="9">
        <v>7</v>
      </c>
      <c r="H9" s="9">
        <v>576</v>
      </c>
      <c r="I9" s="9">
        <v>68</v>
      </c>
      <c r="J9" s="9">
        <v>492</v>
      </c>
      <c r="K9" s="9">
        <v>16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875</v>
      </c>
      <c r="D10" s="9">
        <v>143</v>
      </c>
      <c r="E10" s="9">
        <v>77</v>
      </c>
      <c r="F10" s="9">
        <v>61</v>
      </c>
      <c r="G10" s="9">
        <v>5</v>
      </c>
      <c r="H10" s="9">
        <v>732</v>
      </c>
      <c r="I10" s="9">
        <v>215</v>
      </c>
      <c r="J10" s="9">
        <v>492</v>
      </c>
      <c r="K10" s="9">
        <v>25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952</v>
      </c>
      <c r="D11" s="9">
        <v>161</v>
      </c>
      <c r="E11" s="9">
        <v>109</v>
      </c>
      <c r="F11" s="9">
        <v>50</v>
      </c>
      <c r="G11" s="9">
        <v>2</v>
      </c>
      <c r="H11" s="9">
        <v>791</v>
      </c>
      <c r="I11" s="9">
        <v>322</v>
      </c>
      <c r="J11" s="9">
        <v>437</v>
      </c>
      <c r="K11" s="9">
        <v>32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1105</v>
      </c>
      <c r="D12" s="9">
        <v>147</v>
      </c>
      <c r="E12" s="9">
        <v>97</v>
      </c>
      <c r="F12" s="9">
        <v>50</v>
      </c>
      <c r="G12" s="9" t="s">
        <v>37</v>
      </c>
      <c r="H12" s="9">
        <v>958</v>
      </c>
      <c r="I12" s="9">
        <v>457</v>
      </c>
      <c r="J12" s="9">
        <v>484</v>
      </c>
      <c r="K12" s="9">
        <v>17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1181</v>
      </c>
      <c r="D13" s="9">
        <v>160</v>
      </c>
      <c r="E13" s="9">
        <v>110</v>
      </c>
      <c r="F13" s="9">
        <v>45</v>
      </c>
      <c r="G13" s="9">
        <v>5</v>
      </c>
      <c r="H13" s="9">
        <v>1021</v>
      </c>
      <c r="I13" s="9">
        <v>499</v>
      </c>
      <c r="J13" s="9">
        <v>492</v>
      </c>
      <c r="K13" s="9">
        <v>30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1045</v>
      </c>
      <c r="D14" s="9">
        <v>155</v>
      </c>
      <c r="E14" s="9">
        <v>111</v>
      </c>
      <c r="F14" s="9">
        <v>40</v>
      </c>
      <c r="G14" s="9">
        <v>4</v>
      </c>
      <c r="H14" s="9">
        <v>890</v>
      </c>
      <c r="I14" s="9">
        <v>385</v>
      </c>
      <c r="J14" s="9">
        <v>480</v>
      </c>
      <c r="K14" s="9">
        <v>25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872</v>
      </c>
      <c r="D15" s="9">
        <v>119</v>
      </c>
      <c r="E15" s="9">
        <v>81</v>
      </c>
      <c r="F15" s="9">
        <v>36</v>
      </c>
      <c r="G15" s="9">
        <v>2</v>
      </c>
      <c r="H15" s="9">
        <v>753</v>
      </c>
      <c r="I15" s="9">
        <v>314</v>
      </c>
      <c r="J15" s="9">
        <v>425</v>
      </c>
      <c r="K15" s="9">
        <v>14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820</v>
      </c>
      <c r="D16" s="9">
        <v>112</v>
      </c>
      <c r="E16" s="9">
        <v>78</v>
      </c>
      <c r="F16" s="9">
        <v>26</v>
      </c>
      <c r="G16" s="9">
        <v>8</v>
      </c>
      <c r="H16" s="9">
        <v>708</v>
      </c>
      <c r="I16" s="9">
        <v>278</v>
      </c>
      <c r="J16" s="9">
        <v>409</v>
      </c>
      <c r="K16" s="9">
        <v>21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615</v>
      </c>
      <c r="D17" s="9">
        <v>82</v>
      </c>
      <c r="E17" s="9">
        <v>56</v>
      </c>
      <c r="F17" s="9">
        <v>22</v>
      </c>
      <c r="G17" s="9">
        <v>4</v>
      </c>
      <c r="H17" s="9">
        <v>533</v>
      </c>
      <c r="I17" s="9">
        <v>195</v>
      </c>
      <c r="J17" s="9">
        <v>322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425</v>
      </c>
      <c r="D18" s="9">
        <v>43</v>
      </c>
      <c r="E18" s="9">
        <v>27</v>
      </c>
      <c r="F18" s="9">
        <v>15</v>
      </c>
      <c r="G18" s="9">
        <v>1</v>
      </c>
      <c r="H18" s="9">
        <v>382</v>
      </c>
      <c r="I18" s="9">
        <v>112</v>
      </c>
      <c r="J18" s="9">
        <v>258</v>
      </c>
      <c r="K18" s="9">
        <v>12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244</v>
      </c>
      <c r="D19" s="9">
        <v>20</v>
      </c>
      <c r="E19" s="9">
        <v>9</v>
      </c>
      <c r="F19" s="9">
        <v>8</v>
      </c>
      <c r="G19" s="9">
        <v>3</v>
      </c>
      <c r="H19" s="9">
        <v>224</v>
      </c>
      <c r="I19" s="9">
        <v>49</v>
      </c>
      <c r="J19" s="9">
        <v>165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117</v>
      </c>
      <c r="D20" s="9">
        <v>16</v>
      </c>
      <c r="E20" s="9">
        <v>8</v>
      </c>
      <c r="F20" s="9">
        <v>7</v>
      </c>
      <c r="G20" s="9">
        <v>1</v>
      </c>
      <c r="H20" s="9">
        <v>101</v>
      </c>
      <c r="I20" s="9">
        <v>17</v>
      </c>
      <c r="J20" s="9">
        <v>83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91</v>
      </c>
      <c r="D21" s="9">
        <v>8</v>
      </c>
      <c r="E21" s="9">
        <v>2</v>
      </c>
      <c r="F21" s="9">
        <v>6</v>
      </c>
      <c r="G21" s="9" t="s">
        <v>37</v>
      </c>
      <c r="H21" s="9">
        <v>83</v>
      </c>
      <c r="I21" s="9">
        <v>19</v>
      </c>
      <c r="J21" s="9">
        <v>62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3368</v>
      </c>
      <c r="D22" s="3">
        <v>324</v>
      </c>
      <c r="E22" s="3">
        <v>186</v>
      </c>
      <c r="F22" s="3">
        <v>126</v>
      </c>
      <c r="G22" s="3">
        <v>12</v>
      </c>
      <c r="H22" s="3">
        <v>3044</v>
      </c>
      <c r="I22" s="3">
        <v>1072</v>
      </c>
      <c r="J22" s="3">
        <v>1890</v>
      </c>
      <c r="K22" s="3">
        <v>82</v>
      </c>
    </row>
    <row r="23" spans="1:16" ht="12" customHeight="1" x14ac:dyDescent="0.2">
      <c r="A23" s="26" t="s">
        <v>26</v>
      </c>
      <c r="B23" s="1" t="s">
        <v>9</v>
      </c>
      <c r="C23" s="9">
        <v>6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6</v>
      </c>
      <c r="I23" s="9">
        <v>2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110</v>
      </c>
      <c r="D24" s="9">
        <v>5</v>
      </c>
      <c r="E24" s="9">
        <v>2</v>
      </c>
      <c r="F24" s="9">
        <v>3</v>
      </c>
      <c r="G24" s="9" t="s">
        <v>37</v>
      </c>
      <c r="H24" s="9">
        <v>105</v>
      </c>
      <c r="I24" s="9">
        <v>7</v>
      </c>
      <c r="J24" s="9">
        <v>92</v>
      </c>
      <c r="K24" s="9">
        <v>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271</v>
      </c>
      <c r="D25" s="9">
        <v>25</v>
      </c>
      <c r="E25" s="9">
        <v>4</v>
      </c>
      <c r="F25" s="9">
        <v>17</v>
      </c>
      <c r="G25" s="9">
        <v>4</v>
      </c>
      <c r="H25" s="9">
        <v>246</v>
      </c>
      <c r="I25" s="9">
        <v>23</v>
      </c>
      <c r="J25" s="9">
        <v>217</v>
      </c>
      <c r="K25" s="9">
        <v>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367</v>
      </c>
      <c r="D26" s="9">
        <v>32</v>
      </c>
      <c r="E26" s="9">
        <v>13</v>
      </c>
      <c r="F26" s="9">
        <v>18</v>
      </c>
      <c r="G26" s="9">
        <v>1</v>
      </c>
      <c r="H26" s="9">
        <v>335</v>
      </c>
      <c r="I26" s="9">
        <v>108</v>
      </c>
      <c r="J26" s="9">
        <v>219</v>
      </c>
      <c r="K26" s="9">
        <v>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403</v>
      </c>
      <c r="D27" s="9">
        <v>43</v>
      </c>
      <c r="E27" s="9">
        <v>24</v>
      </c>
      <c r="F27" s="9">
        <v>19</v>
      </c>
      <c r="G27" s="9" t="s">
        <v>37</v>
      </c>
      <c r="H27" s="9">
        <v>360</v>
      </c>
      <c r="I27" s="9">
        <v>144</v>
      </c>
      <c r="J27" s="9">
        <v>205</v>
      </c>
      <c r="K27" s="9">
        <v>11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450</v>
      </c>
      <c r="D28" s="9">
        <v>43</v>
      </c>
      <c r="E28" s="9">
        <v>31</v>
      </c>
      <c r="F28" s="9">
        <v>12</v>
      </c>
      <c r="G28" s="9" t="s">
        <v>37</v>
      </c>
      <c r="H28" s="9">
        <v>407</v>
      </c>
      <c r="I28" s="9">
        <v>189</v>
      </c>
      <c r="J28" s="9">
        <v>213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456</v>
      </c>
      <c r="D29" s="9">
        <v>44</v>
      </c>
      <c r="E29" s="9">
        <v>34</v>
      </c>
      <c r="F29" s="9">
        <v>8</v>
      </c>
      <c r="G29" s="9">
        <v>2</v>
      </c>
      <c r="H29" s="9">
        <v>412</v>
      </c>
      <c r="I29" s="9">
        <v>179</v>
      </c>
      <c r="J29" s="9">
        <v>217</v>
      </c>
      <c r="K29" s="9">
        <v>16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373</v>
      </c>
      <c r="D30" s="9">
        <v>40</v>
      </c>
      <c r="E30" s="9">
        <v>23</v>
      </c>
      <c r="F30" s="9">
        <v>15</v>
      </c>
      <c r="G30" s="9">
        <v>2</v>
      </c>
      <c r="H30" s="9">
        <v>333</v>
      </c>
      <c r="I30" s="9">
        <v>124</v>
      </c>
      <c r="J30" s="9">
        <v>204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289</v>
      </c>
      <c r="D31" s="9">
        <v>34</v>
      </c>
      <c r="E31" s="9">
        <v>20</v>
      </c>
      <c r="F31" s="9">
        <v>12</v>
      </c>
      <c r="G31" s="9">
        <v>2</v>
      </c>
      <c r="H31" s="9">
        <v>255</v>
      </c>
      <c r="I31" s="9">
        <v>113</v>
      </c>
      <c r="J31" s="9">
        <v>135</v>
      </c>
      <c r="K31" s="9">
        <v>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221</v>
      </c>
      <c r="D32" s="9">
        <v>26</v>
      </c>
      <c r="E32" s="9">
        <v>18</v>
      </c>
      <c r="F32" s="9">
        <v>7</v>
      </c>
      <c r="G32" s="9">
        <v>1</v>
      </c>
      <c r="H32" s="9">
        <v>195</v>
      </c>
      <c r="I32" s="9">
        <v>87</v>
      </c>
      <c r="J32" s="9">
        <v>103</v>
      </c>
      <c r="K32" s="9">
        <v>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181</v>
      </c>
      <c r="D33" s="9">
        <v>13</v>
      </c>
      <c r="E33" s="9">
        <v>8</v>
      </c>
      <c r="F33" s="9">
        <v>5</v>
      </c>
      <c r="G33" s="9" t="s">
        <v>37</v>
      </c>
      <c r="H33" s="9">
        <v>168</v>
      </c>
      <c r="I33" s="9">
        <v>51</v>
      </c>
      <c r="J33" s="9">
        <v>110</v>
      </c>
      <c r="K33" s="9">
        <v>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109</v>
      </c>
      <c r="D34" s="9">
        <v>7</v>
      </c>
      <c r="E34" s="9">
        <v>4</v>
      </c>
      <c r="F34" s="9">
        <v>3</v>
      </c>
      <c r="G34" s="9" t="s">
        <v>37</v>
      </c>
      <c r="H34" s="9">
        <v>102</v>
      </c>
      <c r="I34" s="9">
        <v>25</v>
      </c>
      <c r="J34" s="9">
        <v>73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68</v>
      </c>
      <c r="D35" s="9">
        <v>6</v>
      </c>
      <c r="E35" s="9">
        <v>3</v>
      </c>
      <c r="F35" s="9">
        <v>3</v>
      </c>
      <c r="G35" s="9" t="s">
        <v>37</v>
      </c>
      <c r="H35" s="9">
        <v>62</v>
      </c>
      <c r="I35" s="9">
        <v>11</v>
      </c>
      <c r="J35" s="9">
        <v>49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32</v>
      </c>
      <c r="D36" s="9">
        <v>4</v>
      </c>
      <c r="E36" s="9">
        <v>2</v>
      </c>
      <c r="F36" s="9">
        <v>2</v>
      </c>
      <c r="G36" s="9" t="s">
        <v>37</v>
      </c>
      <c r="H36" s="9">
        <v>28</v>
      </c>
      <c r="I36" s="9">
        <v>3</v>
      </c>
      <c r="J36" s="9">
        <v>25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32</v>
      </c>
      <c r="D37" s="9">
        <v>2</v>
      </c>
      <c r="E37" s="9" t="s">
        <v>37</v>
      </c>
      <c r="F37" s="9">
        <v>2</v>
      </c>
      <c r="G37" s="9" t="s">
        <v>37</v>
      </c>
      <c r="H37" s="9">
        <v>30</v>
      </c>
      <c r="I37" s="9">
        <v>6</v>
      </c>
      <c r="J37" s="9">
        <v>24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5919</v>
      </c>
      <c r="D38" s="3">
        <v>960</v>
      </c>
      <c r="E38" s="3">
        <v>602</v>
      </c>
      <c r="F38" s="3">
        <v>327</v>
      </c>
      <c r="G38" s="3">
        <v>31</v>
      </c>
      <c r="H38" s="3">
        <v>4959</v>
      </c>
      <c r="I38" s="3">
        <v>1872</v>
      </c>
      <c r="J38" s="3">
        <v>2936</v>
      </c>
      <c r="K38" s="3">
        <v>151</v>
      </c>
    </row>
    <row r="39" spans="1:16" ht="12" customHeight="1" x14ac:dyDescent="0.2">
      <c r="A39" s="26" t="s">
        <v>26</v>
      </c>
      <c r="B39" s="1" t="s">
        <v>9</v>
      </c>
      <c r="C39" s="9">
        <v>7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7</v>
      </c>
      <c r="I39" s="9">
        <v>2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154</v>
      </c>
      <c r="D40" s="9">
        <v>21</v>
      </c>
      <c r="E40" s="9">
        <v>1</v>
      </c>
      <c r="F40" s="9">
        <v>19</v>
      </c>
      <c r="G40" s="9">
        <v>1</v>
      </c>
      <c r="H40" s="9">
        <v>133</v>
      </c>
      <c r="I40" s="9">
        <v>3</v>
      </c>
      <c r="J40" s="9">
        <v>124</v>
      </c>
      <c r="K40" s="9">
        <v>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397</v>
      </c>
      <c r="D41" s="9">
        <v>67</v>
      </c>
      <c r="E41" s="9">
        <v>16</v>
      </c>
      <c r="F41" s="9">
        <v>48</v>
      </c>
      <c r="G41" s="9">
        <v>3</v>
      </c>
      <c r="H41" s="9">
        <v>330</v>
      </c>
      <c r="I41" s="9">
        <v>45</v>
      </c>
      <c r="J41" s="9">
        <v>275</v>
      </c>
      <c r="K41" s="9">
        <v>10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508</v>
      </c>
      <c r="D42" s="9">
        <v>111</v>
      </c>
      <c r="E42" s="9">
        <v>64</v>
      </c>
      <c r="F42" s="9">
        <v>43</v>
      </c>
      <c r="G42" s="9">
        <v>4</v>
      </c>
      <c r="H42" s="9">
        <v>397</v>
      </c>
      <c r="I42" s="9">
        <v>107</v>
      </c>
      <c r="J42" s="9">
        <v>273</v>
      </c>
      <c r="K42" s="9">
        <v>17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549</v>
      </c>
      <c r="D43" s="9">
        <v>118</v>
      </c>
      <c r="E43" s="9">
        <v>85</v>
      </c>
      <c r="F43" s="9">
        <v>31</v>
      </c>
      <c r="G43" s="9">
        <v>2</v>
      </c>
      <c r="H43" s="9">
        <v>431</v>
      </c>
      <c r="I43" s="9">
        <v>178</v>
      </c>
      <c r="J43" s="9">
        <v>232</v>
      </c>
      <c r="K43" s="9">
        <v>21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655</v>
      </c>
      <c r="D44" s="9">
        <v>104</v>
      </c>
      <c r="E44" s="9">
        <v>66</v>
      </c>
      <c r="F44" s="9">
        <v>38</v>
      </c>
      <c r="G44" s="9" t="s">
        <v>37</v>
      </c>
      <c r="H44" s="9">
        <v>551</v>
      </c>
      <c r="I44" s="9">
        <v>268</v>
      </c>
      <c r="J44" s="9">
        <v>271</v>
      </c>
      <c r="K44" s="9">
        <v>12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725</v>
      </c>
      <c r="D45" s="9">
        <v>116</v>
      </c>
      <c r="E45" s="9">
        <v>76</v>
      </c>
      <c r="F45" s="9">
        <v>37</v>
      </c>
      <c r="G45" s="9">
        <v>3</v>
      </c>
      <c r="H45" s="9">
        <v>609</v>
      </c>
      <c r="I45" s="9">
        <v>320</v>
      </c>
      <c r="J45" s="9">
        <v>275</v>
      </c>
      <c r="K45" s="9">
        <v>14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672</v>
      </c>
      <c r="D46" s="9">
        <v>115</v>
      </c>
      <c r="E46" s="9">
        <v>88</v>
      </c>
      <c r="F46" s="9">
        <v>25</v>
      </c>
      <c r="G46" s="9">
        <v>2</v>
      </c>
      <c r="H46" s="9">
        <v>557</v>
      </c>
      <c r="I46" s="9">
        <v>261</v>
      </c>
      <c r="J46" s="9">
        <v>276</v>
      </c>
      <c r="K46" s="9">
        <v>20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583</v>
      </c>
      <c r="D47" s="9">
        <v>85</v>
      </c>
      <c r="E47" s="9">
        <v>61</v>
      </c>
      <c r="F47" s="9">
        <v>24</v>
      </c>
      <c r="G47" s="9" t="s">
        <v>37</v>
      </c>
      <c r="H47" s="9">
        <v>498</v>
      </c>
      <c r="I47" s="9">
        <v>201</v>
      </c>
      <c r="J47" s="9">
        <v>290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599</v>
      </c>
      <c r="D48" s="9">
        <v>86</v>
      </c>
      <c r="E48" s="9">
        <v>60</v>
      </c>
      <c r="F48" s="9">
        <v>19</v>
      </c>
      <c r="G48" s="9">
        <v>7</v>
      </c>
      <c r="H48" s="9">
        <v>513</v>
      </c>
      <c r="I48" s="9">
        <v>191</v>
      </c>
      <c r="J48" s="9">
        <v>306</v>
      </c>
      <c r="K48" s="9">
        <v>16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434</v>
      </c>
      <c r="D49" s="9">
        <v>69</v>
      </c>
      <c r="E49" s="9">
        <v>48</v>
      </c>
      <c r="F49" s="9">
        <v>17</v>
      </c>
      <c r="G49" s="9">
        <v>4</v>
      </c>
      <c r="H49" s="9">
        <v>365</v>
      </c>
      <c r="I49" s="9">
        <v>144</v>
      </c>
      <c r="J49" s="9">
        <v>212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316</v>
      </c>
      <c r="D50" s="9">
        <v>36</v>
      </c>
      <c r="E50" s="9">
        <v>23</v>
      </c>
      <c r="F50" s="9">
        <v>12</v>
      </c>
      <c r="G50" s="9">
        <v>1</v>
      </c>
      <c r="H50" s="9">
        <v>280</v>
      </c>
      <c r="I50" s="9">
        <v>87</v>
      </c>
      <c r="J50" s="9">
        <v>185</v>
      </c>
      <c r="K50" s="9">
        <v>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176</v>
      </c>
      <c r="D51" s="9">
        <v>14</v>
      </c>
      <c r="E51" s="9">
        <v>6</v>
      </c>
      <c r="F51" s="9">
        <v>5</v>
      </c>
      <c r="G51" s="9">
        <v>3</v>
      </c>
      <c r="H51" s="9">
        <v>162</v>
      </c>
      <c r="I51" s="9">
        <v>38</v>
      </c>
      <c r="J51" s="9">
        <v>116</v>
      </c>
      <c r="K51" s="9">
        <v>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85</v>
      </c>
      <c r="D52" s="9">
        <v>12</v>
      </c>
      <c r="E52" s="9">
        <v>6</v>
      </c>
      <c r="F52" s="9">
        <v>5</v>
      </c>
      <c r="G52" s="9">
        <v>1</v>
      </c>
      <c r="H52" s="9">
        <v>73</v>
      </c>
      <c r="I52" s="9">
        <v>14</v>
      </c>
      <c r="J52" s="9">
        <v>58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59</v>
      </c>
      <c r="D53" s="5">
        <v>6</v>
      </c>
      <c r="E53" s="5">
        <v>2</v>
      </c>
      <c r="F53" s="5">
        <v>4</v>
      </c>
      <c r="G53" s="5" t="s">
        <v>37</v>
      </c>
      <c r="H53" s="5">
        <v>53</v>
      </c>
      <c r="I53" s="5">
        <v>13</v>
      </c>
      <c r="J53" s="5">
        <v>38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2165</v>
      </c>
      <c r="D6" s="3">
        <v>223</v>
      </c>
      <c r="E6" s="3">
        <v>104</v>
      </c>
      <c r="F6" s="3">
        <v>104</v>
      </c>
      <c r="G6" s="3">
        <v>15</v>
      </c>
      <c r="H6" s="3">
        <v>1942</v>
      </c>
      <c r="I6" s="3">
        <v>261</v>
      </c>
      <c r="J6" s="3">
        <v>1615</v>
      </c>
      <c r="K6" s="3">
        <v>66</v>
      </c>
    </row>
    <row r="7" spans="1:31" ht="12" customHeight="1" x14ac:dyDescent="0.2">
      <c r="A7" s="26" t="s">
        <v>26</v>
      </c>
      <c r="B7" s="1" t="s">
        <v>9</v>
      </c>
      <c r="C7" s="9">
        <v>3</v>
      </c>
      <c r="D7" s="9">
        <v>1</v>
      </c>
      <c r="E7" s="9" t="s">
        <v>37</v>
      </c>
      <c r="F7" s="9">
        <v>1</v>
      </c>
      <c r="G7" s="9" t="s">
        <v>37</v>
      </c>
      <c r="H7" s="9">
        <v>2</v>
      </c>
      <c r="I7" s="9" t="s">
        <v>37</v>
      </c>
      <c r="J7" s="9">
        <v>1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76</v>
      </c>
      <c r="D8" s="9">
        <v>6</v>
      </c>
      <c r="E8" s="9">
        <v>1</v>
      </c>
      <c r="F8" s="9">
        <v>4</v>
      </c>
      <c r="G8" s="9">
        <v>1</v>
      </c>
      <c r="H8" s="9">
        <v>70</v>
      </c>
      <c r="I8" s="9" t="s">
        <v>37</v>
      </c>
      <c r="J8" s="9">
        <v>66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177</v>
      </c>
      <c r="D9" s="9">
        <v>15</v>
      </c>
      <c r="E9" s="9">
        <v>2</v>
      </c>
      <c r="F9" s="9">
        <v>10</v>
      </c>
      <c r="G9" s="9">
        <v>3</v>
      </c>
      <c r="H9" s="9">
        <v>162</v>
      </c>
      <c r="I9" s="9">
        <v>6</v>
      </c>
      <c r="J9" s="9">
        <v>150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217</v>
      </c>
      <c r="D10" s="9">
        <v>21</v>
      </c>
      <c r="E10" s="9">
        <v>9</v>
      </c>
      <c r="F10" s="9">
        <v>12</v>
      </c>
      <c r="G10" s="9" t="s">
        <v>37</v>
      </c>
      <c r="H10" s="9">
        <v>196</v>
      </c>
      <c r="I10" s="9">
        <v>16</v>
      </c>
      <c r="J10" s="9">
        <v>170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228</v>
      </c>
      <c r="D11" s="9">
        <v>24</v>
      </c>
      <c r="E11" s="9">
        <v>15</v>
      </c>
      <c r="F11" s="9">
        <v>7</v>
      </c>
      <c r="G11" s="9">
        <v>2</v>
      </c>
      <c r="H11" s="9">
        <v>204</v>
      </c>
      <c r="I11" s="9">
        <v>29</v>
      </c>
      <c r="J11" s="9">
        <v>167</v>
      </c>
      <c r="K11" s="9">
        <v>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213</v>
      </c>
      <c r="D12" s="9">
        <v>34</v>
      </c>
      <c r="E12" s="9">
        <v>21</v>
      </c>
      <c r="F12" s="9">
        <v>12</v>
      </c>
      <c r="G12" s="9">
        <v>1</v>
      </c>
      <c r="H12" s="9">
        <v>179</v>
      </c>
      <c r="I12" s="9">
        <v>32</v>
      </c>
      <c r="J12" s="9">
        <v>145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250</v>
      </c>
      <c r="D13" s="9">
        <v>30</v>
      </c>
      <c r="E13" s="9">
        <v>14</v>
      </c>
      <c r="F13" s="9">
        <v>12</v>
      </c>
      <c r="G13" s="9">
        <v>4</v>
      </c>
      <c r="H13" s="9">
        <v>220</v>
      </c>
      <c r="I13" s="9">
        <v>40</v>
      </c>
      <c r="J13" s="9">
        <v>173</v>
      </c>
      <c r="K13" s="9">
        <v>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245</v>
      </c>
      <c r="D14" s="9">
        <v>27</v>
      </c>
      <c r="E14" s="9">
        <v>12</v>
      </c>
      <c r="F14" s="9">
        <v>14</v>
      </c>
      <c r="G14" s="9">
        <v>1</v>
      </c>
      <c r="H14" s="9">
        <v>218</v>
      </c>
      <c r="I14" s="9">
        <v>38</v>
      </c>
      <c r="J14" s="9">
        <v>176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199</v>
      </c>
      <c r="D15" s="9">
        <v>11</v>
      </c>
      <c r="E15" s="9">
        <v>7</v>
      </c>
      <c r="F15" s="9">
        <v>4</v>
      </c>
      <c r="G15" s="9" t="s">
        <v>37</v>
      </c>
      <c r="H15" s="9">
        <v>188</v>
      </c>
      <c r="I15" s="9">
        <v>33</v>
      </c>
      <c r="J15" s="9">
        <v>147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211</v>
      </c>
      <c r="D16" s="9">
        <v>24</v>
      </c>
      <c r="E16" s="9">
        <v>11</v>
      </c>
      <c r="F16" s="9">
        <v>12</v>
      </c>
      <c r="G16" s="9">
        <v>1</v>
      </c>
      <c r="H16" s="9">
        <v>187</v>
      </c>
      <c r="I16" s="9">
        <v>26</v>
      </c>
      <c r="J16" s="9">
        <v>152</v>
      </c>
      <c r="K16" s="9">
        <v>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148</v>
      </c>
      <c r="D17" s="9">
        <v>10</v>
      </c>
      <c r="E17" s="9">
        <v>3</v>
      </c>
      <c r="F17" s="9">
        <v>6</v>
      </c>
      <c r="G17" s="9">
        <v>1</v>
      </c>
      <c r="H17" s="9">
        <v>138</v>
      </c>
      <c r="I17" s="9">
        <v>22</v>
      </c>
      <c r="J17" s="9">
        <v>113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94</v>
      </c>
      <c r="D18" s="9">
        <v>10</v>
      </c>
      <c r="E18" s="9">
        <v>6</v>
      </c>
      <c r="F18" s="9">
        <v>4</v>
      </c>
      <c r="G18" s="9" t="s">
        <v>37</v>
      </c>
      <c r="H18" s="9">
        <v>84</v>
      </c>
      <c r="I18" s="9">
        <v>12</v>
      </c>
      <c r="J18" s="9">
        <v>71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63</v>
      </c>
      <c r="D19" s="9">
        <v>7</v>
      </c>
      <c r="E19" s="9">
        <v>2</v>
      </c>
      <c r="F19" s="9">
        <v>5</v>
      </c>
      <c r="G19" s="9" t="s">
        <v>37</v>
      </c>
      <c r="H19" s="9">
        <v>56</v>
      </c>
      <c r="I19" s="9">
        <v>4</v>
      </c>
      <c r="J19" s="9">
        <v>50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24</v>
      </c>
      <c r="D20" s="9">
        <v>2</v>
      </c>
      <c r="E20" s="9">
        <v>1</v>
      </c>
      <c r="F20" s="9">
        <v>1</v>
      </c>
      <c r="G20" s="9" t="s">
        <v>37</v>
      </c>
      <c r="H20" s="9">
        <v>22</v>
      </c>
      <c r="I20" s="9">
        <v>1</v>
      </c>
      <c r="J20" s="9">
        <v>20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17</v>
      </c>
      <c r="D21" s="9">
        <v>1</v>
      </c>
      <c r="E21" s="9" t="s">
        <v>37</v>
      </c>
      <c r="F21" s="9" t="s">
        <v>37</v>
      </c>
      <c r="G21" s="9">
        <v>1</v>
      </c>
      <c r="H21" s="9">
        <v>16</v>
      </c>
      <c r="I21" s="9">
        <v>2</v>
      </c>
      <c r="J21" s="9">
        <v>14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753</v>
      </c>
      <c r="D22" s="3">
        <v>56</v>
      </c>
      <c r="E22" s="3">
        <v>29</v>
      </c>
      <c r="F22" s="3">
        <v>24</v>
      </c>
      <c r="G22" s="3">
        <v>3</v>
      </c>
      <c r="H22" s="3">
        <v>697</v>
      </c>
      <c r="I22" s="3">
        <v>106</v>
      </c>
      <c r="J22" s="3">
        <v>566</v>
      </c>
      <c r="K22" s="3">
        <v>25</v>
      </c>
    </row>
    <row r="23" spans="1:16" ht="12" customHeight="1" x14ac:dyDescent="0.2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17</v>
      </c>
      <c r="D24" s="9">
        <v>1</v>
      </c>
      <c r="E24" s="9" t="s">
        <v>37</v>
      </c>
      <c r="F24" s="9" t="s">
        <v>37</v>
      </c>
      <c r="G24" s="9">
        <v>1</v>
      </c>
      <c r="H24" s="9">
        <v>16</v>
      </c>
      <c r="I24" s="9" t="s">
        <v>37</v>
      </c>
      <c r="J24" s="9">
        <v>15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71</v>
      </c>
      <c r="D25" s="9">
        <v>5</v>
      </c>
      <c r="E25" s="9" t="s">
        <v>37</v>
      </c>
      <c r="F25" s="9">
        <v>4</v>
      </c>
      <c r="G25" s="9">
        <v>1</v>
      </c>
      <c r="H25" s="9">
        <v>66</v>
      </c>
      <c r="I25" s="9">
        <v>4</v>
      </c>
      <c r="J25" s="9">
        <v>61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80</v>
      </c>
      <c r="D26" s="9">
        <v>7</v>
      </c>
      <c r="E26" s="9">
        <v>3</v>
      </c>
      <c r="F26" s="9">
        <v>4</v>
      </c>
      <c r="G26" s="9" t="s">
        <v>37</v>
      </c>
      <c r="H26" s="9">
        <v>73</v>
      </c>
      <c r="I26" s="9">
        <v>5</v>
      </c>
      <c r="J26" s="9">
        <v>65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112</v>
      </c>
      <c r="D27" s="9">
        <v>7</v>
      </c>
      <c r="E27" s="9">
        <v>5</v>
      </c>
      <c r="F27" s="9">
        <v>1</v>
      </c>
      <c r="G27" s="9">
        <v>1</v>
      </c>
      <c r="H27" s="9">
        <v>105</v>
      </c>
      <c r="I27" s="9">
        <v>15</v>
      </c>
      <c r="J27" s="9">
        <v>85</v>
      </c>
      <c r="K27" s="9">
        <v>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94</v>
      </c>
      <c r="D28" s="9">
        <v>8</v>
      </c>
      <c r="E28" s="9">
        <v>6</v>
      </c>
      <c r="F28" s="9">
        <v>2</v>
      </c>
      <c r="G28" s="9" t="s">
        <v>37</v>
      </c>
      <c r="H28" s="9">
        <v>86</v>
      </c>
      <c r="I28" s="9">
        <v>19</v>
      </c>
      <c r="J28" s="9">
        <v>65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84</v>
      </c>
      <c r="D29" s="9">
        <v>12</v>
      </c>
      <c r="E29" s="9">
        <v>6</v>
      </c>
      <c r="F29" s="9">
        <v>6</v>
      </c>
      <c r="G29" s="9" t="s">
        <v>37</v>
      </c>
      <c r="H29" s="9">
        <v>72</v>
      </c>
      <c r="I29" s="9">
        <v>18</v>
      </c>
      <c r="J29" s="9">
        <v>53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78</v>
      </c>
      <c r="D30" s="9">
        <v>4</v>
      </c>
      <c r="E30" s="9">
        <v>3</v>
      </c>
      <c r="F30" s="9">
        <v>1</v>
      </c>
      <c r="G30" s="9" t="s">
        <v>37</v>
      </c>
      <c r="H30" s="9">
        <v>74</v>
      </c>
      <c r="I30" s="9">
        <v>11</v>
      </c>
      <c r="J30" s="9">
        <v>62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63</v>
      </c>
      <c r="D31" s="9">
        <v>1</v>
      </c>
      <c r="E31" s="9">
        <v>1</v>
      </c>
      <c r="F31" s="9" t="s">
        <v>37</v>
      </c>
      <c r="G31" s="9" t="s">
        <v>37</v>
      </c>
      <c r="H31" s="9">
        <v>62</v>
      </c>
      <c r="I31" s="9">
        <v>13</v>
      </c>
      <c r="J31" s="9">
        <v>44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70</v>
      </c>
      <c r="D32" s="9">
        <v>5</v>
      </c>
      <c r="E32" s="9">
        <v>3</v>
      </c>
      <c r="F32" s="9">
        <v>2</v>
      </c>
      <c r="G32" s="9" t="s">
        <v>37</v>
      </c>
      <c r="H32" s="9">
        <v>65</v>
      </c>
      <c r="I32" s="9">
        <v>12</v>
      </c>
      <c r="J32" s="9">
        <v>50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33</v>
      </c>
      <c r="D33" s="9">
        <v>2</v>
      </c>
      <c r="E33" s="9" t="s">
        <v>37</v>
      </c>
      <c r="F33" s="9">
        <v>2</v>
      </c>
      <c r="G33" s="9" t="s">
        <v>37</v>
      </c>
      <c r="H33" s="9">
        <v>31</v>
      </c>
      <c r="I33" s="9">
        <v>4</v>
      </c>
      <c r="J33" s="9">
        <v>27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29</v>
      </c>
      <c r="D34" s="9">
        <v>3</v>
      </c>
      <c r="E34" s="9">
        <v>1</v>
      </c>
      <c r="F34" s="9">
        <v>2</v>
      </c>
      <c r="G34" s="9" t="s">
        <v>37</v>
      </c>
      <c r="H34" s="9">
        <v>26</v>
      </c>
      <c r="I34" s="9">
        <v>2</v>
      </c>
      <c r="J34" s="9">
        <v>23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12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12</v>
      </c>
      <c r="I35" s="9">
        <v>2</v>
      </c>
      <c r="J35" s="9">
        <v>9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6</v>
      </c>
      <c r="D36" s="9">
        <v>1</v>
      </c>
      <c r="E36" s="9">
        <v>1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>
        <v>1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1412</v>
      </c>
      <c r="D38" s="3">
        <v>167</v>
      </c>
      <c r="E38" s="3">
        <v>75</v>
      </c>
      <c r="F38" s="3">
        <v>80</v>
      </c>
      <c r="G38" s="3">
        <v>12</v>
      </c>
      <c r="H38" s="3">
        <v>1245</v>
      </c>
      <c r="I38" s="3">
        <v>155</v>
      </c>
      <c r="J38" s="3">
        <v>1049</v>
      </c>
      <c r="K38" s="3">
        <v>41</v>
      </c>
    </row>
    <row r="39" spans="1:16" ht="12" customHeight="1" x14ac:dyDescent="0.2">
      <c r="A39" s="26" t="s">
        <v>26</v>
      </c>
      <c r="B39" s="1" t="s">
        <v>9</v>
      </c>
      <c r="C39" s="9">
        <v>3</v>
      </c>
      <c r="D39" s="9">
        <v>1</v>
      </c>
      <c r="E39" s="9" t="s">
        <v>37</v>
      </c>
      <c r="F39" s="9">
        <v>1</v>
      </c>
      <c r="G39" s="9" t="s">
        <v>37</v>
      </c>
      <c r="H39" s="9">
        <v>2</v>
      </c>
      <c r="I39" s="9" t="s">
        <v>37</v>
      </c>
      <c r="J39" s="9">
        <v>1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59</v>
      </c>
      <c r="D40" s="9">
        <v>5</v>
      </c>
      <c r="E40" s="9">
        <v>1</v>
      </c>
      <c r="F40" s="9">
        <v>4</v>
      </c>
      <c r="G40" s="9" t="s">
        <v>37</v>
      </c>
      <c r="H40" s="9">
        <v>54</v>
      </c>
      <c r="I40" s="9" t="s">
        <v>37</v>
      </c>
      <c r="J40" s="9">
        <v>51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106</v>
      </c>
      <c r="D41" s="9">
        <v>10</v>
      </c>
      <c r="E41" s="9">
        <v>2</v>
      </c>
      <c r="F41" s="9">
        <v>6</v>
      </c>
      <c r="G41" s="9">
        <v>2</v>
      </c>
      <c r="H41" s="9">
        <v>96</v>
      </c>
      <c r="I41" s="9">
        <v>2</v>
      </c>
      <c r="J41" s="9">
        <v>89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137</v>
      </c>
      <c r="D42" s="9">
        <v>14</v>
      </c>
      <c r="E42" s="9">
        <v>6</v>
      </c>
      <c r="F42" s="9">
        <v>8</v>
      </c>
      <c r="G42" s="9" t="s">
        <v>37</v>
      </c>
      <c r="H42" s="9">
        <v>123</v>
      </c>
      <c r="I42" s="9">
        <v>11</v>
      </c>
      <c r="J42" s="9">
        <v>105</v>
      </c>
      <c r="K42" s="9">
        <v>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116</v>
      </c>
      <c r="D43" s="9">
        <v>17</v>
      </c>
      <c r="E43" s="9">
        <v>10</v>
      </c>
      <c r="F43" s="9">
        <v>6</v>
      </c>
      <c r="G43" s="9">
        <v>1</v>
      </c>
      <c r="H43" s="9">
        <v>99</v>
      </c>
      <c r="I43" s="9">
        <v>14</v>
      </c>
      <c r="J43" s="9">
        <v>82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119</v>
      </c>
      <c r="D44" s="9">
        <v>26</v>
      </c>
      <c r="E44" s="9">
        <v>15</v>
      </c>
      <c r="F44" s="9">
        <v>10</v>
      </c>
      <c r="G44" s="9">
        <v>1</v>
      </c>
      <c r="H44" s="9">
        <v>93</v>
      </c>
      <c r="I44" s="9">
        <v>13</v>
      </c>
      <c r="J44" s="9">
        <v>80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166</v>
      </c>
      <c r="D45" s="9">
        <v>18</v>
      </c>
      <c r="E45" s="9">
        <v>8</v>
      </c>
      <c r="F45" s="9">
        <v>6</v>
      </c>
      <c r="G45" s="9">
        <v>4</v>
      </c>
      <c r="H45" s="9">
        <v>148</v>
      </c>
      <c r="I45" s="9">
        <v>22</v>
      </c>
      <c r="J45" s="9">
        <v>120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167</v>
      </c>
      <c r="D46" s="9">
        <v>23</v>
      </c>
      <c r="E46" s="9">
        <v>9</v>
      </c>
      <c r="F46" s="9">
        <v>13</v>
      </c>
      <c r="G46" s="9">
        <v>1</v>
      </c>
      <c r="H46" s="9">
        <v>144</v>
      </c>
      <c r="I46" s="9">
        <v>27</v>
      </c>
      <c r="J46" s="9">
        <v>114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136</v>
      </c>
      <c r="D47" s="9">
        <v>10</v>
      </c>
      <c r="E47" s="9">
        <v>6</v>
      </c>
      <c r="F47" s="9">
        <v>4</v>
      </c>
      <c r="G47" s="9" t="s">
        <v>37</v>
      </c>
      <c r="H47" s="9">
        <v>126</v>
      </c>
      <c r="I47" s="9">
        <v>20</v>
      </c>
      <c r="J47" s="9">
        <v>103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141</v>
      </c>
      <c r="D48" s="9">
        <v>19</v>
      </c>
      <c r="E48" s="9">
        <v>8</v>
      </c>
      <c r="F48" s="9">
        <v>10</v>
      </c>
      <c r="G48" s="9">
        <v>1</v>
      </c>
      <c r="H48" s="9">
        <v>122</v>
      </c>
      <c r="I48" s="9">
        <v>14</v>
      </c>
      <c r="J48" s="9">
        <v>102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115</v>
      </c>
      <c r="D49" s="9">
        <v>8</v>
      </c>
      <c r="E49" s="9">
        <v>3</v>
      </c>
      <c r="F49" s="9">
        <v>4</v>
      </c>
      <c r="G49" s="9">
        <v>1</v>
      </c>
      <c r="H49" s="9">
        <v>107</v>
      </c>
      <c r="I49" s="9">
        <v>18</v>
      </c>
      <c r="J49" s="9">
        <v>86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65</v>
      </c>
      <c r="D50" s="9">
        <v>7</v>
      </c>
      <c r="E50" s="9">
        <v>5</v>
      </c>
      <c r="F50" s="9">
        <v>2</v>
      </c>
      <c r="G50" s="9" t="s">
        <v>37</v>
      </c>
      <c r="H50" s="9">
        <v>58</v>
      </c>
      <c r="I50" s="9">
        <v>10</v>
      </c>
      <c r="J50" s="9">
        <v>48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51</v>
      </c>
      <c r="D51" s="9">
        <v>7</v>
      </c>
      <c r="E51" s="9">
        <v>2</v>
      </c>
      <c r="F51" s="9">
        <v>5</v>
      </c>
      <c r="G51" s="9" t="s">
        <v>37</v>
      </c>
      <c r="H51" s="9">
        <v>44</v>
      </c>
      <c r="I51" s="9">
        <v>2</v>
      </c>
      <c r="J51" s="9">
        <v>41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18</v>
      </c>
      <c r="D52" s="9">
        <v>1</v>
      </c>
      <c r="E52" s="9" t="s">
        <v>37</v>
      </c>
      <c r="F52" s="9">
        <v>1</v>
      </c>
      <c r="G52" s="9" t="s">
        <v>37</v>
      </c>
      <c r="H52" s="9">
        <v>17</v>
      </c>
      <c r="I52" s="9">
        <v>1</v>
      </c>
      <c r="J52" s="9">
        <v>16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13</v>
      </c>
      <c r="D53" s="5">
        <v>1</v>
      </c>
      <c r="E53" s="5" t="s">
        <v>37</v>
      </c>
      <c r="F53" s="5" t="s">
        <v>37</v>
      </c>
      <c r="G53" s="5">
        <v>1</v>
      </c>
      <c r="H53" s="5">
        <v>12</v>
      </c>
      <c r="I53" s="5">
        <v>1</v>
      </c>
      <c r="J53" s="5">
        <v>11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19797</v>
      </c>
      <c r="D6" s="3">
        <v>2900</v>
      </c>
      <c r="E6" s="3">
        <v>1984</v>
      </c>
      <c r="F6" s="3">
        <v>836</v>
      </c>
      <c r="G6" s="3">
        <v>80</v>
      </c>
      <c r="H6" s="3">
        <v>16897</v>
      </c>
      <c r="I6" s="3">
        <v>7473</v>
      </c>
      <c r="J6" s="3">
        <v>9090</v>
      </c>
      <c r="K6" s="3">
        <v>334</v>
      </c>
    </row>
    <row r="7" spans="1:31" ht="12" customHeight="1" x14ac:dyDescent="0.2">
      <c r="A7" s="26" t="s">
        <v>26</v>
      </c>
      <c r="B7" s="1" t="s">
        <v>9</v>
      </c>
      <c r="C7" s="9">
        <v>31</v>
      </c>
      <c r="D7" s="9">
        <v>3</v>
      </c>
      <c r="E7" s="9">
        <v>2</v>
      </c>
      <c r="F7" s="9">
        <v>1</v>
      </c>
      <c r="G7" s="9" t="s">
        <v>37</v>
      </c>
      <c r="H7" s="9">
        <v>28</v>
      </c>
      <c r="I7" s="9">
        <v>4</v>
      </c>
      <c r="J7" s="9">
        <v>23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431</v>
      </c>
      <c r="D8" s="9">
        <v>43</v>
      </c>
      <c r="E8" s="9">
        <v>4</v>
      </c>
      <c r="F8" s="9">
        <v>38</v>
      </c>
      <c r="G8" s="9">
        <v>1</v>
      </c>
      <c r="H8" s="9">
        <v>388</v>
      </c>
      <c r="I8" s="9">
        <v>13</v>
      </c>
      <c r="J8" s="9">
        <v>371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1110</v>
      </c>
      <c r="D9" s="9">
        <v>141</v>
      </c>
      <c r="E9" s="9">
        <v>57</v>
      </c>
      <c r="F9" s="9">
        <v>79</v>
      </c>
      <c r="G9" s="9">
        <v>5</v>
      </c>
      <c r="H9" s="9">
        <v>969</v>
      </c>
      <c r="I9" s="9">
        <v>160</v>
      </c>
      <c r="J9" s="9">
        <v>787</v>
      </c>
      <c r="K9" s="9">
        <v>22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1807</v>
      </c>
      <c r="D10" s="9">
        <v>250</v>
      </c>
      <c r="E10" s="9">
        <v>128</v>
      </c>
      <c r="F10" s="9">
        <v>107</v>
      </c>
      <c r="G10" s="9">
        <v>15</v>
      </c>
      <c r="H10" s="9">
        <v>1557</v>
      </c>
      <c r="I10" s="9">
        <v>585</v>
      </c>
      <c r="J10" s="9">
        <v>944</v>
      </c>
      <c r="K10" s="9">
        <v>28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2245</v>
      </c>
      <c r="D11" s="9">
        <v>341</v>
      </c>
      <c r="E11" s="9">
        <v>235</v>
      </c>
      <c r="F11" s="9">
        <v>93</v>
      </c>
      <c r="G11" s="9">
        <v>13</v>
      </c>
      <c r="H11" s="9">
        <v>1904</v>
      </c>
      <c r="I11" s="9">
        <v>907</v>
      </c>
      <c r="J11" s="9">
        <v>963</v>
      </c>
      <c r="K11" s="9">
        <v>34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2360</v>
      </c>
      <c r="D12" s="9">
        <v>348</v>
      </c>
      <c r="E12" s="9">
        <v>247</v>
      </c>
      <c r="F12" s="9">
        <v>94</v>
      </c>
      <c r="G12" s="9">
        <v>7</v>
      </c>
      <c r="H12" s="9">
        <v>2012</v>
      </c>
      <c r="I12" s="9">
        <v>1032</v>
      </c>
      <c r="J12" s="9">
        <v>946</v>
      </c>
      <c r="K12" s="9">
        <v>34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2536</v>
      </c>
      <c r="D13" s="9">
        <v>356</v>
      </c>
      <c r="E13" s="9">
        <v>244</v>
      </c>
      <c r="F13" s="9">
        <v>105</v>
      </c>
      <c r="G13" s="9">
        <v>7</v>
      </c>
      <c r="H13" s="9">
        <v>2180</v>
      </c>
      <c r="I13" s="9">
        <v>1096</v>
      </c>
      <c r="J13" s="9">
        <v>1052</v>
      </c>
      <c r="K13" s="9">
        <v>32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2248</v>
      </c>
      <c r="D14" s="9">
        <v>350</v>
      </c>
      <c r="E14" s="9">
        <v>261</v>
      </c>
      <c r="F14" s="9">
        <v>84</v>
      </c>
      <c r="G14" s="9">
        <v>5</v>
      </c>
      <c r="H14" s="9">
        <v>1898</v>
      </c>
      <c r="I14" s="9">
        <v>943</v>
      </c>
      <c r="J14" s="9">
        <v>930</v>
      </c>
      <c r="K14" s="9">
        <v>25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1892</v>
      </c>
      <c r="D15" s="9">
        <v>309</v>
      </c>
      <c r="E15" s="9">
        <v>238</v>
      </c>
      <c r="F15" s="9">
        <v>68</v>
      </c>
      <c r="G15" s="9">
        <v>3</v>
      </c>
      <c r="H15" s="9">
        <v>1583</v>
      </c>
      <c r="I15" s="9">
        <v>833</v>
      </c>
      <c r="J15" s="9">
        <v>720</v>
      </c>
      <c r="K15" s="9">
        <v>30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1788</v>
      </c>
      <c r="D16" s="9">
        <v>292</v>
      </c>
      <c r="E16" s="9">
        <v>229</v>
      </c>
      <c r="F16" s="9">
        <v>54</v>
      </c>
      <c r="G16" s="9">
        <v>9</v>
      </c>
      <c r="H16" s="9">
        <v>1496</v>
      </c>
      <c r="I16" s="9">
        <v>798</v>
      </c>
      <c r="J16" s="9">
        <v>674</v>
      </c>
      <c r="K16" s="9">
        <v>24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1488</v>
      </c>
      <c r="D17" s="9">
        <v>221</v>
      </c>
      <c r="E17" s="9">
        <v>177</v>
      </c>
      <c r="F17" s="9">
        <v>40</v>
      </c>
      <c r="G17" s="9">
        <v>4</v>
      </c>
      <c r="H17" s="9">
        <v>1267</v>
      </c>
      <c r="I17" s="9">
        <v>614</v>
      </c>
      <c r="J17" s="9">
        <v>616</v>
      </c>
      <c r="K17" s="9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986</v>
      </c>
      <c r="D18" s="9">
        <v>124</v>
      </c>
      <c r="E18" s="9">
        <v>90</v>
      </c>
      <c r="F18" s="9">
        <v>29</v>
      </c>
      <c r="G18" s="9">
        <v>5</v>
      </c>
      <c r="H18" s="9">
        <v>862</v>
      </c>
      <c r="I18" s="9">
        <v>301</v>
      </c>
      <c r="J18" s="9">
        <v>533</v>
      </c>
      <c r="K18" s="9">
        <v>28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498</v>
      </c>
      <c r="D19" s="9">
        <v>65</v>
      </c>
      <c r="E19" s="9">
        <v>41</v>
      </c>
      <c r="F19" s="9">
        <v>23</v>
      </c>
      <c r="G19" s="9">
        <v>1</v>
      </c>
      <c r="H19" s="9">
        <v>433</v>
      </c>
      <c r="I19" s="9">
        <v>103</v>
      </c>
      <c r="J19" s="9">
        <v>302</v>
      </c>
      <c r="K19" s="9">
        <v>28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247</v>
      </c>
      <c r="D20" s="9">
        <v>34</v>
      </c>
      <c r="E20" s="9">
        <v>21</v>
      </c>
      <c r="F20" s="9">
        <v>11</v>
      </c>
      <c r="G20" s="9">
        <v>2</v>
      </c>
      <c r="H20" s="9">
        <v>213</v>
      </c>
      <c r="I20" s="9">
        <v>52</v>
      </c>
      <c r="J20" s="9">
        <v>157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130</v>
      </c>
      <c r="D21" s="9">
        <v>23</v>
      </c>
      <c r="E21" s="9">
        <v>10</v>
      </c>
      <c r="F21" s="9">
        <v>10</v>
      </c>
      <c r="G21" s="9">
        <v>3</v>
      </c>
      <c r="H21" s="9">
        <v>107</v>
      </c>
      <c r="I21" s="9">
        <v>32</v>
      </c>
      <c r="J21" s="9">
        <v>72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7546</v>
      </c>
      <c r="D22" s="3">
        <v>742</v>
      </c>
      <c r="E22" s="3">
        <v>476</v>
      </c>
      <c r="F22" s="3">
        <v>251</v>
      </c>
      <c r="G22" s="3">
        <v>15</v>
      </c>
      <c r="H22" s="3">
        <v>6804</v>
      </c>
      <c r="I22" s="3">
        <v>2808</v>
      </c>
      <c r="J22" s="3">
        <v>3868</v>
      </c>
      <c r="K22" s="3">
        <v>128</v>
      </c>
    </row>
    <row r="23" spans="1:16" ht="12" customHeight="1" x14ac:dyDescent="0.2">
      <c r="A23" s="26" t="s">
        <v>26</v>
      </c>
      <c r="B23" s="1" t="s">
        <v>9</v>
      </c>
      <c r="C23" s="9">
        <v>10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10</v>
      </c>
      <c r="I23" s="9" t="s">
        <v>37</v>
      </c>
      <c r="J23" s="9">
        <v>10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159</v>
      </c>
      <c r="D24" s="9">
        <v>10</v>
      </c>
      <c r="E24" s="9">
        <v>2</v>
      </c>
      <c r="F24" s="9">
        <v>8</v>
      </c>
      <c r="G24" s="9" t="s">
        <v>37</v>
      </c>
      <c r="H24" s="9">
        <v>149</v>
      </c>
      <c r="I24" s="9">
        <v>7</v>
      </c>
      <c r="J24" s="9">
        <v>140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487</v>
      </c>
      <c r="D25" s="9">
        <v>37</v>
      </c>
      <c r="E25" s="9">
        <v>12</v>
      </c>
      <c r="F25" s="9">
        <v>23</v>
      </c>
      <c r="G25" s="9">
        <v>2</v>
      </c>
      <c r="H25" s="9">
        <v>450</v>
      </c>
      <c r="I25" s="9">
        <v>65</v>
      </c>
      <c r="J25" s="9">
        <v>371</v>
      </c>
      <c r="K25" s="9">
        <v>14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843</v>
      </c>
      <c r="D26" s="9">
        <v>80</v>
      </c>
      <c r="E26" s="9">
        <v>36</v>
      </c>
      <c r="F26" s="9">
        <v>43</v>
      </c>
      <c r="G26" s="9">
        <v>1</v>
      </c>
      <c r="H26" s="9">
        <v>763</v>
      </c>
      <c r="I26" s="9">
        <v>278</v>
      </c>
      <c r="J26" s="9">
        <v>469</v>
      </c>
      <c r="K26" s="9">
        <v>16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1000</v>
      </c>
      <c r="D27" s="9">
        <v>95</v>
      </c>
      <c r="E27" s="9">
        <v>66</v>
      </c>
      <c r="F27" s="9">
        <v>26</v>
      </c>
      <c r="G27" s="9">
        <v>3</v>
      </c>
      <c r="H27" s="9">
        <v>905</v>
      </c>
      <c r="I27" s="9">
        <v>403</v>
      </c>
      <c r="J27" s="9">
        <v>490</v>
      </c>
      <c r="K27" s="9">
        <v>12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1035</v>
      </c>
      <c r="D28" s="9">
        <v>87</v>
      </c>
      <c r="E28" s="9">
        <v>59</v>
      </c>
      <c r="F28" s="9">
        <v>27</v>
      </c>
      <c r="G28" s="9">
        <v>1</v>
      </c>
      <c r="H28" s="9">
        <v>948</v>
      </c>
      <c r="I28" s="9">
        <v>444</v>
      </c>
      <c r="J28" s="9">
        <v>492</v>
      </c>
      <c r="K28" s="9">
        <v>12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1013</v>
      </c>
      <c r="D29" s="9">
        <v>84</v>
      </c>
      <c r="E29" s="9">
        <v>57</v>
      </c>
      <c r="F29" s="9">
        <v>26</v>
      </c>
      <c r="G29" s="9">
        <v>1</v>
      </c>
      <c r="H29" s="9">
        <v>929</v>
      </c>
      <c r="I29" s="9">
        <v>459</v>
      </c>
      <c r="J29" s="9">
        <v>456</v>
      </c>
      <c r="K29" s="9">
        <v>14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855</v>
      </c>
      <c r="D30" s="9">
        <v>105</v>
      </c>
      <c r="E30" s="9">
        <v>68</v>
      </c>
      <c r="F30" s="9">
        <v>36</v>
      </c>
      <c r="G30" s="9">
        <v>1</v>
      </c>
      <c r="H30" s="9">
        <v>750</v>
      </c>
      <c r="I30" s="9">
        <v>372</v>
      </c>
      <c r="J30" s="9">
        <v>367</v>
      </c>
      <c r="K30" s="9">
        <v>11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634</v>
      </c>
      <c r="D31" s="9">
        <v>85</v>
      </c>
      <c r="E31" s="9">
        <v>64</v>
      </c>
      <c r="F31" s="9">
        <v>20</v>
      </c>
      <c r="G31" s="9">
        <v>1</v>
      </c>
      <c r="H31" s="9">
        <v>549</v>
      </c>
      <c r="I31" s="9">
        <v>281</v>
      </c>
      <c r="J31" s="9">
        <v>258</v>
      </c>
      <c r="K31" s="9">
        <v>10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585</v>
      </c>
      <c r="D32" s="9">
        <v>71</v>
      </c>
      <c r="E32" s="9">
        <v>57</v>
      </c>
      <c r="F32" s="9">
        <v>13</v>
      </c>
      <c r="G32" s="9">
        <v>1</v>
      </c>
      <c r="H32" s="9">
        <v>514</v>
      </c>
      <c r="I32" s="9">
        <v>274</v>
      </c>
      <c r="J32" s="9">
        <v>232</v>
      </c>
      <c r="K32" s="9">
        <v>8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427</v>
      </c>
      <c r="D33" s="9">
        <v>43</v>
      </c>
      <c r="E33" s="9">
        <v>31</v>
      </c>
      <c r="F33" s="9">
        <v>10</v>
      </c>
      <c r="G33" s="9">
        <v>2</v>
      </c>
      <c r="H33" s="9">
        <v>384</v>
      </c>
      <c r="I33" s="9">
        <v>142</v>
      </c>
      <c r="J33" s="9">
        <v>231</v>
      </c>
      <c r="K33" s="9">
        <v>11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254</v>
      </c>
      <c r="D34" s="9">
        <v>25</v>
      </c>
      <c r="E34" s="9">
        <v>16</v>
      </c>
      <c r="F34" s="9">
        <v>8</v>
      </c>
      <c r="G34" s="9">
        <v>1</v>
      </c>
      <c r="H34" s="9">
        <v>229</v>
      </c>
      <c r="I34" s="9">
        <v>47</v>
      </c>
      <c r="J34" s="9">
        <v>173</v>
      </c>
      <c r="K34" s="9">
        <v>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137</v>
      </c>
      <c r="D35" s="9">
        <v>10</v>
      </c>
      <c r="E35" s="9">
        <v>5</v>
      </c>
      <c r="F35" s="9">
        <v>5</v>
      </c>
      <c r="G35" s="9" t="s">
        <v>37</v>
      </c>
      <c r="H35" s="9">
        <v>127</v>
      </c>
      <c r="I35" s="9">
        <v>19</v>
      </c>
      <c r="J35" s="9">
        <v>101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66</v>
      </c>
      <c r="D36" s="9">
        <v>5</v>
      </c>
      <c r="E36" s="9">
        <v>2</v>
      </c>
      <c r="F36" s="9">
        <v>3</v>
      </c>
      <c r="G36" s="9" t="s">
        <v>37</v>
      </c>
      <c r="H36" s="9">
        <v>61</v>
      </c>
      <c r="I36" s="9">
        <v>11</v>
      </c>
      <c r="J36" s="9">
        <v>49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41</v>
      </c>
      <c r="D37" s="9">
        <v>5</v>
      </c>
      <c r="E37" s="9">
        <v>1</v>
      </c>
      <c r="F37" s="9">
        <v>3</v>
      </c>
      <c r="G37" s="9">
        <v>1</v>
      </c>
      <c r="H37" s="9">
        <v>36</v>
      </c>
      <c r="I37" s="9">
        <v>6</v>
      </c>
      <c r="J37" s="9">
        <v>29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12251</v>
      </c>
      <c r="D38" s="3">
        <v>2158</v>
      </c>
      <c r="E38" s="3">
        <v>1508</v>
      </c>
      <c r="F38" s="3">
        <v>585</v>
      </c>
      <c r="G38" s="3">
        <v>65</v>
      </c>
      <c r="H38" s="3">
        <v>10093</v>
      </c>
      <c r="I38" s="3">
        <v>4665</v>
      </c>
      <c r="J38" s="3">
        <v>5222</v>
      </c>
      <c r="K38" s="3">
        <v>206</v>
      </c>
    </row>
    <row r="39" spans="1:16" ht="12" customHeight="1" x14ac:dyDescent="0.2">
      <c r="A39" s="26" t="s">
        <v>26</v>
      </c>
      <c r="B39" s="1" t="s">
        <v>9</v>
      </c>
      <c r="C39" s="9">
        <v>21</v>
      </c>
      <c r="D39" s="9">
        <v>3</v>
      </c>
      <c r="E39" s="9">
        <v>2</v>
      </c>
      <c r="F39" s="9">
        <v>1</v>
      </c>
      <c r="G39" s="9" t="s">
        <v>37</v>
      </c>
      <c r="H39" s="9">
        <v>18</v>
      </c>
      <c r="I39" s="9">
        <v>4</v>
      </c>
      <c r="J39" s="9">
        <v>13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272</v>
      </c>
      <c r="D40" s="9">
        <v>33</v>
      </c>
      <c r="E40" s="9">
        <v>2</v>
      </c>
      <c r="F40" s="9">
        <v>30</v>
      </c>
      <c r="G40" s="9">
        <v>1</v>
      </c>
      <c r="H40" s="9">
        <v>239</v>
      </c>
      <c r="I40" s="9">
        <v>6</v>
      </c>
      <c r="J40" s="9">
        <v>231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623</v>
      </c>
      <c r="D41" s="9">
        <v>104</v>
      </c>
      <c r="E41" s="9">
        <v>45</v>
      </c>
      <c r="F41" s="9">
        <v>56</v>
      </c>
      <c r="G41" s="9">
        <v>3</v>
      </c>
      <c r="H41" s="9">
        <v>519</v>
      </c>
      <c r="I41" s="9">
        <v>95</v>
      </c>
      <c r="J41" s="9">
        <v>416</v>
      </c>
      <c r="K41" s="9">
        <v>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964</v>
      </c>
      <c r="D42" s="9">
        <v>170</v>
      </c>
      <c r="E42" s="9">
        <v>92</v>
      </c>
      <c r="F42" s="9">
        <v>64</v>
      </c>
      <c r="G42" s="9">
        <v>14</v>
      </c>
      <c r="H42" s="9">
        <v>794</v>
      </c>
      <c r="I42" s="9">
        <v>307</v>
      </c>
      <c r="J42" s="9">
        <v>475</v>
      </c>
      <c r="K42" s="9">
        <v>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1245</v>
      </c>
      <c r="D43" s="9">
        <v>246</v>
      </c>
      <c r="E43" s="9">
        <v>169</v>
      </c>
      <c r="F43" s="9">
        <v>67</v>
      </c>
      <c r="G43" s="9">
        <v>10</v>
      </c>
      <c r="H43" s="9">
        <v>999</v>
      </c>
      <c r="I43" s="9">
        <v>504</v>
      </c>
      <c r="J43" s="9">
        <v>473</v>
      </c>
      <c r="K43" s="9">
        <v>22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1325</v>
      </c>
      <c r="D44" s="9">
        <v>261</v>
      </c>
      <c r="E44" s="9">
        <v>188</v>
      </c>
      <c r="F44" s="9">
        <v>67</v>
      </c>
      <c r="G44" s="9">
        <v>6</v>
      </c>
      <c r="H44" s="9">
        <v>1064</v>
      </c>
      <c r="I44" s="9">
        <v>588</v>
      </c>
      <c r="J44" s="9">
        <v>454</v>
      </c>
      <c r="K44" s="9">
        <v>22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1523</v>
      </c>
      <c r="D45" s="9">
        <v>272</v>
      </c>
      <c r="E45" s="9">
        <v>187</v>
      </c>
      <c r="F45" s="9">
        <v>79</v>
      </c>
      <c r="G45" s="9">
        <v>6</v>
      </c>
      <c r="H45" s="9">
        <v>1251</v>
      </c>
      <c r="I45" s="9">
        <v>637</v>
      </c>
      <c r="J45" s="9">
        <v>596</v>
      </c>
      <c r="K45" s="9">
        <v>18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1393</v>
      </c>
      <c r="D46" s="9">
        <v>245</v>
      </c>
      <c r="E46" s="9">
        <v>193</v>
      </c>
      <c r="F46" s="9">
        <v>48</v>
      </c>
      <c r="G46" s="9">
        <v>4</v>
      </c>
      <c r="H46" s="9">
        <v>1148</v>
      </c>
      <c r="I46" s="9">
        <v>571</v>
      </c>
      <c r="J46" s="9">
        <v>563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1258</v>
      </c>
      <c r="D47" s="9">
        <v>224</v>
      </c>
      <c r="E47" s="9">
        <v>174</v>
      </c>
      <c r="F47" s="9">
        <v>48</v>
      </c>
      <c r="G47" s="9">
        <v>2</v>
      </c>
      <c r="H47" s="9">
        <v>1034</v>
      </c>
      <c r="I47" s="9">
        <v>552</v>
      </c>
      <c r="J47" s="9">
        <v>462</v>
      </c>
      <c r="K47" s="9">
        <v>20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1203</v>
      </c>
      <c r="D48" s="9">
        <v>221</v>
      </c>
      <c r="E48" s="9">
        <v>172</v>
      </c>
      <c r="F48" s="9">
        <v>41</v>
      </c>
      <c r="G48" s="9">
        <v>8</v>
      </c>
      <c r="H48" s="9">
        <v>982</v>
      </c>
      <c r="I48" s="9">
        <v>524</v>
      </c>
      <c r="J48" s="9">
        <v>442</v>
      </c>
      <c r="K48" s="9">
        <v>16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1061</v>
      </c>
      <c r="D49" s="9">
        <v>178</v>
      </c>
      <c r="E49" s="9">
        <v>146</v>
      </c>
      <c r="F49" s="9">
        <v>30</v>
      </c>
      <c r="G49" s="9">
        <v>2</v>
      </c>
      <c r="H49" s="9">
        <v>883</v>
      </c>
      <c r="I49" s="9">
        <v>472</v>
      </c>
      <c r="J49" s="9">
        <v>385</v>
      </c>
      <c r="K49" s="9">
        <v>26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732</v>
      </c>
      <c r="D50" s="9">
        <v>99</v>
      </c>
      <c r="E50" s="9">
        <v>74</v>
      </c>
      <c r="F50" s="9">
        <v>21</v>
      </c>
      <c r="G50" s="9">
        <v>4</v>
      </c>
      <c r="H50" s="9">
        <v>633</v>
      </c>
      <c r="I50" s="9">
        <v>254</v>
      </c>
      <c r="J50" s="9">
        <v>360</v>
      </c>
      <c r="K50" s="9">
        <v>19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361</v>
      </c>
      <c r="D51" s="9">
        <v>55</v>
      </c>
      <c r="E51" s="9">
        <v>36</v>
      </c>
      <c r="F51" s="9">
        <v>18</v>
      </c>
      <c r="G51" s="9">
        <v>1</v>
      </c>
      <c r="H51" s="9">
        <v>306</v>
      </c>
      <c r="I51" s="9">
        <v>84</v>
      </c>
      <c r="J51" s="9">
        <v>201</v>
      </c>
      <c r="K51" s="9">
        <v>21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181</v>
      </c>
      <c r="D52" s="9">
        <v>29</v>
      </c>
      <c r="E52" s="9">
        <v>19</v>
      </c>
      <c r="F52" s="9">
        <v>8</v>
      </c>
      <c r="G52" s="9">
        <v>2</v>
      </c>
      <c r="H52" s="9">
        <v>152</v>
      </c>
      <c r="I52" s="9">
        <v>41</v>
      </c>
      <c r="J52" s="9">
        <v>108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89</v>
      </c>
      <c r="D53" s="5">
        <v>18</v>
      </c>
      <c r="E53" s="5">
        <v>9</v>
      </c>
      <c r="F53" s="5">
        <v>7</v>
      </c>
      <c r="G53" s="5">
        <v>2</v>
      </c>
      <c r="H53" s="5">
        <v>71</v>
      </c>
      <c r="I53" s="5">
        <v>26</v>
      </c>
      <c r="J53" s="5">
        <v>43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20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6950</v>
      </c>
      <c r="D6" s="3">
        <v>664</v>
      </c>
      <c r="E6" s="3">
        <v>376</v>
      </c>
      <c r="F6" s="3">
        <v>278</v>
      </c>
      <c r="G6" s="3">
        <v>10</v>
      </c>
      <c r="H6" s="3">
        <v>6286</v>
      </c>
      <c r="I6" s="3">
        <v>1676</v>
      </c>
      <c r="J6" s="3">
        <v>4497</v>
      </c>
      <c r="K6" s="3">
        <v>113</v>
      </c>
    </row>
    <row r="7" spans="1:31" ht="12" customHeight="1" x14ac:dyDescent="0.2">
      <c r="A7" s="26" t="s">
        <v>26</v>
      </c>
      <c r="B7" s="1" t="s">
        <v>9</v>
      </c>
      <c r="C7" s="9">
        <v>4</v>
      </c>
      <c r="D7" s="9">
        <v>1</v>
      </c>
      <c r="E7" s="9" t="s">
        <v>37</v>
      </c>
      <c r="F7" s="9">
        <v>1</v>
      </c>
      <c r="G7" s="9" t="s">
        <v>37</v>
      </c>
      <c r="H7" s="9">
        <v>3</v>
      </c>
      <c r="I7" s="9">
        <v>1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175</v>
      </c>
      <c r="D8" s="9">
        <v>20</v>
      </c>
      <c r="E8" s="9">
        <v>3</v>
      </c>
      <c r="F8" s="9">
        <v>17</v>
      </c>
      <c r="G8" s="9" t="s">
        <v>37</v>
      </c>
      <c r="H8" s="9">
        <v>155</v>
      </c>
      <c r="I8" s="9">
        <v>9</v>
      </c>
      <c r="J8" s="9">
        <v>146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444</v>
      </c>
      <c r="D9" s="9">
        <v>53</v>
      </c>
      <c r="E9" s="9">
        <v>17</v>
      </c>
      <c r="F9" s="9">
        <v>35</v>
      </c>
      <c r="G9" s="9">
        <v>1</v>
      </c>
      <c r="H9" s="9">
        <v>391</v>
      </c>
      <c r="I9" s="9">
        <v>38</v>
      </c>
      <c r="J9" s="9">
        <v>347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622</v>
      </c>
      <c r="D10" s="9">
        <v>75</v>
      </c>
      <c r="E10" s="9">
        <v>29</v>
      </c>
      <c r="F10" s="9">
        <v>44</v>
      </c>
      <c r="G10" s="9">
        <v>2</v>
      </c>
      <c r="H10" s="9">
        <v>547</v>
      </c>
      <c r="I10" s="9">
        <v>90</v>
      </c>
      <c r="J10" s="9">
        <v>447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722</v>
      </c>
      <c r="D11" s="9">
        <v>75</v>
      </c>
      <c r="E11" s="9">
        <v>43</v>
      </c>
      <c r="F11" s="9">
        <v>32</v>
      </c>
      <c r="G11" s="9" t="s">
        <v>37</v>
      </c>
      <c r="H11" s="9">
        <v>647</v>
      </c>
      <c r="I11" s="9">
        <v>173</v>
      </c>
      <c r="J11" s="9">
        <v>459</v>
      </c>
      <c r="K11" s="9">
        <v>15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821</v>
      </c>
      <c r="D12" s="9">
        <v>85</v>
      </c>
      <c r="E12" s="9">
        <v>55</v>
      </c>
      <c r="F12" s="9">
        <v>27</v>
      </c>
      <c r="G12" s="9">
        <v>3</v>
      </c>
      <c r="H12" s="9">
        <v>736</v>
      </c>
      <c r="I12" s="9">
        <v>222</v>
      </c>
      <c r="J12" s="9">
        <v>501</v>
      </c>
      <c r="K12" s="9">
        <v>13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969</v>
      </c>
      <c r="D13" s="9">
        <v>89</v>
      </c>
      <c r="E13" s="9">
        <v>54</v>
      </c>
      <c r="F13" s="9">
        <v>34</v>
      </c>
      <c r="G13" s="9">
        <v>1</v>
      </c>
      <c r="H13" s="9">
        <v>880</v>
      </c>
      <c r="I13" s="9">
        <v>281</v>
      </c>
      <c r="J13" s="9">
        <v>584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817</v>
      </c>
      <c r="D14" s="9">
        <v>84</v>
      </c>
      <c r="E14" s="9">
        <v>54</v>
      </c>
      <c r="F14" s="9">
        <v>30</v>
      </c>
      <c r="G14" s="9" t="s">
        <v>37</v>
      </c>
      <c r="H14" s="9">
        <v>733</v>
      </c>
      <c r="I14" s="9">
        <v>254</v>
      </c>
      <c r="J14" s="9">
        <v>468</v>
      </c>
      <c r="K14" s="9">
        <v>11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663</v>
      </c>
      <c r="D15" s="9">
        <v>66</v>
      </c>
      <c r="E15" s="9">
        <v>46</v>
      </c>
      <c r="F15" s="9">
        <v>19</v>
      </c>
      <c r="G15" s="9">
        <v>1</v>
      </c>
      <c r="H15" s="9">
        <v>597</v>
      </c>
      <c r="I15" s="9">
        <v>184</v>
      </c>
      <c r="J15" s="9">
        <v>402</v>
      </c>
      <c r="K15" s="9">
        <v>11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628</v>
      </c>
      <c r="D16" s="9">
        <v>33</v>
      </c>
      <c r="E16" s="9">
        <v>26</v>
      </c>
      <c r="F16" s="9">
        <v>7</v>
      </c>
      <c r="G16" s="9" t="s">
        <v>37</v>
      </c>
      <c r="H16" s="9">
        <v>595</v>
      </c>
      <c r="I16" s="9">
        <v>185</v>
      </c>
      <c r="J16" s="9">
        <v>402</v>
      </c>
      <c r="K16" s="9">
        <v>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467</v>
      </c>
      <c r="D17" s="9">
        <v>48</v>
      </c>
      <c r="E17" s="9">
        <v>30</v>
      </c>
      <c r="F17" s="9">
        <v>18</v>
      </c>
      <c r="G17" s="9" t="s">
        <v>37</v>
      </c>
      <c r="H17" s="9">
        <v>419</v>
      </c>
      <c r="I17" s="9">
        <v>117</v>
      </c>
      <c r="J17" s="9">
        <v>290</v>
      </c>
      <c r="K17" s="9">
        <v>12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328</v>
      </c>
      <c r="D18" s="9">
        <v>14</v>
      </c>
      <c r="E18" s="9">
        <v>10</v>
      </c>
      <c r="F18" s="9">
        <v>4</v>
      </c>
      <c r="G18" s="9" t="s">
        <v>37</v>
      </c>
      <c r="H18" s="9">
        <v>314</v>
      </c>
      <c r="I18" s="9">
        <v>85</v>
      </c>
      <c r="J18" s="9">
        <v>223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173</v>
      </c>
      <c r="D19" s="9">
        <v>14</v>
      </c>
      <c r="E19" s="9">
        <v>5</v>
      </c>
      <c r="F19" s="9">
        <v>7</v>
      </c>
      <c r="G19" s="9">
        <v>2</v>
      </c>
      <c r="H19" s="9">
        <v>159</v>
      </c>
      <c r="I19" s="9">
        <v>24</v>
      </c>
      <c r="J19" s="9">
        <v>132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70</v>
      </c>
      <c r="D20" s="9">
        <v>5</v>
      </c>
      <c r="E20" s="9">
        <v>3</v>
      </c>
      <c r="F20" s="9">
        <v>2</v>
      </c>
      <c r="G20" s="9" t="s">
        <v>37</v>
      </c>
      <c r="H20" s="9">
        <v>65</v>
      </c>
      <c r="I20" s="9">
        <v>8</v>
      </c>
      <c r="J20" s="9">
        <v>56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47</v>
      </c>
      <c r="D21" s="9">
        <v>2</v>
      </c>
      <c r="E21" s="9">
        <v>1</v>
      </c>
      <c r="F21" s="9">
        <v>1</v>
      </c>
      <c r="G21" s="9" t="s">
        <v>37</v>
      </c>
      <c r="H21" s="9">
        <v>45</v>
      </c>
      <c r="I21" s="9">
        <v>5</v>
      </c>
      <c r="J21" s="9">
        <v>38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2506</v>
      </c>
      <c r="D22" s="3">
        <v>240</v>
      </c>
      <c r="E22" s="3">
        <v>159</v>
      </c>
      <c r="F22" s="3">
        <v>75</v>
      </c>
      <c r="G22" s="3">
        <v>6</v>
      </c>
      <c r="H22" s="3">
        <v>2266</v>
      </c>
      <c r="I22" s="3">
        <v>679</v>
      </c>
      <c r="J22" s="3">
        <v>1551</v>
      </c>
      <c r="K22" s="3">
        <v>36</v>
      </c>
    </row>
    <row r="23" spans="1:16" ht="12" customHeight="1" x14ac:dyDescent="0.2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57</v>
      </c>
      <c r="D24" s="9">
        <v>6</v>
      </c>
      <c r="E24" s="9">
        <v>1</v>
      </c>
      <c r="F24" s="9">
        <v>5</v>
      </c>
      <c r="G24" s="9" t="s">
        <v>37</v>
      </c>
      <c r="H24" s="9">
        <v>51</v>
      </c>
      <c r="I24" s="9">
        <v>4</v>
      </c>
      <c r="J24" s="9">
        <v>47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166</v>
      </c>
      <c r="D25" s="9">
        <v>18</v>
      </c>
      <c r="E25" s="9">
        <v>8</v>
      </c>
      <c r="F25" s="9">
        <v>9</v>
      </c>
      <c r="G25" s="9">
        <v>1</v>
      </c>
      <c r="H25" s="9">
        <v>148</v>
      </c>
      <c r="I25" s="9">
        <v>11</v>
      </c>
      <c r="J25" s="9">
        <v>136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267</v>
      </c>
      <c r="D26" s="9">
        <v>27</v>
      </c>
      <c r="E26" s="9">
        <v>15</v>
      </c>
      <c r="F26" s="9">
        <v>11</v>
      </c>
      <c r="G26" s="9">
        <v>1</v>
      </c>
      <c r="H26" s="9">
        <v>240</v>
      </c>
      <c r="I26" s="9">
        <v>39</v>
      </c>
      <c r="J26" s="9">
        <v>196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336</v>
      </c>
      <c r="D27" s="9">
        <v>31</v>
      </c>
      <c r="E27" s="9">
        <v>24</v>
      </c>
      <c r="F27" s="9">
        <v>7</v>
      </c>
      <c r="G27" s="9" t="s">
        <v>37</v>
      </c>
      <c r="H27" s="9">
        <v>305</v>
      </c>
      <c r="I27" s="9">
        <v>98</v>
      </c>
      <c r="J27" s="9">
        <v>201</v>
      </c>
      <c r="K27" s="9">
        <v>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320</v>
      </c>
      <c r="D28" s="9">
        <v>36</v>
      </c>
      <c r="E28" s="9">
        <v>22</v>
      </c>
      <c r="F28" s="9">
        <v>12</v>
      </c>
      <c r="G28" s="9">
        <v>2</v>
      </c>
      <c r="H28" s="9">
        <v>284</v>
      </c>
      <c r="I28" s="9">
        <v>93</v>
      </c>
      <c r="J28" s="9">
        <v>186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379</v>
      </c>
      <c r="D29" s="9">
        <v>27</v>
      </c>
      <c r="E29" s="9">
        <v>20</v>
      </c>
      <c r="F29" s="9">
        <v>6</v>
      </c>
      <c r="G29" s="9">
        <v>1</v>
      </c>
      <c r="H29" s="9">
        <v>352</v>
      </c>
      <c r="I29" s="9">
        <v>138</v>
      </c>
      <c r="J29" s="9">
        <v>208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282</v>
      </c>
      <c r="D30" s="9">
        <v>33</v>
      </c>
      <c r="E30" s="9">
        <v>26</v>
      </c>
      <c r="F30" s="9">
        <v>7</v>
      </c>
      <c r="G30" s="9" t="s">
        <v>37</v>
      </c>
      <c r="H30" s="9">
        <v>249</v>
      </c>
      <c r="I30" s="9">
        <v>98</v>
      </c>
      <c r="J30" s="9">
        <v>148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226</v>
      </c>
      <c r="D31" s="9">
        <v>23</v>
      </c>
      <c r="E31" s="9">
        <v>16</v>
      </c>
      <c r="F31" s="9">
        <v>6</v>
      </c>
      <c r="G31" s="9">
        <v>1</v>
      </c>
      <c r="H31" s="9">
        <v>203</v>
      </c>
      <c r="I31" s="9">
        <v>77</v>
      </c>
      <c r="J31" s="9">
        <v>125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181</v>
      </c>
      <c r="D32" s="9">
        <v>10</v>
      </c>
      <c r="E32" s="9">
        <v>8</v>
      </c>
      <c r="F32" s="9">
        <v>2</v>
      </c>
      <c r="G32" s="9" t="s">
        <v>37</v>
      </c>
      <c r="H32" s="9">
        <v>171</v>
      </c>
      <c r="I32" s="9">
        <v>60</v>
      </c>
      <c r="J32" s="9">
        <v>108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134</v>
      </c>
      <c r="D33" s="9">
        <v>17</v>
      </c>
      <c r="E33" s="9">
        <v>10</v>
      </c>
      <c r="F33" s="9">
        <v>7</v>
      </c>
      <c r="G33" s="9" t="s">
        <v>37</v>
      </c>
      <c r="H33" s="9">
        <v>117</v>
      </c>
      <c r="I33" s="9">
        <v>33</v>
      </c>
      <c r="J33" s="9">
        <v>79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89</v>
      </c>
      <c r="D34" s="9">
        <v>5</v>
      </c>
      <c r="E34" s="9">
        <v>4</v>
      </c>
      <c r="F34" s="9">
        <v>1</v>
      </c>
      <c r="G34" s="9" t="s">
        <v>37</v>
      </c>
      <c r="H34" s="9">
        <v>84</v>
      </c>
      <c r="I34" s="9">
        <v>19</v>
      </c>
      <c r="J34" s="9">
        <v>65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46</v>
      </c>
      <c r="D35" s="9">
        <v>2</v>
      </c>
      <c r="E35" s="9">
        <v>1</v>
      </c>
      <c r="F35" s="9">
        <v>1</v>
      </c>
      <c r="G35" s="9" t="s">
        <v>37</v>
      </c>
      <c r="H35" s="9">
        <v>44</v>
      </c>
      <c r="I35" s="9">
        <v>7</v>
      </c>
      <c r="J35" s="9">
        <v>37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13</v>
      </c>
      <c r="D36" s="9">
        <v>3</v>
      </c>
      <c r="E36" s="9">
        <v>3</v>
      </c>
      <c r="F36" s="9" t="s">
        <v>37</v>
      </c>
      <c r="G36" s="9" t="s">
        <v>37</v>
      </c>
      <c r="H36" s="9">
        <v>10</v>
      </c>
      <c r="I36" s="9">
        <v>1</v>
      </c>
      <c r="J36" s="9">
        <v>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10</v>
      </c>
      <c r="D37" s="9">
        <v>2</v>
      </c>
      <c r="E37" s="9">
        <v>1</v>
      </c>
      <c r="F37" s="9">
        <v>1</v>
      </c>
      <c r="G37" s="9" t="s">
        <v>37</v>
      </c>
      <c r="H37" s="9">
        <v>8</v>
      </c>
      <c r="I37" s="9">
        <v>1</v>
      </c>
      <c r="J37" s="9">
        <v>6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4444</v>
      </c>
      <c r="D38" s="3">
        <v>424</v>
      </c>
      <c r="E38" s="3">
        <v>217</v>
      </c>
      <c r="F38" s="3">
        <v>203</v>
      </c>
      <c r="G38" s="3">
        <v>4</v>
      </c>
      <c r="H38" s="3">
        <v>4020</v>
      </c>
      <c r="I38" s="3">
        <v>997</v>
      </c>
      <c r="J38" s="3">
        <v>2946</v>
      </c>
      <c r="K38" s="3">
        <v>77</v>
      </c>
    </row>
    <row r="39" spans="1:16" ht="12" customHeight="1" x14ac:dyDescent="0.2">
      <c r="A39" s="26" t="s">
        <v>26</v>
      </c>
      <c r="B39" s="1" t="s">
        <v>9</v>
      </c>
      <c r="C39" s="9">
        <v>4</v>
      </c>
      <c r="D39" s="9">
        <v>1</v>
      </c>
      <c r="E39" s="9" t="s">
        <v>37</v>
      </c>
      <c r="F39" s="9">
        <v>1</v>
      </c>
      <c r="G39" s="9" t="s">
        <v>37</v>
      </c>
      <c r="H39" s="9">
        <v>3</v>
      </c>
      <c r="I39" s="9">
        <v>1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118</v>
      </c>
      <c r="D40" s="9">
        <v>14</v>
      </c>
      <c r="E40" s="9">
        <v>2</v>
      </c>
      <c r="F40" s="9">
        <v>12</v>
      </c>
      <c r="G40" s="9" t="s">
        <v>37</v>
      </c>
      <c r="H40" s="9">
        <v>104</v>
      </c>
      <c r="I40" s="9">
        <v>5</v>
      </c>
      <c r="J40" s="9">
        <v>99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278</v>
      </c>
      <c r="D41" s="9">
        <v>35</v>
      </c>
      <c r="E41" s="9">
        <v>9</v>
      </c>
      <c r="F41" s="9">
        <v>26</v>
      </c>
      <c r="G41" s="9" t="s">
        <v>37</v>
      </c>
      <c r="H41" s="9">
        <v>243</v>
      </c>
      <c r="I41" s="9">
        <v>27</v>
      </c>
      <c r="J41" s="9">
        <v>211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355</v>
      </c>
      <c r="D42" s="9">
        <v>48</v>
      </c>
      <c r="E42" s="9">
        <v>14</v>
      </c>
      <c r="F42" s="9">
        <v>33</v>
      </c>
      <c r="G42" s="9">
        <v>1</v>
      </c>
      <c r="H42" s="9">
        <v>307</v>
      </c>
      <c r="I42" s="9">
        <v>51</v>
      </c>
      <c r="J42" s="9">
        <v>251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386</v>
      </c>
      <c r="D43" s="9">
        <v>44</v>
      </c>
      <c r="E43" s="9">
        <v>19</v>
      </c>
      <c r="F43" s="9">
        <v>25</v>
      </c>
      <c r="G43" s="9" t="s">
        <v>37</v>
      </c>
      <c r="H43" s="9">
        <v>342</v>
      </c>
      <c r="I43" s="9">
        <v>75</v>
      </c>
      <c r="J43" s="9">
        <v>258</v>
      </c>
      <c r="K43" s="9">
        <v>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501</v>
      </c>
      <c r="D44" s="9">
        <v>49</v>
      </c>
      <c r="E44" s="9">
        <v>33</v>
      </c>
      <c r="F44" s="9">
        <v>15</v>
      </c>
      <c r="G44" s="9">
        <v>1</v>
      </c>
      <c r="H44" s="9">
        <v>452</v>
      </c>
      <c r="I44" s="9">
        <v>129</v>
      </c>
      <c r="J44" s="9">
        <v>315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590</v>
      </c>
      <c r="D45" s="9">
        <v>62</v>
      </c>
      <c r="E45" s="9">
        <v>34</v>
      </c>
      <c r="F45" s="9">
        <v>28</v>
      </c>
      <c r="G45" s="9" t="s">
        <v>37</v>
      </c>
      <c r="H45" s="9">
        <v>528</v>
      </c>
      <c r="I45" s="9">
        <v>143</v>
      </c>
      <c r="J45" s="9">
        <v>376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535</v>
      </c>
      <c r="D46" s="9">
        <v>51</v>
      </c>
      <c r="E46" s="9">
        <v>28</v>
      </c>
      <c r="F46" s="9">
        <v>23</v>
      </c>
      <c r="G46" s="9" t="s">
        <v>37</v>
      </c>
      <c r="H46" s="9">
        <v>484</v>
      </c>
      <c r="I46" s="9">
        <v>156</v>
      </c>
      <c r="J46" s="9">
        <v>320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437</v>
      </c>
      <c r="D47" s="9">
        <v>43</v>
      </c>
      <c r="E47" s="9">
        <v>30</v>
      </c>
      <c r="F47" s="9">
        <v>13</v>
      </c>
      <c r="G47" s="9" t="s">
        <v>37</v>
      </c>
      <c r="H47" s="9">
        <v>394</v>
      </c>
      <c r="I47" s="9">
        <v>107</v>
      </c>
      <c r="J47" s="9">
        <v>277</v>
      </c>
      <c r="K47" s="9">
        <v>10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447</v>
      </c>
      <c r="D48" s="9">
        <v>23</v>
      </c>
      <c r="E48" s="9">
        <v>18</v>
      </c>
      <c r="F48" s="9">
        <v>5</v>
      </c>
      <c r="G48" s="9" t="s">
        <v>37</v>
      </c>
      <c r="H48" s="9">
        <v>424</v>
      </c>
      <c r="I48" s="9">
        <v>125</v>
      </c>
      <c r="J48" s="9">
        <v>294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333</v>
      </c>
      <c r="D49" s="9">
        <v>31</v>
      </c>
      <c r="E49" s="9">
        <v>20</v>
      </c>
      <c r="F49" s="9">
        <v>11</v>
      </c>
      <c r="G49" s="9" t="s">
        <v>37</v>
      </c>
      <c r="H49" s="9">
        <v>302</v>
      </c>
      <c r="I49" s="9">
        <v>84</v>
      </c>
      <c r="J49" s="9">
        <v>211</v>
      </c>
      <c r="K49" s="9">
        <v>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239</v>
      </c>
      <c r="D50" s="9">
        <v>9</v>
      </c>
      <c r="E50" s="9">
        <v>6</v>
      </c>
      <c r="F50" s="9">
        <v>3</v>
      </c>
      <c r="G50" s="9" t="s">
        <v>37</v>
      </c>
      <c r="H50" s="9">
        <v>230</v>
      </c>
      <c r="I50" s="9">
        <v>66</v>
      </c>
      <c r="J50" s="9">
        <v>158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127</v>
      </c>
      <c r="D51" s="9">
        <v>12</v>
      </c>
      <c r="E51" s="9">
        <v>4</v>
      </c>
      <c r="F51" s="9">
        <v>6</v>
      </c>
      <c r="G51" s="9">
        <v>2</v>
      </c>
      <c r="H51" s="9">
        <v>115</v>
      </c>
      <c r="I51" s="9">
        <v>17</v>
      </c>
      <c r="J51" s="9">
        <v>95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57</v>
      </c>
      <c r="D52" s="9">
        <v>2</v>
      </c>
      <c r="E52" s="9" t="s">
        <v>37</v>
      </c>
      <c r="F52" s="9">
        <v>2</v>
      </c>
      <c r="G52" s="9" t="s">
        <v>37</v>
      </c>
      <c r="H52" s="9">
        <v>55</v>
      </c>
      <c r="I52" s="9">
        <v>7</v>
      </c>
      <c r="J52" s="9">
        <v>47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37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37</v>
      </c>
      <c r="I53" s="5">
        <v>4</v>
      </c>
      <c r="J53" s="5">
        <v>32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20.3320312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11117</v>
      </c>
      <c r="D6" s="3">
        <v>1180</v>
      </c>
      <c r="E6" s="3">
        <v>657</v>
      </c>
      <c r="F6" s="3">
        <v>499</v>
      </c>
      <c r="G6" s="3">
        <v>24</v>
      </c>
      <c r="H6" s="3">
        <v>9937</v>
      </c>
      <c r="I6" s="3">
        <v>2738</v>
      </c>
      <c r="J6" s="3">
        <v>7010</v>
      </c>
      <c r="K6" s="3">
        <v>189</v>
      </c>
    </row>
    <row r="7" spans="1:31" ht="12" customHeight="1" x14ac:dyDescent="0.2">
      <c r="A7" s="26" t="s">
        <v>26</v>
      </c>
      <c r="B7" s="1" t="s">
        <v>9</v>
      </c>
      <c r="C7" s="9">
        <v>25</v>
      </c>
      <c r="D7" s="9">
        <v>2</v>
      </c>
      <c r="E7" s="9">
        <v>1</v>
      </c>
      <c r="F7" s="9">
        <v>1</v>
      </c>
      <c r="G7" s="9" t="s">
        <v>37</v>
      </c>
      <c r="H7" s="9">
        <v>23</v>
      </c>
      <c r="I7" s="9">
        <v>4</v>
      </c>
      <c r="J7" s="9">
        <v>18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261</v>
      </c>
      <c r="D8" s="9">
        <v>26</v>
      </c>
      <c r="E8" s="9">
        <v>3</v>
      </c>
      <c r="F8" s="9">
        <v>23</v>
      </c>
      <c r="G8" s="9" t="s">
        <v>37</v>
      </c>
      <c r="H8" s="9">
        <v>235</v>
      </c>
      <c r="I8" s="9">
        <v>22</v>
      </c>
      <c r="J8" s="9">
        <v>209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641</v>
      </c>
      <c r="D9" s="9">
        <v>76</v>
      </c>
      <c r="E9" s="9">
        <v>15</v>
      </c>
      <c r="F9" s="9">
        <v>59</v>
      </c>
      <c r="G9" s="9">
        <v>2</v>
      </c>
      <c r="H9" s="9">
        <v>565</v>
      </c>
      <c r="I9" s="9">
        <v>44</v>
      </c>
      <c r="J9" s="9">
        <v>510</v>
      </c>
      <c r="K9" s="9">
        <v>11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901</v>
      </c>
      <c r="D10" s="9">
        <v>117</v>
      </c>
      <c r="E10" s="9">
        <v>47</v>
      </c>
      <c r="F10" s="9">
        <v>67</v>
      </c>
      <c r="G10" s="9">
        <v>3</v>
      </c>
      <c r="H10" s="9">
        <v>784</v>
      </c>
      <c r="I10" s="9">
        <v>114</v>
      </c>
      <c r="J10" s="9">
        <v>657</v>
      </c>
      <c r="K10" s="9">
        <v>13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1227</v>
      </c>
      <c r="D11" s="9">
        <v>146</v>
      </c>
      <c r="E11" s="9">
        <v>84</v>
      </c>
      <c r="F11" s="9">
        <v>60</v>
      </c>
      <c r="G11" s="9">
        <v>2</v>
      </c>
      <c r="H11" s="9">
        <v>1081</v>
      </c>
      <c r="I11" s="9">
        <v>269</v>
      </c>
      <c r="J11" s="9">
        <v>797</v>
      </c>
      <c r="K11" s="9">
        <v>15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1426</v>
      </c>
      <c r="D12" s="9">
        <v>146</v>
      </c>
      <c r="E12" s="9">
        <v>88</v>
      </c>
      <c r="F12" s="9">
        <v>54</v>
      </c>
      <c r="G12" s="9">
        <v>4</v>
      </c>
      <c r="H12" s="9">
        <v>1280</v>
      </c>
      <c r="I12" s="9">
        <v>405</v>
      </c>
      <c r="J12" s="9">
        <v>854</v>
      </c>
      <c r="K12" s="9">
        <v>21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1505</v>
      </c>
      <c r="D13" s="9">
        <v>152</v>
      </c>
      <c r="E13" s="9">
        <v>80</v>
      </c>
      <c r="F13" s="9">
        <v>70</v>
      </c>
      <c r="G13" s="9">
        <v>2</v>
      </c>
      <c r="H13" s="9">
        <v>1353</v>
      </c>
      <c r="I13" s="9">
        <v>447</v>
      </c>
      <c r="J13" s="9">
        <v>885</v>
      </c>
      <c r="K13" s="9">
        <v>21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1274</v>
      </c>
      <c r="D14" s="9">
        <v>145</v>
      </c>
      <c r="E14" s="9">
        <v>97</v>
      </c>
      <c r="F14" s="9">
        <v>47</v>
      </c>
      <c r="G14" s="9">
        <v>1</v>
      </c>
      <c r="H14" s="9">
        <v>1129</v>
      </c>
      <c r="I14" s="9">
        <v>378</v>
      </c>
      <c r="J14" s="9">
        <v>735</v>
      </c>
      <c r="K14" s="9">
        <v>16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1105</v>
      </c>
      <c r="D15" s="9">
        <v>112</v>
      </c>
      <c r="E15" s="9">
        <v>71</v>
      </c>
      <c r="F15" s="9">
        <v>39</v>
      </c>
      <c r="G15" s="9">
        <v>2</v>
      </c>
      <c r="H15" s="9">
        <v>993</v>
      </c>
      <c r="I15" s="9">
        <v>319</v>
      </c>
      <c r="J15" s="9">
        <v>654</v>
      </c>
      <c r="K15" s="9">
        <v>20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1003</v>
      </c>
      <c r="D16" s="9">
        <v>99</v>
      </c>
      <c r="E16" s="9">
        <v>69</v>
      </c>
      <c r="F16" s="9">
        <v>25</v>
      </c>
      <c r="G16" s="9">
        <v>5</v>
      </c>
      <c r="H16" s="9">
        <v>904</v>
      </c>
      <c r="I16" s="9">
        <v>304</v>
      </c>
      <c r="J16" s="9">
        <v>578</v>
      </c>
      <c r="K16" s="9">
        <v>22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762</v>
      </c>
      <c r="D17" s="9">
        <v>80</v>
      </c>
      <c r="E17" s="9">
        <v>58</v>
      </c>
      <c r="F17" s="9">
        <v>20</v>
      </c>
      <c r="G17" s="9">
        <v>2</v>
      </c>
      <c r="H17" s="9">
        <v>682</v>
      </c>
      <c r="I17" s="9">
        <v>232</v>
      </c>
      <c r="J17" s="9">
        <v>431</v>
      </c>
      <c r="K17" s="9">
        <v>19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513</v>
      </c>
      <c r="D18" s="9">
        <v>34</v>
      </c>
      <c r="E18" s="9">
        <v>20</v>
      </c>
      <c r="F18" s="9">
        <v>13</v>
      </c>
      <c r="G18" s="9">
        <v>1</v>
      </c>
      <c r="H18" s="9">
        <v>479</v>
      </c>
      <c r="I18" s="9">
        <v>108</v>
      </c>
      <c r="J18" s="9">
        <v>358</v>
      </c>
      <c r="K18" s="9">
        <v>13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257</v>
      </c>
      <c r="D19" s="9">
        <v>26</v>
      </c>
      <c r="E19" s="9">
        <v>13</v>
      </c>
      <c r="F19" s="9">
        <v>13</v>
      </c>
      <c r="G19" s="9" t="s">
        <v>37</v>
      </c>
      <c r="H19" s="9">
        <v>231</v>
      </c>
      <c r="I19" s="9">
        <v>41</v>
      </c>
      <c r="J19" s="9">
        <v>180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142</v>
      </c>
      <c r="D20" s="9">
        <v>14</v>
      </c>
      <c r="E20" s="9">
        <v>8</v>
      </c>
      <c r="F20" s="9">
        <v>6</v>
      </c>
      <c r="G20" s="9" t="s">
        <v>37</v>
      </c>
      <c r="H20" s="9">
        <v>128</v>
      </c>
      <c r="I20" s="9">
        <v>32</v>
      </c>
      <c r="J20" s="9">
        <v>95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75</v>
      </c>
      <c r="D21" s="9">
        <v>5</v>
      </c>
      <c r="E21" s="9">
        <v>3</v>
      </c>
      <c r="F21" s="9">
        <v>2</v>
      </c>
      <c r="G21" s="9" t="s">
        <v>37</v>
      </c>
      <c r="H21" s="9">
        <v>70</v>
      </c>
      <c r="I21" s="9">
        <v>19</v>
      </c>
      <c r="J21" s="9">
        <v>49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4245</v>
      </c>
      <c r="D22" s="3">
        <v>405</v>
      </c>
      <c r="E22" s="3">
        <v>262</v>
      </c>
      <c r="F22" s="3">
        <v>138</v>
      </c>
      <c r="G22" s="3">
        <v>5</v>
      </c>
      <c r="H22" s="3">
        <v>3840</v>
      </c>
      <c r="I22" s="3">
        <v>1194</v>
      </c>
      <c r="J22" s="3">
        <v>2577</v>
      </c>
      <c r="K22" s="3">
        <v>69</v>
      </c>
    </row>
    <row r="23" spans="1:16" ht="12" customHeight="1" x14ac:dyDescent="0.2">
      <c r="A23" s="26" t="s">
        <v>26</v>
      </c>
      <c r="B23" s="1" t="s">
        <v>9</v>
      </c>
      <c r="C23" s="9">
        <v>10</v>
      </c>
      <c r="D23" s="9">
        <v>1</v>
      </c>
      <c r="E23" s="9">
        <v>1</v>
      </c>
      <c r="F23" s="9" t="s">
        <v>37</v>
      </c>
      <c r="G23" s="9" t="s">
        <v>37</v>
      </c>
      <c r="H23" s="9">
        <v>9</v>
      </c>
      <c r="I23" s="9">
        <v>4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97</v>
      </c>
      <c r="D24" s="9">
        <v>8</v>
      </c>
      <c r="E24" s="9">
        <v>2</v>
      </c>
      <c r="F24" s="9">
        <v>6</v>
      </c>
      <c r="G24" s="9" t="s">
        <v>37</v>
      </c>
      <c r="H24" s="9">
        <v>89</v>
      </c>
      <c r="I24" s="9">
        <v>13</v>
      </c>
      <c r="J24" s="9">
        <v>76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250</v>
      </c>
      <c r="D25" s="9">
        <v>26</v>
      </c>
      <c r="E25" s="9">
        <v>5</v>
      </c>
      <c r="F25" s="9">
        <v>20</v>
      </c>
      <c r="G25" s="9">
        <v>1</v>
      </c>
      <c r="H25" s="9">
        <v>224</v>
      </c>
      <c r="I25" s="9">
        <v>21</v>
      </c>
      <c r="J25" s="9">
        <v>196</v>
      </c>
      <c r="K25" s="9">
        <v>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406</v>
      </c>
      <c r="D26" s="9">
        <v>52</v>
      </c>
      <c r="E26" s="9">
        <v>26</v>
      </c>
      <c r="F26" s="9">
        <v>26</v>
      </c>
      <c r="G26" s="9" t="s">
        <v>37</v>
      </c>
      <c r="H26" s="9">
        <v>354</v>
      </c>
      <c r="I26" s="9">
        <v>57</v>
      </c>
      <c r="J26" s="9">
        <v>292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553</v>
      </c>
      <c r="D27" s="9">
        <v>45</v>
      </c>
      <c r="E27" s="9">
        <v>35</v>
      </c>
      <c r="F27" s="9">
        <v>10</v>
      </c>
      <c r="G27" s="9" t="s">
        <v>37</v>
      </c>
      <c r="H27" s="9">
        <v>508</v>
      </c>
      <c r="I27" s="9">
        <v>147</v>
      </c>
      <c r="J27" s="9">
        <v>352</v>
      </c>
      <c r="K27" s="9">
        <v>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632</v>
      </c>
      <c r="D28" s="9">
        <v>52</v>
      </c>
      <c r="E28" s="9">
        <v>36</v>
      </c>
      <c r="F28" s="9">
        <v>16</v>
      </c>
      <c r="G28" s="9" t="s">
        <v>37</v>
      </c>
      <c r="H28" s="9">
        <v>580</v>
      </c>
      <c r="I28" s="9">
        <v>210</v>
      </c>
      <c r="J28" s="9">
        <v>362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596</v>
      </c>
      <c r="D29" s="9">
        <v>53</v>
      </c>
      <c r="E29" s="9">
        <v>34</v>
      </c>
      <c r="F29" s="9">
        <v>18</v>
      </c>
      <c r="G29" s="9">
        <v>1</v>
      </c>
      <c r="H29" s="9">
        <v>543</v>
      </c>
      <c r="I29" s="9">
        <v>219</v>
      </c>
      <c r="J29" s="9">
        <v>321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474</v>
      </c>
      <c r="D30" s="9">
        <v>57</v>
      </c>
      <c r="E30" s="9">
        <v>43</v>
      </c>
      <c r="F30" s="9">
        <v>14</v>
      </c>
      <c r="G30" s="9" t="s">
        <v>37</v>
      </c>
      <c r="H30" s="9">
        <v>417</v>
      </c>
      <c r="I30" s="9">
        <v>158</v>
      </c>
      <c r="J30" s="9">
        <v>252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365</v>
      </c>
      <c r="D31" s="9">
        <v>41</v>
      </c>
      <c r="E31" s="9">
        <v>30</v>
      </c>
      <c r="F31" s="9">
        <v>10</v>
      </c>
      <c r="G31" s="9">
        <v>1</v>
      </c>
      <c r="H31" s="9">
        <v>324</v>
      </c>
      <c r="I31" s="9">
        <v>119</v>
      </c>
      <c r="J31" s="9">
        <v>200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335</v>
      </c>
      <c r="D32" s="9">
        <v>36</v>
      </c>
      <c r="E32" s="9">
        <v>29</v>
      </c>
      <c r="F32" s="9">
        <v>6</v>
      </c>
      <c r="G32" s="9">
        <v>1</v>
      </c>
      <c r="H32" s="9">
        <v>299</v>
      </c>
      <c r="I32" s="9">
        <v>120</v>
      </c>
      <c r="J32" s="9">
        <v>172</v>
      </c>
      <c r="K32" s="9">
        <v>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219</v>
      </c>
      <c r="D33" s="9">
        <v>19</v>
      </c>
      <c r="E33" s="9">
        <v>13</v>
      </c>
      <c r="F33" s="9">
        <v>5</v>
      </c>
      <c r="G33" s="9">
        <v>1</v>
      </c>
      <c r="H33" s="9">
        <v>200</v>
      </c>
      <c r="I33" s="9">
        <v>60</v>
      </c>
      <c r="J33" s="9">
        <v>131</v>
      </c>
      <c r="K33" s="9">
        <v>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158</v>
      </c>
      <c r="D34" s="9">
        <v>4</v>
      </c>
      <c r="E34" s="9">
        <v>2</v>
      </c>
      <c r="F34" s="9">
        <v>2</v>
      </c>
      <c r="G34" s="9" t="s">
        <v>37</v>
      </c>
      <c r="H34" s="9">
        <v>154</v>
      </c>
      <c r="I34" s="9">
        <v>33</v>
      </c>
      <c r="J34" s="9">
        <v>116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76</v>
      </c>
      <c r="D35" s="9">
        <v>5</v>
      </c>
      <c r="E35" s="9">
        <v>2</v>
      </c>
      <c r="F35" s="9">
        <v>3</v>
      </c>
      <c r="G35" s="9" t="s">
        <v>37</v>
      </c>
      <c r="H35" s="9">
        <v>71</v>
      </c>
      <c r="I35" s="9">
        <v>12</v>
      </c>
      <c r="J35" s="9">
        <v>56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45</v>
      </c>
      <c r="D36" s="9">
        <v>3</v>
      </c>
      <c r="E36" s="9">
        <v>2</v>
      </c>
      <c r="F36" s="9">
        <v>1</v>
      </c>
      <c r="G36" s="9" t="s">
        <v>37</v>
      </c>
      <c r="H36" s="9">
        <v>42</v>
      </c>
      <c r="I36" s="9">
        <v>12</v>
      </c>
      <c r="J36" s="9">
        <v>29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29</v>
      </c>
      <c r="D37" s="9">
        <v>3</v>
      </c>
      <c r="E37" s="9">
        <v>2</v>
      </c>
      <c r="F37" s="9">
        <v>1</v>
      </c>
      <c r="G37" s="9" t="s">
        <v>37</v>
      </c>
      <c r="H37" s="9">
        <v>26</v>
      </c>
      <c r="I37" s="9">
        <v>9</v>
      </c>
      <c r="J37" s="9">
        <v>17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6872</v>
      </c>
      <c r="D38" s="3">
        <v>775</v>
      </c>
      <c r="E38" s="3">
        <v>395</v>
      </c>
      <c r="F38" s="3">
        <v>361</v>
      </c>
      <c r="G38" s="3">
        <v>19</v>
      </c>
      <c r="H38" s="3">
        <v>6097</v>
      </c>
      <c r="I38" s="3">
        <v>1544</v>
      </c>
      <c r="J38" s="3">
        <v>4433</v>
      </c>
      <c r="K38" s="3">
        <v>120</v>
      </c>
    </row>
    <row r="39" spans="1:16" ht="12" customHeight="1" x14ac:dyDescent="0.2">
      <c r="A39" s="26" t="s">
        <v>26</v>
      </c>
      <c r="B39" s="1" t="s">
        <v>9</v>
      </c>
      <c r="C39" s="9">
        <v>15</v>
      </c>
      <c r="D39" s="9">
        <v>1</v>
      </c>
      <c r="E39" s="9" t="s">
        <v>37</v>
      </c>
      <c r="F39" s="9">
        <v>1</v>
      </c>
      <c r="G39" s="9" t="s">
        <v>37</v>
      </c>
      <c r="H39" s="9">
        <v>14</v>
      </c>
      <c r="I39" s="9" t="s">
        <v>37</v>
      </c>
      <c r="J39" s="9">
        <v>13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164</v>
      </c>
      <c r="D40" s="9">
        <v>18</v>
      </c>
      <c r="E40" s="9">
        <v>1</v>
      </c>
      <c r="F40" s="9">
        <v>17</v>
      </c>
      <c r="G40" s="9" t="s">
        <v>37</v>
      </c>
      <c r="H40" s="9">
        <v>146</v>
      </c>
      <c r="I40" s="9">
        <v>9</v>
      </c>
      <c r="J40" s="9">
        <v>133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391</v>
      </c>
      <c r="D41" s="9">
        <v>50</v>
      </c>
      <c r="E41" s="9">
        <v>10</v>
      </c>
      <c r="F41" s="9">
        <v>39</v>
      </c>
      <c r="G41" s="9">
        <v>1</v>
      </c>
      <c r="H41" s="9">
        <v>341</v>
      </c>
      <c r="I41" s="9">
        <v>23</v>
      </c>
      <c r="J41" s="9">
        <v>314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495</v>
      </c>
      <c r="D42" s="9">
        <v>65</v>
      </c>
      <c r="E42" s="9">
        <v>21</v>
      </c>
      <c r="F42" s="9">
        <v>41</v>
      </c>
      <c r="G42" s="9">
        <v>3</v>
      </c>
      <c r="H42" s="9">
        <v>430</v>
      </c>
      <c r="I42" s="9">
        <v>57</v>
      </c>
      <c r="J42" s="9">
        <v>365</v>
      </c>
      <c r="K42" s="9">
        <v>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674</v>
      </c>
      <c r="D43" s="9">
        <v>101</v>
      </c>
      <c r="E43" s="9">
        <v>49</v>
      </c>
      <c r="F43" s="9">
        <v>50</v>
      </c>
      <c r="G43" s="9">
        <v>2</v>
      </c>
      <c r="H43" s="9">
        <v>573</v>
      </c>
      <c r="I43" s="9">
        <v>122</v>
      </c>
      <c r="J43" s="9">
        <v>445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794</v>
      </c>
      <c r="D44" s="9">
        <v>94</v>
      </c>
      <c r="E44" s="9">
        <v>52</v>
      </c>
      <c r="F44" s="9">
        <v>38</v>
      </c>
      <c r="G44" s="9">
        <v>4</v>
      </c>
      <c r="H44" s="9">
        <v>700</v>
      </c>
      <c r="I44" s="9">
        <v>195</v>
      </c>
      <c r="J44" s="9">
        <v>492</v>
      </c>
      <c r="K44" s="9">
        <v>13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909</v>
      </c>
      <c r="D45" s="9">
        <v>99</v>
      </c>
      <c r="E45" s="9">
        <v>46</v>
      </c>
      <c r="F45" s="9">
        <v>52</v>
      </c>
      <c r="G45" s="9">
        <v>1</v>
      </c>
      <c r="H45" s="9">
        <v>810</v>
      </c>
      <c r="I45" s="9">
        <v>228</v>
      </c>
      <c r="J45" s="9">
        <v>564</v>
      </c>
      <c r="K45" s="9">
        <v>18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800</v>
      </c>
      <c r="D46" s="9">
        <v>88</v>
      </c>
      <c r="E46" s="9">
        <v>54</v>
      </c>
      <c r="F46" s="9">
        <v>33</v>
      </c>
      <c r="G46" s="9">
        <v>1</v>
      </c>
      <c r="H46" s="9">
        <v>712</v>
      </c>
      <c r="I46" s="9">
        <v>220</v>
      </c>
      <c r="J46" s="9">
        <v>483</v>
      </c>
      <c r="K46" s="9">
        <v>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740</v>
      </c>
      <c r="D47" s="9">
        <v>71</v>
      </c>
      <c r="E47" s="9">
        <v>41</v>
      </c>
      <c r="F47" s="9">
        <v>29</v>
      </c>
      <c r="G47" s="9">
        <v>1</v>
      </c>
      <c r="H47" s="9">
        <v>669</v>
      </c>
      <c r="I47" s="9">
        <v>200</v>
      </c>
      <c r="J47" s="9">
        <v>454</v>
      </c>
      <c r="K47" s="9">
        <v>15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668</v>
      </c>
      <c r="D48" s="9">
        <v>63</v>
      </c>
      <c r="E48" s="9">
        <v>40</v>
      </c>
      <c r="F48" s="9">
        <v>19</v>
      </c>
      <c r="G48" s="9">
        <v>4</v>
      </c>
      <c r="H48" s="9">
        <v>605</v>
      </c>
      <c r="I48" s="9">
        <v>184</v>
      </c>
      <c r="J48" s="9">
        <v>406</v>
      </c>
      <c r="K48" s="9">
        <v>15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543</v>
      </c>
      <c r="D49" s="9">
        <v>61</v>
      </c>
      <c r="E49" s="9">
        <v>45</v>
      </c>
      <c r="F49" s="9">
        <v>15</v>
      </c>
      <c r="G49" s="9">
        <v>1</v>
      </c>
      <c r="H49" s="9">
        <v>482</v>
      </c>
      <c r="I49" s="9">
        <v>172</v>
      </c>
      <c r="J49" s="9">
        <v>300</v>
      </c>
      <c r="K49" s="9">
        <v>10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355</v>
      </c>
      <c r="D50" s="9">
        <v>30</v>
      </c>
      <c r="E50" s="9">
        <v>18</v>
      </c>
      <c r="F50" s="9">
        <v>11</v>
      </c>
      <c r="G50" s="9">
        <v>1</v>
      </c>
      <c r="H50" s="9">
        <v>325</v>
      </c>
      <c r="I50" s="9">
        <v>75</v>
      </c>
      <c r="J50" s="9">
        <v>242</v>
      </c>
      <c r="K50" s="9">
        <v>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181</v>
      </c>
      <c r="D51" s="9">
        <v>21</v>
      </c>
      <c r="E51" s="9">
        <v>11</v>
      </c>
      <c r="F51" s="9">
        <v>10</v>
      </c>
      <c r="G51" s="9" t="s">
        <v>37</v>
      </c>
      <c r="H51" s="9">
        <v>160</v>
      </c>
      <c r="I51" s="9">
        <v>29</v>
      </c>
      <c r="J51" s="9">
        <v>124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97</v>
      </c>
      <c r="D52" s="9">
        <v>11</v>
      </c>
      <c r="E52" s="9">
        <v>6</v>
      </c>
      <c r="F52" s="9">
        <v>5</v>
      </c>
      <c r="G52" s="9" t="s">
        <v>37</v>
      </c>
      <c r="H52" s="9">
        <v>86</v>
      </c>
      <c r="I52" s="9">
        <v>20</v>
      </c>
      <c r="J52" s="9">
        <v>66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46</v>
      </c>
      <c r="D53" s="5">
        <v>2</v>
      </c>
      <c r="E53" s="5">
        <v>1</v>
      </c>
      <c r="F53" s="5">
        <v>1</v>
      </c>
      <c r="G53" s="5" t="s">
        <v>37</v>
      </c>
      <c r="H53" s="5">
        <v>44</v>
      </c>
      <c r="I53" s="5">
        <v>10</v>
      </c>
      <c r="J53" s="5">
        <v>32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19.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38854</v>
      </c>
      <c r="D6" s="3">
        <v>7064</v>
      </c>
      <c r="E6" s="3">
        <v>4949</v>
      </c>
      <c r="F6" s="3">
        <v>1962</v>
      </c>
      <c r="G6" s="3">
        <v>153</v>
      </c>
      <c r="H6" s="3">
        <v>31790</v>
      </c>
      <c r="I6" s="3">
        <v>16130</v>
      </c>
      <c r="J6" s="3">
        <v>15059</v>
      </c>
      <c r="K6" s="3">
        <v>601</v>
      </c>
    </row>
    <row r="7" spans="1:31" ht="12" customHeight="1" x14ac:dyDescent="0.2">
      <c r="A7" s="26" t="s">
        <v>26</v>
      </c>
      <c r="B7" s="1" t="s">
        <v>9</v>
      </c>
      <c r="C7" s="9">
        <v>40</v>
      </c>
      <c r="D7" s="9">
        <v>4</v>
      </c>
      <c r="E7" s="9">
        <v>1</v>
      </c>
      <c r="F7" s="9">
        <v>3</v>
      </c>
      <c r="G7" s="9" t="s">
        <v>37</v>
      </c>
      <c r="H7" s="9">
        <v>36</v>
      </c>
      <c r="I7" s="9">
        <v>6</v>
      </c>
      <c r="J7" s="9">
        <v>29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858</v>
      </c>
      <c r="D8" s="9">
        <v>102</v>
      </c>
      <c r="E8" s="9">
        <v>11</v>
      </c>
      <c r="F8" s="9">
        <v>88</v>
      </c>
      <c r="G8" s="9">
        <v>3</v>
      </c>
      <c r="H8" s="9">
        <v>756</v>
      </c>
      <c r="I8" s="9">
        <v>51</v>
      </c>
      <c r="J8" s="9">
        <v>693</v>
      </c>
      <c r="K8" s="9">
        <v>12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2011</v>
      </c>
      <c r="D9" s="9">
        <v>387</v>
      </c>
      <c r="E9" s="9">
        <v>133</v>
      </c>
      <c r="F9" s="9">
        <v>242</v>
      </c>
      <c r="G9" s="9">
        <v>12</v>
      </c>
      <c r="H9" s="9">
        <v>1624</v>
      </c>
      <c r="I9" s="9">
        <v>333</v>
      </c>
      <c r="J9" s="9">
        <v>1246</v>
      </c>
      <c r="K9" s="9">
        <v>45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3315</v>
      </c>
      <c r="D10" s="9">
        <v>604</v>
      </c>
      <c r="E10" s="9">
        <v>349</v>
      </c>
      <c r="F10" s="9">
        <v>239</v>
      </c>
      <c r="G10" s="9">
        <v>16</v>
      </c>
      <c r="H10" s="9">
        <v>2711</v>
      </c>
      <c r="I10" s="9">
        <v>1199</v>
      </c>
      <c r="J10" s="9">
        <v>1453</v>
      </c>
      <c r="K10" s="9">
        <v>59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4263</v>
      </c>
      <c r="D11" s="9">
        <v>774</v>
      </c>
      <c r="E11" s="9">
        <v>505</v>
      </c>
      <c r="F11" s="9">
        <v>250</v>
      </c>
      <c r="G11" s="9">
        <v>19</v>
      </c>
      <c r="H11" s="9">
        <v>3489</v>
      </c>
      <c r="I11" s="9">
        <v>1904</v>
      </c>
      <c r="J11" s="9">
        <v>1528</v>
      </c>
      <c r="K11" s="9">
        <v>57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4577</v>
      </c>
      <c r="D12" s="9">
        <v>898</v>
      </c>
      <c r="E12" s="9">
        <v>639</v>
      </c>
      <c r="F12" s="9">
        <v>241</v>
      </c>
      <c r="G12" s="9">
        <v>18</v>
      </c>
      <c r="H12" s="9">
        <v>3679</v>
      </c>
      <c r="I12" s="9">
        <v>2177</v>
      </c>
      <c r="J12" s="9">
        <v>1447</v>
      </c>
      <c r="K12" s="9">
        <v>55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4904</v>
      </c>
      <c r="D13" s="9">
        <v>906</v>
      </c>
      <c r="E13" s="9">
        <v>675</v>
      </c>
      <c r="F13" s="9">
        <v>212</v>
      </c>
      <c r="G13" s="9">
        <v>19</v>
      </c>
      <c r="H13" s="9">
        <v>3998</v>
      </c>
      <c r="I13" s="9">
        <v>2353</v>
      </c>
      <c r="J13" s="9">
        <v>1580</v>
      </c>
      <c r="K13" s="9">
        <v>65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4425</v>
      </c>
      <c r="D14" s="9">
        <v>855</v>
      </c>
      <c r="E14" s="9">
        <v>668</v>
      </c>
      <c r="F14" s="9">
        <v>174</v>
      </c>
      <c r="G14" s="9">
        <v>13</v>
      </c>
      <c r="H14" s="9">
        <v>3570</v>
      </c>
      <c r="I14" s="9">
        <v>2137</v>
      </c>
      <c r="J14" s="9">
        <v>1384</v>
      </c>
      <c r="K14" s="9">
        <v>49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3757</v>
      </c>
      <c r="D15" s="9">
        <v>719</v>
      </c>
      <c r="E15" s="9">
        <v>573</v>
      </c>
      <c r="F15" s="9">
        <v>131</v>
      </c>
      <c r="G15" s="9">
        <v>15</v>
      </c>
      <c r="H15" s="9">
        <v>3038</v>
      </c>
      <c r="I15" s="9">
        <v>1765</v>
      </c>
      <c r="J15" s="9">
        <v>1228</v>
      </c>
      <c r="K15" s="9">
        <v>45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3751</v>
      </c>
      <c r="D16" s="9">
        <v>628</v>
      </c>
      <c r="E16" s="9">
        <v>530</v>
      </c>
      <c r="F16" s="9">
        <v>88</v>
      </c>
      <c r="G16" s="9">
        <v>10</v>
      </c>
      <c r="H16" s="9">
        <v>3123</v>
      </c>
      <c r="I16" s="9">
        <v>1803</v>
      </c>
      <c r="J16" s="9">
        <v>1259</v>
      </c>
      <c r="K16" s="9">
        <v>61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2952</v>
      </c>
      <c r="D17" s="9">
        <v>541</v>
      </c>
      <c r="E17" s="9">
        <v>449</v>
      </c>
      <c r="F17" s="9">
        <v>85</v>
      </c>
      <c r="G17" s="9">
        <v>7</v>
      </c>
      <c r="H17" s="9">
        <v>2411</v>
      </c>
      <c r="I17" s="9">
        <v>1256</v>
      </c>
      <c r="J17" s="9">
        <v>1107</v>
      </c>
      <c r="K17" s="9">
        <v>48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1997</v>
      </c>
      <c r="D18" s="9">
        <v>306</v>
      </c>
      <c r="E18" s="9">
        <v>213</v>
      </c>
      <c r="F18" s="9">
        <v>83</v>
      </c>
      <c r="G18" s="9">
        <v>10</v>
      </c>
      <c r="H18" s="9">
        <v>1691</v>
      </c>
      <c r="I18" s="9">
        <v>651</v>
      </c>
      <c r="J18" s="9">
        <v>993</v>
      </c>
      <c r="K18" s="9">
        <v>47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1111</v>
      </c>
      <c r="D19" s="9">
        <v>169</v>
      </c>
      <c r="E19" s="9">
        <v>105</v>
      </c>
      <c r="F19" s="9">
        <v>59</v>
      </c>
      <c r="G19" s="9">
        <v>5</v>
      </c>
      <c r="H19" s="9">
        <v>942</v>
      </c>
      <c r="I19" s="9">
        <v>283</v>
      </c>
      <c r="J19" s="9">
        <v>625</v>
      </c>
      <c r="K19" s="9">
        <v>34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555</v>
      </c>
      <c r="D20" s="9">
        <v>104</v>
      </c>
      <c r="E20" s="9">
        <v>60</v>
      </c>
      <c r="F20" s="9">
        <v>42</v>
      </c>
      <c r="G20" s="9">
        <v>2</v>
      </c>
      <c r="H20" s="9">
        <v>451</v>
      </c>
      <c r="I20" s="9">
        <v>128</v>
      </c>
      <c r="J20" s="9">
        <v>306</v>
      </c>
      <c r="K20" s="9">
        <v>17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338</v>
      </c>
      <c r="D21" s="9">
        <v>67</v>
      </c>
      <c r="E21" s="9">
        <v>38</v>
      </c>
      <c r="F21" s="9">
        <v>25</v>
      </c>
      <c r="G21" s="9">
        <v>4</v>
      </c>
      <c r="H21" s="9">
        <v>271</v>
      </c>
      <c r="I21" s="9">
        <v>84</v>
      </c>
      <c r="J21" s="9">
        <v>181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14790</v>
      </c>
      <c r="D22" s="3">
        <v>1913</v>
      </c>
      <c r="E22" s="3">
        <v>1318</v>
      </c>
      <c r="F22" s="3">
        <v>561</v>
      </c>
      <c r="G22" s="3">
        <v>34</v>
      </c>
      <c r="H22" s="3">
        <v>12877</v>
      </c>
      <c r="I22" s="3">
        <v>6370</v>
      </c>
      <c r="J22" s="3">
        <v>6266</v>
      </c>
      <c r="K22" s="3">
        <v>241</v>
      </c>
    </row>
    <row r="23" spans="1:16" ht="12" customHeight="1" x14ac:dyDescent="0.2">
      <c r="A23" s="26" t="s">
        <v>26</v>
      </c>
      <c r="B23" s="1" t="s">
        <v>9</v>
      </c>
      <c r="C23" s="9">
        <v>13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13</v>
      </c>
      <c r="I23" s="9">
        <v>1</v>
      </c>
      <c r="J23" s="9">
        <v>12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334</v>
      </c>
      <c r="D24" s="9">
        <v>22</v>
      </c>
      <c r="E24" s="9">
        <v>1</v>
      </c>
      <c r="F24" s="9">
        <v>20</v>
      </c>
      <c r="G24" s="9">
        <v>1</v>
      </c>
      <c r="H24" s="9">
        <v>312</v>
      </c>
      <c r="I24" s="9">
        <v>15</v>
      </c>
      <c r="J24" s="9">
        <v>288</v>
      </c>
      <c r="K24" s="9">
        <v>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862</v>
      </c>
      <c r="D25" s="9">
        <v>122</v>
      </c>
      <c r="E25" s="9">
        <v>31</v>
      </c>
      <c r="F25" s="9">
        <v>88</v>
      </c>
      <c r="G25" s="9">
        <v>3</v>
      </c>
      <c r="H25" s="9">
        <v>740</v>
      </c>
      <c r="I25" s="9">
        <v>114</v>
      </c>
      <c r="J25" s="9">
        <v>606</v>
      </c>
      <c r="K25" s="9">
        <v>20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1561</v>
      </c>
      <c r="D26" s="9">
        <v>195</v>
      </c>
      <c r="E26" s="9">
        <v>105</v>
      </c>
      <c r="F26" s="9">
        <v>89</v>
      </c>
      <c r="G26" s="9">
        <v>1</v>
      </c>
      <c r="H26" s="9">
        <v>1366</v>
      </c>
      <c r="I26" s="9">
        <v>623</v>
      </c>
      <c r="J26" s="9">
        <v>717</v>
      </c>
      <c r="K26" s="9">
        <v>26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1961</v>
      </c>
      <c r="D27" s="9">
        <v>244</v>
      </c>
      <c r="E27" s="9">
        <v>168</v>
      </c>
      <c r="F27" s="9">
        <v>69</v>
      </c>
      <c r="G27" s="9">
        <v>7</v>
      </c>
      <c r="H27" s="9">
        <v>1717</v>
      </c>
      <c r="I27" s="9">
        <v>939</v>
      </c>
      <c r="J27" s="9">
        <v>751</v>
      </c>
      <c r="K27" s="9">
        <v>27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1929</v>
      </c>
      <c r="D28" s="9">
        <v>266</v>
      </c>
      <c r="E28" s="9">
        <v>192</v>
      </c>
      <c r="F28" s="9">
        <v>71</v>
      </c>
      <c r="G28" s="9">
        <v>3</v>
      </c>
      <c r="H28" s="9">
        <v>1663</v>
      </c>
      <c r="I28" s="9">
        <v>962</v>
      </c>
      <c r="J28" s="9">
        <v>679</v>
      </c>
      <c r="K28" s="9">
        <v>22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1971</v>
      </c>
      <c r="D29" s="9">
        <v>253</v>
      </c>
      <c r="E29" s="9">
        <v>193</v>
      </c>
      <c r="F29" s="9">
        <v>57</v>
      </c>
      <c r="G29" s="9">
        <v>3</v>
      </c>
      <c r="H29" s="9">
        <v>1718</v>
      </c>
      <c r="I29" s="9">
        <v>989</v>
      </c>
      <c r="J29" s="9">
        <v>706</v>
      </c>
      <c r="K29" s="9">
        <v>23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1637</v>
      </c>
      <c r="D30" s="9">
        <v>225</v>
      </c>
      <c r="E30" s="9">
        <v>188</v>
      </c>
      <c r="F30" s="9">
        <v>34</v>
      </c>
      <c r="G30" s="9">
        <v>3</v>
      </c>
      <c r="H30" s="9">
        <v>1412</v>
      </c>
      <c r="I30" s="9">
        <v>836</v>
      </c>
      <c r="J30" s="9">
        <v>550</v>
      </c>
      <c r="K30" s="9">
        <v>26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1293</v>
      </c>
      <c r="D31" s="9">
        <v>178</v>
      </c>
      <c r="E31" s="9">
        <v>143</v>
      </c>
      <c r="F31" s="9">
        <v>33</v>
      </c>
      <c r="G31" s="9">
        <v>2</v>
      </c>
      <c r="H31" s="9">
        <v>1115</v>
      </c>
      <c r="I31" s="9">
        <v>675</v>
      </c>
      <c r="J31" s="9">
        <v>427</v>
      </c>
      <c r="K31" s="9">
        <v>13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1237</v>
      </c>
      <c r="D32" s="9">
        <v>150</v>
      </c>
      <c r="E32" s="9">
        <v>131</v>
      </c>
      <c r="F32" s="9">
        <v>15</v>
      </c>
      <c r="G32" s="9">
        <v>4</v>
      </c>
      <c r="H32" s="9">
        <v>1087</v>
      </c>
      <c r="I32" s="9">
        <v>650</v>
      </c>
      <c r="J32" s="9">
        <v>420</v>
      </c>
      <c r="K32" s="9">
        <v>17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875</v>
      </c>
      <c r="D33" s="9">
        <v>118</v>
      </c>
      <c r="E33" s="9">
        <v>92</v>
      </c>
      <c r="F33" s="9">
        <v>23</v>
      </c>
      <c r="G33" s="9">
        <v>3</v>
      </c>
      <c r="H33" s="9">
        <v>757</v>
      </c>
      <c r="I33" s="9">
        <v>299</v>
      </c>
      <c r="J33" s="9">
        <v>433</v>
      </c>
      <c r="K33" s="9">
        <v>25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532</v>
      </c>
      <c r="D34" s="9">
        <v>70</v>
      </c>
      <c r="E34" s="9">
        <v>40</v>
      </c>
      <c r="F34" s="9">
        <v>28</v>
      </c>
      <c r="G34" s="9">
        <v>2</v>
      </c>
      <c r="H34" s="9">
        <v>462</v>
      </c>
      <c r="I34" s="9">
        <v>137</v>
      </c>
      <c r="J34" s="9">
        <v>311</v>
      </c>
      <c r="K34" s="9">
        <v>14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316</v>
      </c>
      <c r="D35" s="9">
        <v>35</v>
      </c>
      <c r="E35" s="9">
        <v>19</v>
      </c>
      <c r="F35" s="9">
        <v>16</v>
      </c>
      <c r="G35" s="9" t="s">
        <v>37</v>
      </c>
      <c r="H35" s="9">
        <v>281</v>
      </c>
      <c r="I35" s="9">
        <v>70</v>
      </c>
      <c r="J35" s="9">
        <v>202</v>
      </c>
      <c r="K35" s="9">
        <v>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164</v>
      </c>
      <c r="D36" s="9">
        <v>21</v>
      </c>
      <c r="E36" s="9">
        <v>9</v>
      </c>
      <c r="F36" s="9">
        <v>11</v>
      </c>
      <c r="G36" s="9">
        <v>1</v>
      </c>
      <c r="H36" s="9">
        <v>143</v>
      </c>
      <c r="I36" s="9">
        <v>29</v>
      </c>
      <c r="J36" s="9">
        <v>106</v>
      </c>
      <c r="K36" s="9">
        <v>8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105</v>
      </c>
      <c r="D37" s="9">
        <v>14</v>
      </c>
      <c r="E37" s="9">
        <v>6</v>
      </c>
      <c r="F37" s="9">
        <v>7</v>
      </c>
      <c r="G37" s="9">
        <v>1</v>
      </c>
      <c r="H37" s="9">
        <v>91</v>
      </c>
      <c r="I37" s="9">
        <v>31</v>
      </c>
      <c r="J37" s="9">
        <v>58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24064</v>
      </c>
      <c r="D38" s="3">
        <v>5151</v>
      </c>
      <c r="E38" s="3">
        <v>3631</v>
      </c>
      <c r="F38" s="3">
        <v>1401</v>
      </c>
      <c r="G38" s="3">
        <v>119</v>
      </c>
      <c r="H38" s="3">
        <v>18913</v>
      </c>
      <c r="I38" s="3">
        <v>9760</v>
      </c>
      <c r="J38" s="3">
        <v>8793</v>
      </c>
      <c r="K38" s="3">
        <v>360</v>
      </c>
    </row>
    <row r="39" spans="1:16" ht="12" customHeight="1" x14ac:dyDescent="0.2">
      <c r="A39" s="26" t="s">
        <v>26</v>
      </c>
      <c r="B39" s="1" t="s">
        <v>9</v>
      </c>
      <c r="C39" s="9">
        <v>27</v>
      </c>
      <c r="D39" s="9">
        <v>4</v>
      </c>
      <c r="E39" s="9">
        <v>1</v>
      </c>
      <c r="F39" s="9">
        <v>3</v>
      </c>
      <c r="G39" s="9" t="s">
        <v>37</v>
      </c>
      <c r="H39" s="9">
        <v>23</v>
      </c>
      <c r="I39" s="9">
        <v>5</v>
      </c>
      <c r="J39" s="9">
        <v>17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524</v>
      </c>
      <c r="D40" s="9">
        <v>80</v>
      </c>
      <c r="E40" s="9">
        <v>10</v>
      </c>
      <c r="F40" s="9">
        <v>68</v>
      </c>
      <c r="G40" s="9">
        <v>2</v>
      </c>
      <c r="H40" s="9">
        <v>444</v>
      </c>
      <c r="I40" s="9">
        <v>36</v>
      </c>
      <c r="J40" s="9">
        <v>405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1149</v>
      </c>
      <c r="D41" s="9">
        <v>265</v>
      </c>
      <c r="E41" s="9">
        <v>102</v>
      </c>
      <c r="F41" s="9">
        <v>154</v>
      </c>
      <c r="G41" s="9">
        <v>9</v>
      </c>
      <c r="H41" s="9">
        <v>884</v>
      </c>
      <c r="I41" s="9">
        <v>219</v>
      </c>
      <c r="J41" s="9">
        <v>640</v>
      </c>
      <c r="K41" s="9">
        <v>25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1754</v>
      </c>
      <c r="D42" s="9">
        <v>409</v>
      </c>
      <c r="E42" s="9">
        <v>244</v>
      </c>
      <c r="F42" s="9">
        <v>150</v>
      </c>
      <c r="G42" s="9">
        <v>15</v>
      </c>
      <c r="H42" s="9">
        <v>1345</v>
      </c>
      <c r="I42" s="9">
        <v>576</v>
      </c>
      <c r="J42" s="9">
        <v>736</v>
      </c>
      <c r="K42" s="9">
        <v>33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2302</v>
      </c>
      <c r="D43" s="9">
        <v>530</v>
      </c>
      <c r="E43" s="9">
        <v>337</v>
      </c>
      <c r="F43" s="9">
        <v>181</v>
      </c>
      <c r="G43" s="9">
        <v>12</v>
      </c>
      <c r="H43" s="9">
        <v>1772</v>
      </c>
      <c r="I43" s="9">
        <v>965</v>
      </c>
      <c r="J43" s="9">
        <v>777</v>
      </c>
      <c r="K43" s="9">
        <v>30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2648</v>
      </c>
      <c r="D44" s="9">
        <v>632</v>
      </c>
      <c r="E44" s="9">
        <v>447</v>
      </c>
      <c r="F44" s="9">
        <v>170</v>
      </c>
      <c r="G44" s="9">
        <v>15</v>
      </c>
      <c r="H44" s="9">
        <v>2016</v>
      </c>
      <c r="I44" s="9">
        <v>1215</v>
      </c>
      <c r="J44" s="9">
        <v>768</v>
      </c>
      <c r="K44" s="9">
        <v>33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2933</v>
      </c>
      <c r="D45" s="9">
        <v>653</v>
      </c>
      <c r="E45" s="9">
        <v>482</v>
      </c>
      <c r="F45" s="9">
        <v>155</v>
      </c>
      <c r="G45" s="9">
        <v>16</v>
      </c>
      <c r="H45" s="9">
        <v>2280</v>
      </c>
      <c r="I45" s="9">
        <v>1364</v>
      </c>
      <c r="J45" s="9">
        <v>874</v>
      </c>
      <c r="K45" s="9">
        <v>42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2788</v>
      </c>
      <c r="D46" s="9">
        <v>630</v>
      </c>
      <c r="E46" s="9">
        <v>480</v>
      </c>
      <c r="F46" s="9">
        <v>140</v>
      </c>
      <c r="G46" s="9">
        <v>10</v>
      </c>
      <c r="H46" s="9">
        <v>2158</v>
      </c>
      <c r="I46" s="9">
        <v>1301</v>
      </c>
      <c r="J46" s="9">
        <v>834</v>
      </c>
      <c r="K46" s="9">
        <v>23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2464</v>
      </c>
      <c r="D47" s="9">
        <v>541</v>
      </c>
      <c r="E47" s="9">
        <v>430</v>
      </c>
      <c r="F47" s="9">
        <v>98</v>
      </c>
      <c r="G47" s="9">
        <v>13</v>
      </c>
      <c r="H47" s="9">
        <v>1923</v>
      </c>
      <c r="I47" s="9">
        <v>1090</v>
      </c>
      <c r="J47" s="9">
        <v>801</v>
      </c>
      <c r="K47" s="9">
        <v>32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2514</v>
      </c>
      <c r="D48" s="9">
        <v>478</v>
      </c>
      <c r="E48" s="9">
        <v>399</v>
      </c>
      <c r="F48" s="9">
        <v>73</v>
      </c>
      <c r="G48" s="9">
        <v>6</v>
      </c>
      <c r="H48" s="9">
        <v>2036</v>
      </c>
      <c r="I48" s="9">
        <v>1153</v>
      </c>
      <c r="J48" s="9">
        <v>839</v>
      </c>
      <c r="K48" s="9">
        <v>44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2077</v>
      </c>
      <c r="D49" s="9">
        <v>423</v>
      </c>
      <c r="E49" s="9">
        <v>357</v>
      </c>
      <c r="F49" s="9">
        <v>62</v>
      </c>
      <c r="G49" s="9">
        <v>4</v>
      </c>
      <c r="H49" s="9">
        <v>1654</v>
      </c>
      <c r="I49" s="9">
        <v>957</v>
      </c>
      <c r="J49" s="9">
        <v>674</v>
      </c>
      <c r="K49" s="9">
        <v>23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1465</v>
      </c>
      <c r="D50" s="9">
        <v>236</v>
      </c>
      <c r="E50" s="9">
        <v>173</v>
      </c>
      <c r="F50" s="9">
        <v>55</v>
      </c>
      <c r="G50" s="9">
        <v>8</v>
      </c>
      <c r="H50" s="9">
        <v>1229</v>
      </c>
      <c r="I50" s="9">
        <v>514</v>
      </c>
      <c r="J50" s="9">
        <v>682</v>
      </c>
      <c r="K50" s="9">
        <v>33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795</v>
      </c>
      <c r="D51" s="9">
        <v>134</v>
      </c>
      <c r="E51" s="9">
        <v>86</v>
      </c>
      <c r="F51" s="9">
        <v>43</v>
      </c>
      <c r="G51" s="9">
        <v>5</v>
      </c>
      <c r="H51" s="9">
        <v>661</v>
      </c>
      <c r="I51" s="9">
        <v>213</v>
      </c>
      <c r="J51" s="9">
        <v>423</v>
      </c>
      <c r="K51" s="9">
        <v>25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391</v>
      </c>
      <c r="D52" s="9">
        <v>83</v>
      </c>
      <c r="E52" s="9">
        <v>51</v>
      </c>
      <c r="F52" s="9">
        <v>31</v>
      </c>
      <c r="G52" s="9">
        <v>1</v>
      </c>
      <c r="H52" s="9">
        <v>308</v>
      </c>
      <c r="I52" s="9">
        <v>99</v>
      </c>
      <c r="J52" s="9">
        <v>200</v>
      </c>
      <c r="K52" s="9">
        <v>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233</v>
      </c>
      <c r="D53" s="5">
        <v>53</v>
      </c>
      <c r="E53" s="5">
        <v>32</v>
      </c>
      <c r="F53" s="5">
        <v>18</v>
      </c>
      <c r="G53" s="5">
        <v>3</v>
      </c>
      <c r="H53" s="5">
        <v>180</v>
      </c>
      <c r="I53" s="5">
        <v>53</v>
      </c>
      <c r="J53" s="5">
        <v>123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22718</v>
      </c>
      <c r="D6" s="3">
        <v>2751</v>
      </c>
      <c r="E6" s="3">
        <v>1776</v>
      </c>
      <c r="F6" s="3">
        <v>916</v>
      </c>
      <c r="G6" s="3">
        <v>59</v>
      </c>
      <c r="H6" s="3">
        <v>19967</v>
      </c>
      <c r="I6" s="3">
        <v>7347</v>
      </c>
      <c r="J6" s="3">
        <v>12214</v>
      </c>
      <c r="K6" s="3">
        <v>406</v>
      </c>
    </row>
    <row r="7" spans="1:31" ht="12" customHeight="1" x14ac:dyDescent="0.2">
      <c r="A7" s="26" t="s">
        <v>26</v>
      </c>
      <c r="B7" s="1" t="s">
        <v>9</v>
      </c>
      <c r="C7" s="9">
        <v>36</v>
      </c>
      <c r="D7" s="9">
        <v>3</v>
      </c>
      <c r="E7" s="9">
        <v>3</v>
      </c>
      <c r="F7" s="9" t="s">
        <v>37</v>
      </c>
      <c r="G7" s="9" t="s">
        <v>37</v>
      </c>
      <c r="H7" s="9">
        <v>33</v>
      </c>
      <c r="I7" s="9">
        <v>15</v>
      </c>
      <c r="J7" s="9">
        <v>18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689</v>
      </c>
      <c r="D8" s="9">
        <v>71</v>
      </c>
      <c r="E8" s="9">
        <v>25</v>
      </c>
      <c r="F8" s="9">
        <v>44</v>
      </c>
      <c r="G8" s="9">
        <v>2</v>
      </c>
      <c r="H8" s="9">
        <v>618</v>
      </c>
      <c r="I8" s="9">
        <v>75</v>
      </c>
      <c r="J8" s="9">
        <v>533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1421</v>
      </c>
      <c r="D9" s="9">
        <v>178</v>
      </c>
      <c r="E9" s="9">
        <v>51</v>
      </c>
      <c r="F9" s="9">
        <v>124</v>
      </c>
      <c r="G9" s="9">
        <v>3</v>
      </c>
      <c r="H9" s="9">
        <v>1243</v>
      </c>
      <c r="I9" s="9">
        <v>156</v>
      </c>
      <c r="J9" s="9">
        <v>1047</v>
      </c>
      <c r="K9" s="9">
        <v>40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1890</v>
      </c>
      <c r="D10" s="9">
        <v>250</v>
      </c>
      <c r="E10" s="9">
        <v>124</v>
      </c>
      <c r="F10" s="9">
        <v>120</v>
      </c>
      <c r="G10" s="9">
        <v>6</v>
      </c>
      <c r="H10" s="9">
        <v>1640</v>
      </c>
      <c r="I10" s="9">
        <v>444</v>
      </c>
      <c r="J10" s="9">
        <v>1155</v>
      </c>
      <c r="K10" s="9">
        <v>41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2471</v>
      </c>
      <c r="D11" s="9">
        <v>336</v>
      </c>
      <c r="E11" s="9">
        <v>198</v>
      </c>
      <c r="F11" s="9">
        <v>129</v>
      </c>
      <c r="G11" s="9">
        <v>9</v>
      </c>
      <c r="H11" s="9">
        <v>2135</v>
      </c>
      <c r="I11" s="9">
        <v>743</v>
      </c>
      <c r="J11" s="9">
        <v>1357</v>
      </c>
      <c r="K11" s="9">
        <v>35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3075</v>
      </c>
      <c r="D12" s="9">
        <v>392</v>
      </c>
      <c r="E12" s="9">
        <v>256</v>
      </c>
      <c r="F12" s="9">
        <v>129</v>
      </c>
      <c r="G12" s="9">
        <v>7</v>
      </c>
      <c r="H12" s="9">
        <v>2683</v>
      </c>
      <c r="I12" s="9">
        <v>1216</v>
      </c>
      <c r="J12" s="9">
        <v>1421</v>
      </c>
      <c r="K12" s="9">
        <v>46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3294</v>
      </c>
      <c r="D13" s="9">
        <v>415</v>
      </c>
      <c r="E13" s="9">
        <v>307</v>
      </c>
      <c r="F13" s="9">
        <v>102</v>
      </c>
      <c r="G13" s="9">
        <v>6</v>
      </c>
      <c r="H13" s="9">
        <v>2879</v>
      </c>
      <c r="I13" s="9">
        <v>1386</v>
      </c>
      <c r="J13" s="9">
        <v>1450</v>
      </c>
      <c r="K13" s="9">
        <v>43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2708</v>
      </c>
      <c r="D14" s="9">
        <v>332</v>
      </c>
      <c r="E14" s="9">
        <v>242</v>
      </c>
      <c r="F14" s="9">
        <v>82</v>
      </c>
      <c r="G14" s="9">
        <v>8</v>
      </c>
      <c r="H14" s="9">
        <v>2376</v>
      </c>
      <c r="I14" s="9">
        <v>1048</v>
      </c>
      <c r="J14" s="9">
        <v>1279</v>
      </c>
      <c r="K14" s="9">
        <v>49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2263</v>
      </c>
      <c r="D15" s="9">
        <v>253</v>
      </c>
      <c r="E15" s="9">
        <v>191</v>
      </c>
      <c r="F15" s="9">
        <v>57</v>
      </c>
      <c r="G15" s="9">
        <v>5</v>
      </c>
      <c r="H15" s="9">
        <v>2010</v>
      </c>
      <c r="I15" s="9">
        <v>802</v>
      </c>
      <c r="J15" s="9">
        <v>1169</v>
      </c>
      <c r="K15" s="9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1717</v>
      </c>
      <c r="D16" s="9">
        <v>206</v>
      </c>
      <c r="E16" s="9">
        <v>149</v>
      </c>
      <c r="F16" s="9">
        <v>54</v>
      </c>
      <c r="G16" s="9">
        <v>3</v>
      </c>
      <c r="H16" s="9">
        <v>1511</v>
      </c>
      <c r="I16" s="9">
        <v>558</v>
      </c>
      <c r="J16" s="9">
        <v>924</v>
      </c>
      <c r="K16" s="9">
        <v>29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1345</v>
      </c>
      <c r="D17" s="9">
        <v>136</v>
      </c>
      <c r="E17" s="9">
        <v>116</v>
      </c>
      <c r="F17" s="9">
        <v>18</v>
      </c>
      <c r="G17" s="9">
        <v>2</v>
      </c>
      <c r="H17" s="9">
        <v>1209</v>
      </c>
      <c r="I17" s="9">
        <v>450</v>
      </c>
      <c r="J17" s="9">
        <v>738</v>
      </c>
      <c r="K17" s="9">
        <v>21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917</v>
      </c>
      <c r="D18" s="9">
        <v>90</v>
      </c>
      <c r="E18" s="9">
        <v>60</v>
      </c>
      <c r="F18" s="9">
        <v>26</v>
      </c>
      <c r="G18" s="9">
        <v>4</v>
      </c>
      <c r="H18" s="9">
        <v>827</v>
      </c>
      <c r="I18" s="9">
        <v>239</v>
      </c>
      <c r="J18" s="9">
        <v>561</v>
      </c>
      <c r="K18" s="9">
        <v>27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487</v>
      </c>
      <c r="D19" s="9">
        <v>48</v>
      </c>
      <c r="E19" s="9">
        <v>28</v>
      </c>
      <c r="F19" s="9">
        <v>17</v>
      </c>
      <c r="G19" s="9">
        <v>3</v>
      </c>
      <c r="H19" s="9">
        <v>439</v>
      </c>
      <c r="I19" s="9">
        <v>105</v>
      </c>
      <c r="J19" s="9">
        <v>321</v>
      </c>
      <c r="K19" s="9">
        <v>13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233</v>
      </c>
      <c r="D20" s="9">
        <v>26</v>
      </c>
      <c r="E20" s="9">
        <v>16</v>
      </c>
      <c r="F20" s="9">
        <v>9</v>
      </c>
      <c r="G20" s="9">
        <v>1</v>
      </c>
      <c r="H20" s="9">
        <v>207</v>
      </c>
      <c r="I20" s="9">
        <v>53</v>
      </c>
      <c r="J20" s="9">
        <v>144</v>
      </c>
      <c r="K20" s="9">
        <v>10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172</v>
      </c>
      <c r="D21" s="9">
        <v>15</v>
      </c>
      <c r="E21" s="9">
        <v>10</v>
      </c>
      <c r="F21" s="9">
        <v>5</v>
      </c>
      <c r="G21" s="9" t="s">
        <v>37</v>
      </c>
      <c r="H21" s="9">
        <v>157</v>
      </c>
      <c r="I21" s="9">
        <v>57</v>
      </c>
      <c r="J21" s="9">
        <v>97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9291</v>
      </c>
      <c r="D22" s="3">
        <v>887</v>
      </c>
      <c r="E22" s="3">
        <v>591</v>
      </c>
      <c r="F22" s="3">
        <v>282</v>
      </c>
      <c r="G22" s="3">
        <v>14</v>
      </c>
      <c r="H22" s="3">
        <v>8404</v>
      </c>
      <c r="I22" s="3">
        <v>3283</v>
      </c>
      <c r="J22" s="3">
        <v>4971</v>
      </c>
      <c r="K22" s="3">
        <v>150</v>
      </c>
    </row>
    <row r="23" spans="1:16" ht="12" customHeight="1" x14ac:dyDescent="0.2">
      <c r="A23" s="26" t="s">
        <v>26</v>
      </c>
      <c r="B23" s="1" t="s">
        <v>9</v>
      </c>
      <c r="C23" s="9">
        <v>17</v>
      </c>
      <c r="D23" s="9">
        <v>2</v>
      </c>
      <c r="E23" s="9">
        <v>2</v>
      </c>
      <c r="F23" s="9" t="s">
        <v>37</v>
      </c>
      <c r="G23" s="9" t="s">
        <v>37</v>
      </c>
      <c r="H23" s="9">
        <v>15</v>
      </c>
      <c r="I23" s="9">
        <v>8</v>
      </c>
      <c r="J23" s="9">
        <v>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262</v>
      </c>
      <c r="D24" s="9">
        <v>24</v>
      </c>
      <c r="E24" s="9">
        <v>10</v>
      </c>
      <c r="F24" s="9">
        <v>13</v>
      </c>
      <c r="G24" s="9">
        <v>1</v>
      </c>
      <c r="H24" s="9">
        <v>238</v>
      </c>
      <c r="I24" s="9">
        <v>34</v>
      </c>
      <c r="J24" s="9">
        <v>202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615</v>
      </c>
      <c r="D25" s="9">
        <v>63</v>
      </c>
      <c r="E25" s="9">
        <v>22</v>
      </c>
      <c r="F25" s="9">
        <v>41</v>
      </c>
      <c r="G25" s="9" t="s">
        <v>37</v>
      </c>
      <c r="H25" s="9">
        <v>552</v>
      </c>
      <c r="I25" s="9">
        <v>54</v>
      </c>
      <c r="J25" s="9">
        <v>479</v>
      </c>
      <c r="K25" s="9">
        <v>19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906</v>
      </c>
      <c r="D26" s="9">
        <v>93</v>
      </c>
      <c r="E26" s="9">
        <v>53</v>
      </c>
      <c r="F26" s="9">
        <v>38</v>
      </c>
      <c r="G26" s="9">
        <v>2</v>
      </c>
      <c r="H26" s="9">
        <v>813</v>
      </c>
      <c r="I26" s="9">
        <v>229</v>
      </c>
      <c r="J26" s="9">
        <v>569</v>
      </c>
      <c r="K26" s="9">
        <v>15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1181</v>
      </c>
      <c r="D27" s="9">
        <v>116</v>
      </c>
      <c r="E27" s="9">
        <v>73</v>
      </c>
      <c r="F27" s="9">
        <v>42</v>
      </c>
      <c r="G27" s="9">
        <v>1</v>
      </c>
      <c r="H27" s="9">
        <v>1065</v>
      </c>
      <c r="I27" s="9">
        <v>403</v>
      </c>
      <c r="J27" s="9">
        <v>648</v>
      </c>
      <c r="K27" s="9">
        <v>14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1418</v>
      </c>
      <c r="D28" s="9">
        <v>143</v>
      </c>
      <c r="E28" s="9">
        <v>93</v>
      </c>
      <c r="F28" s="9">
        <v>49</v>
      </c>
      <c r="G28" s="9">
        <v>1</v>
      </c>
      <c r="H28" s="9">
        <v>1275</v>
      </c>
      <c r="I28" s="9">
        <v>619</v>
      </c>
      <c r="J28" s="9">
        <v>639</v>
      </c>
      <c r="K28" s="9">
        <v>17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1387</v>
      </c>
      <c r="D29" s="9">
        <v>129</v>
      </c>
      <c r="E29" s="9">
        <v>90</v>
      </c>
      <c r="F29" s="9">
        <v>36</v>
      </c>
      <c r="G29" s="9">
        <v>3</v>
      </c>
      <c r="H29" s="9">
        <v>1258</v>
      </c>
      <c r="I29" s="9">
        <v>642</v>
      </c>
      <c r="J29" s="9">
        <v>600</v>
      </c>
      <c r="K29" s="9">
        <v>16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1067</v>
      </c>
      <c r="D30" s="9">
        <v>99</v>
      </c>
      <c r="E30" s="9">
        <v>82</v>
      </c>
      <c r="F30" s="9">
        <v>15</v>
      </c>
      <c r="G30" s="9">
        <v>2</v>
      </c>
      <c r="H30" s="9">
        <v>968</v>
      </c>
      <c r="I30" s="9">
        <v>460</v>
      </c>
      <c r="J30" s="9">
        <v>495</v>
      </c>
      <c r="K30" s="9">
        <v>13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808</v>
      </c>
      <c r="D31" s="9">
        <v>66</v>
      </c>
      <c r="E31" s="9">
        <v>54</v>
      </c>
      <c r="F31" s="9">
        <v>10</v>
      </c>
      <c r="G31" s="9">
        <v>2</v>
      </c>
      <c r="H31" s="9">
        <v>742</v>
      </c>
      <c r="I31" s="9">
        <v>329</v>
      </c>
      <c r="J31" s="9">
        <v>400</v>
      </c>
      <c r="K31" s="9">
        <v>13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603</v>
      </c>
      <c r="D32" s="9">
        <v>63</v>
      </c>
      <c r="E32" s="9">
        <v>47</v>
      </c>
      <c r="F32" s="9">
        <v>15</v>
      </c>
      <c r="G32" s="9">
        <v>1</v>
      </c>
      <c r="H32" s="9">
        <v>540</v>
      </c>
      <c r="I32" s="9">
        <v>212</v>
      </c>
      <c r="J32" s="9">
        <v>313</v>
      </c>
      <c r="K32" s="9">
        <v>15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457</v>
      </c>
      <c r="D33" s="9">
        <v>45</v>
      </c>
      <c r="E33" s="9">
        <v>36</v>
      </c>
      <c r="F33" s="9">
        <v>8</v>
      </c>
      <c r="G33" s="9">
        <v>1</v>
      </c>
      <c r="H33" s="9">
        <v>412</v>
      </c>
      <c r="I33" s="9">
        <v>144</v>
      </c>
      <c r="J33" s="9">
        <v>257</v>
      </c>
      <c r="K33" s="9">
        <v>11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278</v>
      </c>
      <c r="D34" s="9">
        <v>19</v>
      </c>
      <c r="E34" s="9">
        <v>11</v>
      </c>
      <c r="F34" s="9">
        <v>8</v>
      </c>
      <c r="G34" s="9" t="s">
        <v>37</v>
      </c>
      <c r="H34" s="9">
        <v>259</v>
      </c>
      <c r="I34" s="9">
        <v>74</v>
      </c>
      <c r="J34" s="9">
        <v>174</v>
      </c>
      <c r="K34" s="9">
        <v>11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142</v>
      </c>
      <c r="D35" s="9">
        <v>10</v>
      </c>
      <c r="E35" s="9">
        <v>9</v>
      </c>
      <c r="F35" s="9">
        <v>1</v>
      </c>
      <c r="G35" s="9" t="s">
        <v>37</v>
      </c>
      <c r="H35" s="9">
        <v>132</v>
      </c>
      <c r="I35" s="9">
        <v>37</v>
      </c>
      <c r="J35" s="9">
        <v>92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67</v>
      </c>
      <c r="D36" s="9">
        <v>11</v>
      </c>
      <c r="E36" s="9">
        <v>7</v>
      </c>
      <c r="F36" s="9">
        <v>4</v>
      </c>
      <c r="G36" s="9" t="s">
        <v>37</v>
      </c>
      <c r="H36" s="9">
        <v>56</v>
      </c>
      <c r="I36" s="9">
        <v>13</v>
      </c>
      <c r="J36" s="9">
        <v>43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83</v>
      </c>
      <c r="D37" s="9">
        <v>4</v>
      </c>
      <c r="E37" s="9">
        <v>2</v>
      </c>
      <c r="F37" s="9">
        <v>2</v>
      </c>
      <c r="G37" s="9" t="s">
        <v>37</v>
      </c>
      <c r="H37" s="9">
        <v>79</v>
      </c>
      <c r="I37" s="9">
        <v>25</v>
      </c>
      <c r="J37" s="9">
        <v>53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13427</v>
      </c>
      <c r="D38" s="3">
        <v>1864</v>
      </c>
      <c r="E38" s="3">
        <v>1185</v>
      </c>
      <c r="F38" s="3">
        <v>634</v>
      </c>
      <c r="G38" s="3">
        <v>45</v>
      </c>
      <c r="H38" s="3">
        <v>11563</v>
      </c>
      <c r="I38" s="3">
        <v>4064</v>
      </c>
      <c r="J38" s="3">
        <v>7243</v>
      </c>
      <c r="K38" s="3">
        <v>256</v>
      </c>
    </row>
    <row r="39" spans="1:16" ht="12" customHeight="1" x14ac:dyDescent="0.2">
      <c r="A39" s="26" t="s">
        <v>26</v>
      </c>
      <c r="B39" s="1" t="s">
        <v>9</v>
      </c>
      <c r="C39" s="9">
        <v>19</v>
      </c>
      <c r="D39" s="9">
        <v>1</v>
      </c>
      <c r="E39" s="9">
        <v>1</v>
      </c>
      <c r="F39" s="9" t="s">
        <v>37</v>
      </c>
      <c r="G39" s="9" t="s">
        <v>37</v>
      </c>
      <c r="H39" s="9">
        <v>18</v>
      </c>
      <c r="I39" s="9">
        <v>7</v>
      </c>
      <c r="J39" s="9">
        <v>11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427</v>
      </c>
      <c r="D40" s="9">
        <v>47</v>
      </c>
      <c r="E40" s="9">
        <v>15</v>
      </c>
      <c r="F40" s="9">
        <v>31</v>
      </c>
      <c r="G40" s="9">
        <v>1</v>
      </c>
      <c r="H40" s="9">
        <v>380</v>
      </c>
      <c r="I40" s="9">
        <v>41</v>
      </c>
      <c r="J40" s="9">
        <v>331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806</v>
      </c>
      <c r="D41" s="9">
        <v>115</v>
      </c>
      <c r="E41" s="9">
        <v>29</v>
      </c>
      <c r="F41" s="9">
        <v>83</v>
      </c>
      <c r="G41" s="9">
        <v>3</v>
      </c>
      <c r="H41" s="9">
        <v>691</v>
      </c>
      <c r="I41" s="9">
        <v>102</v>
      </c>
      <c r="J41" s="9">
        <v>568</v>
      </c>
      <c r="K41" s="9">
        <v>21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984</v>
      </c>
      <c r="D42" s="9">
        <v>157</v>
      </c>
      <c r="E42" s="9">
        <v>71</v>
      </c>
      <c r="F42" s="9">
        <v>82</v>
      </c>
      <c r="G42" s="9">
        <v>4</v>
      </c>
      <c r="H42" s="9">
        <v>827</v>
      </c>
      <c r="I42" s="9">
        <v>215</v>
      </c>
      <c r="J42" s="9">
        <v>586</v>
      </c>
      <c r="K42" s="9">
        <v>26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1290</v>
      </c>
      <c r="D43" s="9">
        <v>220</v>
      </c>
      <c r="E43" s="9">
        <v>125</v>
      </c>
      <c r="F43" s="9">
        <v>87</v>
      </c>
      <c r="G43" s="9">
        <v>8</v>
      </c>
      <c r="H43" s="9">
        <v>1070</v>
      </c>
      <c r="I43" s="9">
        <v>340</v>
      </c>
      <c r="J43" s="9">
        <v>709</v>
      </c>
      <c r="K43" s="9">
        <v>21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1657</v>
      </c>
      <c r="D44" s="9">
        <v>249</v>
      </c>
      <c r="E44" s="9">
        <v>163</v>
      </c>
      <c r="F44" s="9">
        <v>80</v>
      </c>
      <c r="G44" s="9">
        <v>6</v>
      </c>
      <c r="H44" s="9">
        <v>1408</v>
      </c>
      <c r="I44" s="9">
        <v>597</v>
      </c>
      <c r="J44" s="9">
        <v>782</v>
      </c>
      <c r="K44" s="9">
        <v>29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1907</v>
      </c>
      <c r="D45" s="9">
        <v>286</v>
      </c>
      <c r="E45" s="9">
        <v>217</v>
      </c>
      <c r="F45" s="9">
        <v>66</v>
      </c>
      <c r="G45" s="9">
        <v>3</v>
      </c>
      <c r="H45" s="9">
        <v>1621</v>
      </c>
      <c r="I45" s="9">
        <v>744</v>
      </c>
      <c r="J45" s="9">
        <v>850</v>
      </c>
      <c r="K45" s="9">
        <v>27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1641</v>
      </c>
      <c r="D46" s="9">
        <v>233</v>
      </c>
      <c r="E46" s="9">
        <v>160</v>
      </c>
      <c r="F46" s="9">
        <v>67</v>
      </c>
      <c r="G46" s="9">
        <v>6</v>
      </c>
      <c r="H46" s="9">
        <v>1408</v>
      </c>
      <c r="I46" s="9">
        <v>588</v>
      </c>
      <c r="J46" s="9">
        <v>784</v>
      </c>
      <c r="K46" s="9">
        <v>36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1455</v>
      </c>
      <c r="D47" s="9">
        <v>187</v>
      </c>
      <c r="E47" s="9">
        <v>137</v>
      </c>
      <c r="F47" s="9">
        <v>47</v>
      </c>
      <c r="G47" s="9">
        <v>3</v>
      </c>
      <c r="H47" s="9">
        <v>1268</v>
      </c>
      <c r="I47" s="9">
        <v>473</v>
      </c>
      <c r="J47" s="9">
        <v>769</v>
      </c>
      <c r="K47" s="9">
        <v>26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1114</v>
      </c>
      <c r="D48" s="9">
        <v>143</v>
      </c>
      <c r="E48" s="9">
        <v>102</v>
      </c>
      <c r="F48" s="9">
        <v>39</v>
      </c>
      <c r="G48" s="9">
        <v>2</v>
      </c>
      <c r="H48" s="9">
        <v>971</v>
      </c>
      <c r="I48" s="9">
        <v>346</v>
      </c>
      <c r="J48" s="9">
        <v>611</v>
      </c>
      <c r="K48" s="9">
        <v>14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888</v>
      </c>
      <c r="D49" s="9">
        <v>91</v>
      </c>
      <c r="E49" s="9">
        <v>80</v>
      </c>
      <c r="F49" s="9">
        <v>10</v>
      </c>
      <c r="G49" s="9">
        <v>1</v>
      </c>
      <c r="H49" s="9">
        <v>797</v>
      </c>
      <c r="I49" s="9">
        <v>306</v>
      </c>
      <c r="J49" s="9">
        <v>481</v>
      </c>
      <c r="K49" s="9">
        <v>10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639</v>
      </c>
      <c r="D50" s="9">
        <v>71</v>
      </c>
      <c r="E50" s="9">
        <v>49</v>
      </c>
      <c r="F50" s="9">
        <v>18</v>
      </c>
      <c r="G50" s="9">
        <v>4</v>
      </c>
      <c r="H50" s="9">
        <v>568</v>
      </c>
      <c r="I50" s="9">
        <v>165</v>
      </c>
      <c r="J50" s="9">
        <v>387</v>
      </c>
      <c r="K50" s="9">
        <v>16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345</v>
      </c>
      <c r="D51" s="9">
        <v>38</v>
      </c>
      <c r="E51" s="9">
        <v>19</v>
      </c>
      <c r="F51" s="9">
        <v>16</v>
      </c>
      <c r="G51" s="9">
        <v>3</v>
      </c>
      <c r="H51" s="9">
        <v>307</v>
      </c>
      <c r="I51" s="9">
        <v>68</v>
      </c>
      <c r="J51" s="9">
        <v>229</v>
      </c>
      <c r="K51" s="9">
        <v>10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166</v>
      </c>
      <c r="D52" s="9">
        <v>15</v>
      </c>
      <c r="E52" s="9">
        <v>9</v>
      </c>
      <c r="F52" s="9">
        <v>5</v>
      </c>
      <c r="G52" s="9">
        <v>1</v>
      </c>
      <c r="H52" s="9">
        <v>151</v>
      </c>
      <c r="I52" s="9">
        <v>40</v>
      </c>
      <c r="J52" s="9">
        <v>101</v>
      </c>
      <c r="K52" s="9">
        <v>10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89</v>
      </c>
      <c r="D53" s="5">
        <v>11</v>
      </c>
      <c r="E53" s="5">
        <v>8</v>
      </c>
      <c r="F53" s="5">
        <v>3</v>
      </c>
      <c r="G53" s="5" t="s">
        <v>37</v>
      </c>
      <c r="H53" s="5">
        <v>78</v>
      </c>
      <c r="I53" s="5">
        <v>32</v>
      </c>
      <c r="J53" s="5">
        <v>44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590</v>
      </c>
      <c r="D6" s="3">
        <v>35</v>
      </c>
      <c r="E6" s="3">
        <v>19</v>
      </c>
      <c r="F6" s="3">
        <v>15</v>
      </c>
      <c r="G6" s="3">
        <v>1</v>
      </c>
      <c r="H6" s="3">
        <v>555</v>
      </c>
      <c r="I6" s="3">
        <v>42</v>
      </c>
      <c r="J6" s="3">
        <v>498</v>
      </c>
      <c r="K6" s="3">
        <v>15</v>
      </c>
    </row>
    <row r="7" spans="1:31" ht="12" customHeight="1" x14ac:dyDescent="0.2">
      <c r="A7" s="26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24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24</v>
      </c>
      <c r="I8" s="9">
        <v>1</v>
      </c>
      <c r="J8" s="9">
        <v>23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49</v>
      </c>
      <c r="D9" s="9">
        <v>3</v>
      </c>
      <c r="E9" s="9">
        <v>1</v>
      </c>
      <c r="F9" s="9">
        <v>1</v>
      </c>
      <c r="G9" s="9">
        <v>1</v>
      </c>
      <c r="H9" s="9">
        <v>46</v>
      </c>
      <c r="I9" s="9">
        <v>1</v>
      </c>
      <c r="J9" s="9">
        <v>42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61</v>
      </c>
      <c r="D10" s="9">
        <v>5</v>
      </c>
      <c r="E10" s="9">
        <v>1</v>
      </c>
      <c r="F10" s="9">
        <v>4</v>
      </c>
      <c r="G10" s="9" t="s">
        <v>37</v>
      </c>
      <c r="H10" s="9">
        <v>56</v>
      </c>
      <c r="I10" s="9">
        <v>3</v>
      </c>
      <c r="J10" s="9">
        <v>52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59</v>
      </c>
      <c r="D11" s="9">
        <v>8</v>
      </c>
      <c r="E11" s="9">
        <v>3</v>
      </c>
      <c r="F11" s="9">
        <v>5</v>
      </c>
      <c r="G11" s="9" t="s">
        <v>37</v>
      </c>
      <c r="H11" s="9">
        <v>51</v>
      </c>
      <c r="I11" s="9">
        <v>6</v>
      </c>
      <c r="J11" s="9">
        <v>43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62</v>
      </c>
      <c r="D12" s="9">
        <v>4</v>
      </c>
      <c r="E12" s="9">
        <v>4</v>
      </c>
      <c r="F12" s="9" t="s">
        <v>37</v>
      </c>
      <c r="G12" s="9" t="s">
        <v>37</v>
      </c>
      <c r="H12" s="9">
        <v>58</v>
      </c>
      <c r="I12" s="9">
        <v>3</v>
      </c>
      <c r="J12" s="9">
        <v>53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67</v>
      </c>
      <c r="D13" s="9">
        <v>3</v>
      </c>
      <c r="E13" s="9">
        <v>2</v>
      </c>
      <c r="F13" s="9">
        <v>1</v>
      </c>
      <c r="G13" s="9" t="s">
        <v>37</v>
      </c>
      <c r="H13" s="9">
        <v>64</v>
      </c>
      <c r="I13" s="9">
        <v>3</v>
      </c>
      <c r="J13" s="9">
        <v>58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54</v>
      </c>
      <c r="D14" s="9">
        <v>4</v>
      </c>
      <c r="E14" s="9">
        <v>2</v>
      </c>
      <c r="F14" s="9">
        <v>2</v>
      </c>
      <c r="G14" s="9" t="s">
        <v>37</v>
      </c>
      <c r="H14" s="9">
        <v>50</v>
      </c>
      <c r="I14" s="9">
        <v>5</v>
      </c>
      <c r="J14" s="9">
        <v>45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50</v>
      </c>
      <c r="D15" s="9">
        <v>1</v>
      </c>
      <c r="E15" s="9">
        <v>1</v>
      </c>
      <c r="F15" s="9" t="s">
        <v>37</v>
      </c>
      <c r="G15" s="9" t="s">
        <v>37</v>
      </c>
      <c r="H15" s="9">
        <v>49</v>
      </c>
      <c r="I15" s="9">
        <v>4</v>
      </c>
      <c r="J15" s="9">
        <v>44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57</v>
      </c>
      <c r="D16" s="9">
        <v>3</v>
      </c>
      <c r="E16" s="9">
        <v>3</v>
      </c>
      <c r="F16" s="9" t="s">
        <v>37</v>
      </c>
      <c r="G16" s="9" t="s">
        <v>37</v>
      </c>
      <c r="H16" s="9">
        <v>54</v>
      </c>
      <c r="I16" s="9">
        <v>9</v>
      </c>
      <c r="J16" s="9">
        <v>44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37</v>
      </c>
      <c r="D17" s="9">
        <v>1</v>
      </c>
      <c r="E17" s="9">
        <v>1</v>
      </c>
      <c r="F17" s="9" t="s">
        <v>37</v>
      </c>
      <c r="G17" s="9" t="s">
        <v>37</v>
      </c>
      <c r="H17" s="9">
        <v>36</v>
      </c>
      <c r="I17" s="9">
        <v>4</v>
      </c>
      <c r="J17" s="9">
        <v>32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30</v>
      </c>
      <c r="D18" s="9">
        <v>2</v>
      </c>
      <c r="E18" s="9">
        <v>1</v>
      </c>
      <c r="F18" s="9">
        <v>1</v>
      </c>
      <c r="G18" s="9" t="s">
        <v>37</v>
      </c>
      <c r="H18" s="9">
        <v>28</v>
      </c>
      <c r="I18" s="9">
        <v>3</v>
      </c>
      <c r="J18" s="9">
        <v>24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22</v>
      </c>
      <c r="D19" s="9">
        <v>1</v>
      </c>
      <c r="E19" s="9" t="s">
        <v>37</v>
      </c>
      <c r="F19" s="9">
        <v>1</v>
      </c>
      <c r="G19" s="9" t="s">
        <v>37</v>
      </c>
      <c r="H19" s="9">
        <v>21</v>
      </c>
      <c r="I19" s="9" t="s">
        <v>37</v>
      </c>
      <c r="J19" s="9">
        <v>20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14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14</v>
      </c>
      <c r="I20" s="9" t="s">
        <v>37</v>
      </c>
      <c r="J20" s="9">
        <v>14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3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3</v>
      </c>
      <c r="I21" s="9" t="s">
        <v>37</v>
      </c>
      <c r="J21" s="9">
        <v>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193</v>
      </c>
      <c r="D22" s="3">
        <v>14</v>
      </c>
      <c r="E22" s="3">
        <v>6</v>
      </c>
      <c r="F22" s="3">
        <v>8</v>
      </c>
      <c r="G22" s="3" t="s">
        <v>37</v>
      </c>
      <c r="H22" s="3">
        <v>179</v>
      </c>
      <c r="I22" s="3">
        <v>13</v>
      </c>
      <c r="J22" s="3">
        <v>160</v>
      </c>
      <c r="K22" s="3">
        <v>6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8</v>
      </c>
      <c r="I24" s="9" t="s">
        <v>37</v>
      </c>
      <c r="J24" s="9">
        <v>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22</v>
      </c>
      <c r="D25" s="9">
        <v>1</v>
      </c>
      <c r="E25" s="9">
        <v>1</v>
      </c>
      <c r="F25" s="9" t="s">
        <v>37</v>
      </c>
      <c r="G25" s="9" t="s">
        <v>37</v>
      </c>
      <c r="H25" s="9">
        <v>21</v>
      </c>
      <c r="I25" s="9">
        <v>1</v>
      </c>
      <c r="J25" s="9">
        <v>19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26</v>
      </c>
      <c r="D26" s="9">
        <v>3</v>
      </c>
      <c r="E26" s="9" t="s">
        <v>37</v>
      </c>
      <c r="F26" s="9">
        <v>3</v>
      </c>
      <c r="G26" s="9" t="s">
        <v>37</v>
      </c>
      <c r="H26" s="9">
        <v>23</v>
      </c>
      <c r="I26" s="9" t="s">
        <v>37</v>
      </c>
      <c r="J26" s="9">
        <v>22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26</v>
      </c>
      <c r="D27" s="9">
        <v>4</v>
      </c>
      <c r="E27" s="9">
        <v>2</v>
      </c>
      <c r="F27" s="9">
        <v>2</v>
      </c>
      <c r="G27" s="9" t="s">
        <v>37</v>
      </c>
      <c r="H27" s="9">
        <v>22</v>
      </c>
      <c r="I27" s="9">
        <v>3</v>
      </c>
      <c r="J27" s="9">
        <v>18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22</v>
      </c>
      <c r="D28" s="9">
        <v>1</v>
      </c>
      <c r="E28" s="9">
        <v>1</v>
      </c>
      <c r="F28" s="9" t="s">
        <v>37</v>
      </c>
      <c r="G28" s="9" t="s">
        <v>37</v>
      </c>
      <c r="H28" s="9">
        <v>21</v>
      </c>
      <c r="I28" s="9">
        <v>1</v>
      </c>
      <c r="J28" s="9">
        <v>20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21</v>
      </c>
      <c r="D29" s="9">
        <v>2</v>
      </c>
      <c r="E29" s="9">
        <v>1</v>
      </c>
      <c r="F29" s="9">
        <v>1</v>
      </c>
      <c r="G29" s="9" t="s">
        <v>37</v>
      </c>
      <c r="H29" s="9">
        <v>19</v>
      </c>
      <c r="I29" s="9">
        <v>1</v>
      </c>
      <c r="J29" s="9">
        <v>15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18</v>
      </c>
      <c r="D30" s="9">
        <v>2</v>
      </c>
      <c r="E30" s="9" t="s">
        <v>37</v>
      </c>
      <c r="F30" s="9">
        <v>2</v>
      </c>
      <c r="G30" s="9" t="s">
        <v>37</v>
      </c>
      <c r="H30" s="9">
        <v>16</v>
      </c>
      <c r="I30" s="9">
        <v>4</v>
      </c>
      <c r="J30" s="9">
        <v>12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12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12</v>
      </c>
      <c r="I31" s="9" t="s">
        <v>37</v>
      </c>
      <c r="J31" s="9">
        <v>12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13</v>
      </c>
      <c r="D32" s="9">
        <v>1</v>
      </c>
      <c r="E32" s="9">
        <v>1</v>
      </c>
      <c r="F32" s="9" t="s">
        <v>37</v>
      </c>
      <c r="G32" s="9" t="s">
        <v>37</v>
      </c>
      <c r="H32" s="9">
        <v>12</v>
      </c>
      <c r="I32" s="9">
        <v>2</v>
      </c>
      <c r="J32" s="9">
        <v>10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8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8</v>
      </c>
      <c r="I33" s="9" t="s">
        <v>37</v>
      </c>
      <c r="J33" s="9">
        <v>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7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7</v>
      </c>
      <c r="I34" s="9">
        <v>1</v>
      </c>
      <c r="J34" s="9">
        <v>6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6</v>
      </c>
      <c r="I35" s="9" t="s">
        <v>37</v>
      </c>
      <c r="J35" s="9">
        <v>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397</v>
      </c>
      <c r="D38" s="3">
        <v>21</v>
      </c>
      <c r="E38" s="3">
        <v>13</v>
      </c>
      <c r="F38" s="3">
        <v>7</v>
      </c>
      <c r="G38" s="3">
        <v>1</v>
      </c>
      <c r="H38" s="3">
        <v>376</v>
      </c>
      <c r="I38" s="3">
        <v>29</v>
      </c>
      <c r="J38" s="3">
        <v>338</v>
      </c>
      <c r="K38" s="3">
        <v>9</v>
      </c>
    </row>
    <row r="39" spans="1:16" ht="12" customHeight="1" x14ac:dyDescent="0.2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16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16</v>
      </c>
      <c r="I40" s="9">
        <v>1</v>
      </c>
      <c r="J40" s="9">
        <v>15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27</v>
      </c>
      <c r="D41" s="9">
        <v>2</v>
      </c>
      <c r="E41" s="9" t="s">
        <v>37</v>
      </c>
      <c r="F41" s="9">
        <v>1</v>
      </c>
      <c r="G41" s="9">
        <v>1</v>
      </c>
      <c r="H41" s="9">
        <v>25</v>
      </c>
      <c r="I41" s="9" t="s">
        <v>37</v>
      </c>
      <c r="J41" s="9">
        <v>23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35</v>
      </c>
      <c r="D42" s="9">
        <v>2</v>
      </c>
      <c r="E42" s="9">
        <v>1</v>
      </c>
      <c r="F42" s="9">
        <v>1</v>
      </c>
      <c r="G42" s="9" t="s">
        <v>37</v>
      </c>
      <c r="H42" s="9">
        <v>33</v>
      </c>
      <c r="I42" s="9">
        <v>3</v>
      </c>
      <c r="J42" s="9">
        <v>30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33</v>
      </c>
      <c r="D43" s="9">
        <v>4</v>
      </c>
      <c r="E43" s="9">
        <v>1</v>
      </c>
      <c r="F43" s="9">
        <v>3</v>
      </c>
      <c r="G43" s="9" t="s">
        <v>37</v>
      </c>
      <c r="H43" s="9">
        <v>29</v>
      </c>
      <c r="I43" s="9">
        <v>3</v>
      </c>
      <c r="J43" s="9">
        <v>25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40</v>
      </c>
      <c r="D44" s="9">
        <v>3</v>
      </c>
      <c r="E44" s="9">
        <v>3</v>
      </c>
      <c r="F44" s="9" t="s">
        <v>37</v>
      </c>
      <c r="G44" s="9" t="s">
        <v>37</v>
      </c>
      <c r="H44" s="9">
        <v>37</v>
      </c>
      <c r="I44" s="9">
        <v>2</v>
      </c>
      <c r="J44" s="9">
        <v>33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46</v>
      </c>
      <c r="D45" s="9">
        <v>1</v>
      </c>
      <c r="E45" s="9">
        <v>1</v>
      </c>
      <c r="F45" s="9" t="s">
        <v>37</v>
      </c>
      <c r="G45" s="9" t="s">
        <v>37</v>
      </c>
      <c r="H45" s="9">
        <v>45</v>
      </c>
      <c r="I45" s="9">
        <v>2</v>
      </c>
      <c r="J45" s="9">
        <v>43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36</v>
      </c>
      <c r="D46" s="9">
        <v>2</v>
      </c>
      <c r="E46" s="9">
        <v>2</v>
      </c>
      <c r="F46" s="9" t="s">
        <v>37</v>
      </c>
      <c r="G46" s="9" t="s">
        <v>37</v>
      </c>
      <c r="H46" s="9">
        <v>34</v>
      </c>
      <c r="I46" s="9">
        <v>1</v>
      </c>
      <c r="J46" s="9">
        <v>33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38</v>
      </c>
      <c r="D47" s="9">
        <v>1</v>
      </c>
      <c r="E47" s="9">
        <v>1</v>
      </c>
      <c r="F47" s="9" t="s">
        <v>37</v>
      </c>
      <c r="G47" s="9" t="s">
        <v>37</v>
      </c>
      <c r="H47" s="9">
        <v>37</v>
      </c>
      <c r="I47" s="9">
        <v>4</v>
      </c>
      <c r="J47" s="9">
        <v>32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44</v>
      </c>
      <c r="D48" s="9">
        <v>2</v>
      </c>
      <c r="E48" s="9">
        <v>2</v>
      </c>
      <c r="F48" s="9" t="s">
        <v>37</v>
      </c>
      <c r="G48" s="9" t="s">
        <v>37</v>
      </c>
      <c r="H48" s="9">
        <v>42</v>
      </c>
      <c r="I48" s="9">
        <v>7</v>
      </c>
      <c r="J48" s="9">
        <v>34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29</v>
      </c>
      <c r="D49" s="9">
        <v>1</v>
      </c>
      <c r="E49" s="9">
        <v>1</v>
      </c>
      <c r="F49" s="9" t="s">
        <v>37</v>
      </c>
      <c r="G49" s="9" t="s">
        <v>37</v>
      </c>
      <c r="H49" s="9">
        <v>28</v>
      </c>
      <c r="I49" s="9">
        <v>4</v>
      </c>
      <c r="J49" s="9">
        <v>24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23</v>
      </c>
      <c r="D50" s="9">
        <v>2</v>
      </c>
      <c r="E50" s="9">
        <v>1</v>
      </c>
      <c r="F50" s="9">
        <v>1</v>
      </c>
      <c r="G50" s="9" t="s">
        <v>37</v>
      </c>
      <c r="H50" s="9">
        <v>21</v>
      </c>
      <c r="I50" s="9">
        <v>2</v>
      </c>
      <c r="J50" s="9">
        <v>18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16</v>
      </c>
      <c r="D51" s="9">
        <v>1</v>
      </c>
      <c r="E51" s="9" t="s">
        <v>37</v>
      </c>
      <c r="F51" s="9">
        <v>1</v>
      </c>
      <c r="G51" s="9" t="s">
        <v>37</v>
      </c>
      <c r="H51" s="9">
        <v>15</v>
      </c>
      <c r="I51" s="9" t="s">
        <v>37</v>
      </c>
      <c r="J51" s="9">
        <v>14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11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11</v>
      </c>
      <c r="I52" s="9" t="s">
        <v>37</v>
      </c>
      <c r="J52" s="9">
        <v>11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20690</v>
      </c>
      <c r="D6" s="3">
        <v>3016</v>
      </c>
      <c r="E6" s="3">
        <v>2124</v>
      </c>
      <c r="F6" s="3">
        <v>818</v>
      </c>
      <c r="G6" s="3">
        <v>74</v>
      </c>
      <c r="H6" s="3">
        <v>17674</v>
      </c>
      <c r="I6" s="3">
        <v>8626</v>
      </c>
      <c r="J6" s="3">
        <v>8646</v>
      </c>
      <c r="K6" s="3">
        <v>402</v>
      </c>
    </row>
    <row r="7" spans="1:31" ht="12" customHeight="1" x14ac:dyDescent="0.2">
      <c r="A7" s="26" t="s">
        <v>26</v>
      </c>
      <c r="B7" s="1" t="s">
        <v>9</v>
      </c>
      <c r="C7" s="9">
        <v>20</v>
      </c>
      <c r="D7" s="9">
        <v>1</v>
      </c>
      <c r="E7" s="9">
        <v>1</v>
      </c>
      <c r="F7" s="9" t="s">
        <v>37</v>
      </c>
      <c r="G7" s="9" t="s">
        <v>37</v>
      </c>
      <c r="H7" s="9">
        <v>19</v>
      </c>
      <c r="I7" s="9">
        <v>7</v>
      </c>
      <c r="J7" s="9">
        <v>12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376</v>
      </c>
      <c r="D8" s="9">
        <v>38</v>
      </c>
      <c r="E8" s="9">
        <v>7</v>
      </c>
      <c r="F8" s="9">
        <v>29</v>
      </c>
      <c r="G8" s="9">
        <v>2</v>
      </c>
      <c r="H8" s="9">
        <v>338</v>
      </c>
      <c r="I8" s="9">
        <v>17</v>
      </c>
      <c r="J8" s="9">
        <v>317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1000</v>
      </c>
      <c r="D9" s="9">
        <v>150</v>
      </c>
      <c r="E9" s="9">
        <v>55</v>
      </c>
      <c r="F9" s="9">
        <v>89</v>
      </c>
      <c r="G9" s="9">
        <v>6</v>
      </c>
      <c r="H9" s="9">
        <v>850</v>
      </c>
      <c r="I9" s="9">
        <v>175</v>
      </c>
      <c r="J9" s="9">
        <v>658</v>
      </c>
      <c r="K9" s="9">
        <v>17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1725</v>
      </c>
      <c r="D10" s="9">
        <v>253</v>
      </c>
      <c r="E10" s="9">
        <v>137</v>
      </c>
      <c r="F10" s="9">
        <v>110</v>
      </c>
      <c r="G10" s="9">
        <v>6</v>
      </c>
      <c r="H10" s="9">
        <v>1472</v>
      </c>
      <c r="I10" s="9">
        <v>589</v>
      </c>
      <c r="J10" s="9">
        <v>854</v>
      </c>
      <c r="K10" s="9">
        <v>29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2299</v>
      </c>
      <c r="D11" s="9">
        <v>327</v>
      </c>
      <c r="E11" s="9">
        <v>230</v>
      </c>
      <c r="F11" s="9">
        <v>92</v>
      </c>
      <c r="G11" s="9">
        <v>5</v>
      </c>
      <c r="H11" s="9">
        <v>1972</v>
      </c>
      <c r="I11" s="9">
        <v>959</v>
      </c>
      <c r="J11" s="9">
        <v>965</v>
      </c>
      <c r="K11" s="9">
        <v>48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2522</v>
      </c>
      <c r="D12" s="9">
        <v>325</v>
      </c>
      <c r="E12" s="9">
        <v>236</v>
      </c>
      <c r="F12" s="9">
        <v>81</v>
      </c>
      <c r="G12" s="9">
        <v>8</v>
      </c>
      <c r="H12" s="9">
        <v>2197</v>
      </c>
      <c r="I12" s="9">
        <v>1253</v>
      </c>
      <c r="J12" s="9">
        <v>901</v>
      </c>
      <c r="K12" s="9">
        <v>43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2660</v>
      </c>
      <c r="D13" s="9">
        <v>403</v>
      </c>
      <c r="E13" s="9">
        <v>303</v>
      </c>
      <c r="F13" s="9">
        <v>92</v>
      </c>
      <c r="G13" s="9">
        <v>8</v>
      </c>
      <c r="H13" s="9">
        <v>2257</v>
      </c>
      <c r="I13" s="9">
        <v>1260</v>
      </c>
      <c r="J13" s="9">
        <v>944</v>
      </c>
      <c r="K13" s="9">
        <v>53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2281</v>
      </c>
      <c r="D14" s="9">
        <v>373</v>
      </c>
      <c r="E14" s="9">
        <v>281</v>
      </c>
      <c r="F14" s="9">
        <v>85</v>
      </c>
      <c r="G14" s="9">
        <v>7</v>
      </c>
      <c r="H14" s="9">
        <v>1908</v>
      </c>
      <c r="I14" s="9">
        <v>1084</v>
      </c>
      <c r="J14" s="9">
        <v>781</v>
      </c>
      <c r="K14" s="9">
        <v>43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2008</v>
      </c>
      <c r="D15" s="9">
        <v>329</v>
      </c>
      <c r="E15" s="9">
        <v>254</v>
      </c>
      <c r="F15" s="9">
        <v>69</v>
      </c>
      <c r="G15" s="9">
        <v>6</v>
      </c>
      <c r="H15" s="9">
        <v>1679</v>
      </c>
      <c r="I15" s="9">
        <v>954</v>
      </c>
      <c r="J15" s="9">
        <v>691</v>
      </c>
      <c r="K15" s="9">
        <v>34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1961</v>
      </c>
      <c r="D16" s="9">
        <v>313</v>
      </c>
      <c r="E16" s="9">
        <v>260</v>
      </c>
      <c r="F16" s="9">
        <v>50</v>
      </c>
      <c r="G16" s="9">
        <v>3</v>
      </c>
      <c r="H16" s="9">
        <v>1648</v>
      </c>
      <c r="I16" s="9">
        <v>957</v>
      </c>
      <c r="J16" s="9">
        <v>661</v>
      </c>
      <c r="K16" s="9">
        <v>30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1574</v>
      </c>
      <c r="D17" s="9">
        <v>240</v>
      </c>
      <c r="E17" s="9">
        <v>190</v>
      </c>
      <c r="F17" s="9">
        <v>37</v>
      </c>
      <c r="G17" s="9">
        <v>13</v>
      </c>
      <c r="H17" s="9">
        <v>1334</v>
      </c>
      <c r="I17" s="9">
        <v>694</v>
      </c>
      <c r="J17" s="9">
        <v>605</v>
      </c>
      <c r="K17" s="9">
        <v>35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1119</v>
      </c>
      <c r="D18" s="9">
        <v>125</v>
      </c>
      <c r="E18" s="9">
        <v>86</v>
      </c>
      <c r="F18" s="9">
        <v>34</v>
      </c>
      <c r="G18" s="9">
        <v>5</v>
      </c>
      <c r="H18" s="9">
        <v>994</v>
      </c>
      <c r="I18" s="9">
        <v>371</v>
      </c>
      <c r="J18" s="9">
        <v>598</v>
      </c>
      <c r="K18" s="9">
        <v>25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661</v>
      </c>
      <c r="D19" s="9">
        <v>77</v>
      </c>
      <c r="E19" s="9">
        <v>46</v>
      </c>
      <c r="F19" s="9">
        <v>30</v>
      </c>
      <c r="G19" s="9">
        <v>1</v>
      </c>
      <c r="H19" s="9">
        <v>584</v>
      </c>
      <c r="I19" s="9">
        <v>174</v>
      </c>
      <c r="J19" s="9">
        <v>385</v>
      </c>
      <c r="K19" s="9">
        <v>25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313</v>
      </c>
      <c r="D20" s="9">
        <v>39</v>
      </c>
      <c r="E20" s="9">
        <v>25</v>
      </c>
      <c r="F20" s="9">
        <v>11</v>
      </c>
      <c r="G20" s="9">
        <v>3</v>
      </c>
      <c r="H20" s="9">
        <v>274</v>
      </c>
      <c r="I20" s="9">
        <v>86</v>
      </c>
      <c r="J20" s="9">
        <v>174</v>
      </c>
      <c r="K20" s="9">
        <v>14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171</v>
      </c>
      <c r="D21" s="9">
        <v>23</v>
      </c>
      <c r="E21" s="9">
        <v>13</v>
      </c>
      <c r="F21" s="9">
        <v>9</v>
      </c>
      <c r="G21" s="9">
        <v>1</v>
      </c>
      <c r="H21" s="9">
        <v>148</v>
      </c>
      <c r="I21" s="9">
        <v>46</v>
      </c>
      <c r="J21" s="9">
        <v>100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7964</v>
      </c>
      <c r="D22" s="3">
        <v>842</v>
      </c>
      <c r="E22" s="3">
        <v>592</v>
      </c>
      <c r="F22" s="3">
        <v>228</v>
      </c>
      <c r="G22" s="3">
        <v>22</v>
      </c>
      <c r="H22" s="3">
        <v>7122</v>
      </c>
      <c r="I22" s="3">
        <v>3355</v>
      </c>
      <c r="J22" s="3">
        <v>3618</v>
      </c>
      <c r="K22" s="3">
        <v>149</v>
      </c>
    </row>
    <row r="23" spans="1:16" ht="12" customHeight="1" x14ac:dyDescent="0.2">
      <c r="A23" s="26" t="s">
        <v>26</v>
      </c>
      <c r="B23" s="1" t="s">
        <v>9</v>
      </c>
      <c r="C23" s="9">
        <v>7</v>
      </c>
      <c r="D23" s="9">
        <v>1</v>
      </c>
      <c r="E23" s="9">
        <v>1</v>
      </c>
      <c r="F23" s="9" t="s">
        <v>37</v>
      </c>
      <c r="G23" s="9" t="s">
        <v>37</v>
      </c>
      <c r="H23" s="9">
        <v>6</v>
      </c>
      <c r="I23" s="9">
        <v>2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158</v>
      </c>
      <c r="D24" s="9">
        <v>10</v>
      </c>
      <c r="E24" s="9">
        <v>3</v>
      </c>
      <c r="F24" s="9">
        <v>7</v>
      </c>
      <c r="G24" s="9" t="s">
        <v>37</v>
      </c>
      <c r="H24" s="9">
        <v>148</v>
      </c>
      <c r="I24" s="9">
        <v>6</v>
      </c>
      <c r="J24" s="9">
        <v>140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421</v>
      </c>
      <c r="D25" s="9">
        <v>45</v>
      </c>
      <c r="E25" s="9">
        <v>17</v>
      </c>
      <c r="F25" s="9">
        <v>26</v>
      </c>
      <c r="G25" s="9">
        <v>2</v>
      </c>
      <c r="H25" s="9">
        <v>376</v>
      </c>
      <c r="I25" s="9">
        <v>53</v>
      </c>
      <c r="J25" s="9">
        <v>314</v>
      </c>
      <c r="K25" s="9">
        <v>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818</v>
      </c>
      <c r="D26" s="9">
        <v>75</v>
      </c>
      <c r="E26" s="9">
        <v>42</v>
      </c>
      <c r="F26" s="9">
        <v>31</v>
      </c>
      <c r="G26" s="9">
        <v>2</v>
      </c>
      <c r="H26" s="9">
        <v>743</v>
      </c>
      <c r="I26" s="9">
        <v>288</v>
      </c>
      <c r="J26" s="9">
        <v>444</v>
      </c>
      <c r="K26" s="9">
        <v>11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1109</v>
      </c>
      <c r="D27" s="9">
        <v>111</v>
      </c>
      <c r="E27" s="9">
        <v>86</v>
      </c>
      <c r="F27" s="9">
        <v>24</v>
      </c>
      <c r="G27" s="9">
        <v>1</v>
      </c>
      <c r="H27" s="9">
        <v>998</v>
      </c>
      <c r="I27" s="9">
        <v>480</v>
      </c>
      <c r="J27" s="9">
        <v>499</v>
      </c>
      <c r="K27" s="9">
        <v>19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1085</v>
      </c>
      <c r="D28" s="9">
        <v>109</v>
      </c>
      <c r="E28" s="9">
        <v>78</v>
      </c>
      <c r="F28" s="9">
        <v>25</v>
      </c>
      <c r="G28" s="9">
        <v>6</v>
      </c>
      <c r="H28" s="9">
        <v>976</v>
      </c>
      <c r="I28" s="9">
        <v>581</v>
      </c>
      <c r="J28" s="9">
        <v>383</v>
      </c>
      <c r="K28" s="9">
        <v>12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1055</v>
      </c>
      <c r="D29" s="9">
        <v>110</v>
      </c>
      <c r="E29" s="9">
        <v>86</v>
      </c>
      <c r="F29" s="9">
        <v>24</v>
      </c>
      <c r="G29" s="9" t="s">
        <v>37</v>
      </c>
      <c r="H29" s="9">
        <v>945</v>
      </c>
      <c r="I29" s="9">
        <v>497</v>
      </c>
      <c r="J29" s="9">
        <v>428</v>
      </c>
      <c r="K29" s="9">
        <v>20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864</v>
      </c>
      <c r="D30" s="9">
        <v>114</v>
      </c>
      <c r="E30" s="9">
        <v>81</v>
      </c>
      <c r="F30" s="9">
        <v>32</v>
      </c>
      <c r="G30" s="9">
        <v>1</v>
      </c>
      <c r="H30" s="9">
        <v>750</v>
      </c>
      <c r="I30" s="9">
        <v>416</v>
      </c>
      <c r="J30" s="9">
        <v>317</v>
      </c>
      <c r="K30" s="9">
        <v>17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707</v>
      </c>
      <c r="D31" s="9">
        <v>81</v>
      </c>
      <c r="E31" s="9">
        <v>65</v>
      </c>
      <c r="F31" s="9">
        <v>14</v>
      </c>
      <c r="G31" s="9">
        <v>2</v>
      </c>
      <c r="H31" s="9">
        <v>626</v>
      </c>
      <c r="I31" s="9">
        <v>373</v>
      </c>
      <c r="J31" s="9">
        <v>239</v>
      </c>
      <c r="K31" s="9">
        <v>14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653</v>
      </c>
      <c r="D32" s="9">
        <v>78</v>
      </c>
      <c r="E32" s="9">
        <v>68</v>
      </c>
      <c r="F32" s="9">
        <v>10</v>
      </c>
      <c r="G32" s="9" t="s">
        <v>37</v>
      </c>
      <c r="H32" s="9">
        <v>575</v>
      </c>
      <c r="I32" s="9">
        <v>347</v>
      </c>
      <c r="J32" s="9">
        <v>218</v>
      </c>
      <c r="K32" s="9">
        <v>10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461</v>
      </c>
      <c r="D33" s="9">
        <v>52</v>
      </c>
      <c r="E33" s="9">
        <v>37</v>
      </c>
      <c r="F33" s="9">
        <v>10</v>
      </c>
      <c r="G33" s="9">
        <v>5</v>
      </c>
      <c r="H33" s="9">
        <v>409</v>
      </c>
      <c r="I33" s="9">
        <v>155</v>
      </c>
      <c r="J33" s="9">
        <v>234</v>
      </c>
      <c r="K33" s="9">
        <v>20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307</v>
      </c>
      <c r="D34" s="9">
        <v>24</v>
      </c>
      <c r="E34" s="9">
        <v>14</v>
      </c>
      <c r="F34" s="9">
        <v>8</v>
      </c>
      <c r="G34" s="9">
        <v>2</v>
      </c>
      <c r="H34" s="9">
        <v>283</v>
      </c>
      <c r="I34" s="9">
        <v>88</v>
      </c>
      <c r="J34" s="9">
        <v>188</v>
      </c>
      <c r="K34" s="9">
        <v>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184</v>
      </c>
      <c r="D35" s="9">
        <v>21</v>
      </c>
      <c r="E35" s="9">
        <v>9</v>
      </c>
      <c r="F35" s="9">
        <v>12</v>
      </c>
      <c r="G35" s="9" t="s">
        <v>37</v>
      </c>
      <c r="H35" s="9">
        <v>163</v>
      </c>
      <c r="I35" s="9">
        <v>35</v>
      </c>
      <c r="J35" s="9">
        <v>121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88</v>
      </c>
      <c r="D36" s="9">
        <v>7</v>
      </c>
      <c r="E36" s="9">
        <v>4</v>
      </c>
      <c r="F36" s="9">
        <v>2</v>
      </c>
      <c r="G36" s="9">
        <v>1</v>
      </c>
      <c r="H36" s="9">
        <v>81</v>
      </c>
      <c r="I36" s="9">
        <v>22</v>
      </c>
      <c r="J36" s="9">
        <v>58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47</v>
      </c>
      <c r="D37" s="9">
        <v>4</v>
      </c>
      <c r="E37" s="9">
        <v>1</v>
      </c>
      <c r="F37" s="9">
        <v>3</v>
      </c>
      <c r="G37" s="9" t="s">
        <v>37</v>
      </c>
      <c r="H37" s="9">
        <v>43</v>
      </c>
      <c r="I37" s="9">
        <v>12</v>
      </c>
      <c r="J37" s="9">
        <v>31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12726</v>
      </c>
      <c r="D38" s="3">
        <v>2174</v>
      </c>
      <c r="E38" s="3">
        <v>1532</v>
      </c>
      <c r="F38" s="3">
        <v>590</v>
      </c>
      <c r="G38" s="3">
        <v>52</v>
      </c>
      <c r="H38" s="3">
        <v>10552</v>
      </c>
      <c r="I38" s="3">
        <v>5271</v>
      </c>
      <c r="J38" s="3">
        <v>5028</v>
      </c>
      <c r="K38" s="3">
        <v>253</v>
      </c>
    </row>
    <row r="39" spans="1:16" ht="12" customHeight="1" x14ac:dyDescent="0.2">
      <c r="A39" s="26" t="s">
        <v>26</v>
      </c>
      <c r="B39" s="1" t="s">
        <v>9</v>
      </c>
      <c r="C39" s="9">
        <v>13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13</v>
      </c>
      <c r="I39" s="9">
        <v>5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218</v>
      </c>
      <c r="D40" s="9">
        <v>28</v>
      </c>
      <c r="E40" s="9">
        <v>4</v>
      </c>
      <c r="F40" s="9">
        <v>22</v>
      </c>
      <c r="G40" s="9">
        <v>2</v>
      </c>
      <c r="H40" s="9">
        <v>190</v>
      </c>
      <c r="I40" s="9">
        <v>11</v>
      </c>
      <c r="J40" s="9">
        <v>177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579</v>
      </c>
      <c r="D41" s="9">
        <v>105</v>
      </c>
      <c r="E41" s="9">
        <v>38</v>
      </c>
      <c r="F41" s="9">
        <v>63</v>
      </c>
      <c r="G41" s="9">
        <v>4</v>
      </c>
      <c r="H41" s="9">
        <v>474</v>
      </c>
      <c r="I41" s="9">
        <v>122</v>
      </c>
      <c r="J41" s="9">
        <v>344</v>
      </c>
      <c r="K41" s="9">
        <v>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907</v>
      </c>
      <c r="D42" s="9">
        <v>178</v>
      </c>
      <c r="E42" s="9">
        <v>95</v>
      </c>
      <c r="F42" s="9">
        <v>79</v>
      </c>
      <c r="G42" s="9">
        <v>4</v>
      </c>
      <c r="H42" s="9">
        <v>729</v>
      </c>
      <c r="I42" s="9">
        <v>301</v>
      </c>
      <c r="J42" s="9">
        <v>410</v>
      </c>
      <c r="K42" s="9">
        <v>18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1190</v>
      </c>
      <c r="D43" s="9">
        <v>216</v>
      </c>
      <c r="E43" s="9">
        <v>144</v>
      </c>
      <c r="F43" s="9">
        <v>68</v>
      </c>
      <c r="G43" s="9">
        <v>4</v>
      </c>
      <c r="H43" s="9">
        <v>974</v>
      </c>
      <c r="I43" s="9">
        <v>479</v>
      </c>
      <c r="J43" s="9">
        <v>466</v>
      </c>
      <c r="K43" s="9">
        <v>29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1437</v>
      </c>
      <c r="D44" s="9">
        <v>216</v>
      </c>
      <c r="E44" s="9">
        <v>158</v>
      </c>
      <c r="F44" s="9">
        <v>56</v>
      </c>
      <c r="G44" s="9">
        <v>2</v>
      </c>
      <c r="H44" s="9">
        <v>1221</v>
      </c>
      <c r="I44" s="9">
        <v>672</v>
      </c>
      <c r="J44" s="9">
        <v>518</v>
      </c>
      <c r="K44" s="9">
        <v>31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1605</v>
      </c>
      <c r="D45" s="9">
        <v>293</v>
      </c>
      <c r="E45" s="9">
        <v>217</v>
      </c>
      <c r="F45" s="9">
        <v>68</v>
      </c>
      <c r="G45" s="9">
        <v>8</v>
      </c>
      <c r="H45" s="9">
        <v>1312</v>
      </c>
      <c r="I45" s="9">
        <v>763</v>
      </c>
      <c r="J45" s="9">
        <v>516</v>
      </c>
      <c r="K45" s="9">
        <v>33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1417</v>
      </c>
      <c r="D46" s="9">
        <v>259</v>
      </c>
      <c r="E46" s="9">
        <v>200</v>
      </c>
      <c r="F46" s="9">
        <v>53</v>
      </c>
      <c r="G46" s="9">
        <v>6</v>
      </c>
      <c r="H46" s="9">
        <v>1158</v>
      </c>
      <c r="I46" s="9">
        <v>668</v>
      </c>
      <c r="J46" s="9">
        <v>464</v>
      </c>
      <c r="K46" s="9">
        <v>26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1301</v>
      </c>
      <c r="D47" s="9">
        <v>248</v>
      </c>
      <c r="E47" s="9">
        <v>189</v>
      </c>
      <c r="F47" s="9">
        <v>55</v>
      </c>
      <c r="G47" s="9">
        <v>4</v>
      </c>
      <c r="H47" s="9">
        <v>1053</v>
      </c>
      <c r="I47" s="9">
        <v>581</v>
      </c>
      <c r="J47" s="9">
        <v>452</v>
      </c>
      <c r="K47" s="9">
        <v>20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1308</v>
      </c>
      <c r="D48" s="9">
        <v>235</v>
      </c>
      <c r="E48" s="9">
        <v>192</v>
      </c>
      <c r="F48" s="9">
        <v>40</v>
      </c>
      <c r="G48" s="9">
        <v>3</v>
      </c>
      <c r="H48" s="9">
        <v>1073</v>
      </c>
      <c r="I48" s="9">
        <v>610</v>
      </c>
      <c r="J48" s="9">
        <v>443</v>
      </c>
      <c r="K48" s="9">
        <v>20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1113</v>
      </c>
      <c r="D49" s="9">
        <v>188</v>
      </c>
      <c r="E49" s="9">
        <v>153</v>
      </c>
      <c r="F49" s="9">
        <v>27</v>
      </c>
      <c r="G49" s="9">
        <v>8</v>
      </c>
      <c r="H49" s="9">
        <v>925</v>
      </c>
      <c r="I49" s="9">
        <v>539</v>
      </c>
      <c r="J49" s="9">
        <v>371</v>
      </c>
      <c r="K49" s="9">
        <v>15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812</v>
      </c>
      <c r="D50" s="9">
        <v>101</v>
      </c>
      <c r="E50" s="9">
        <v>72</v>
      </c>
      <c r="F50" s="9">
        <v>26</v>
      </c>
      <c r="G50" s="9">
        <v>3</v>
      </c>
      <c r="H50" s="9">
        <v>711</v>
      </c>
      <c r="I50" s="9">
        <v>283</v>
      </c>
      <c r="J50" s="9">
        <v>410</v>
      </c>
      <c r="K50" s="9">
        <v>18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477</v>
      </c>
      <c r="D51" s="9">
        <v>56</v>
      </c>
      <c r="E51" s="9">
        <v>37</v>
      </c>
      <c r="F51" s="9">
        <v>18</v>
      </c>
      <c r="G51" s="9">
        <v>1</v>
      </c>
      <c r="H51" s="9">
        <v>421</v>
      </c>
      <c r="I51" s="9">
        <v>139</v>
      </c>
      <c r="J51" s="9">
        <v>264</v>
      </c>
      <c r="K51" s="9">
        <v>18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225</v>
      </c>
      <c r="D52" s="9">
        <v>32</v>
      </c>
      <c r="E52" s="9">
        <v>21</v>
      </c>
      <c r="F52" s="9">
        <v>9</v>
      </c>
      <c r="G52" s="9">
        <v>2</v>
      </c>
      <c r="H52" s="9">
        <v>193</v>
      </c>
      <c r="I52" s="9">
        <v>64</v>
      </c>
      <c r="J52" s="9">
        <v>116</v>
      </c>
      <c r="K52" s="9">
        <v>13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124</v>
      </c>
      <c r="D53" s="5">
        <v>19</v>
      </c>
      <c r="E53" s="5">
        <v>12</v>
      </c>
      <c r="F53" s="5">
        <v>6</v>
      </c>
      <c r="G53" s="5">
        <v>1</v>
      </c>
      <c r="H53" s="5">
        <v>105</v>
      </c>
      <c r="I53" s="5">
        <v>34</v>
      </c>
      <c r="J53" s="5">
        <v>69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3429</v>
      </c>
      <c r="D6" s="3">
        <v>440</v>
      </c>
      <c r="E6" s="3">
        <v>280</v>
      </c>
      <c r="F6" s="3">
        <v>148</v>
      </c>
      <c r="G6" s="3">
        <v>12</v>
      </c>
      <c r="H6" s="3">
        <v>2989</v>
      </c>
      <c r="I6" s="3">
        <v>986</v>
      </c>
      <c r="J6" s="3">
        <v>1940</v>
      </c>
      <c r="K6" s="3">
        <v>63</v>
      </c>
    </row>
    <row r="7" spans="1:31" ht="12" customHeight="1" x14ac:dyDescent="0.2">
      <c r="A7" s="26" t="s">
        <v>26</v>
      </c>
      <c r="B7" s="1" t="s">
        <v>9</v>
      </c>
      <c r="C7" s="9">
        <v>5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5</v>
      </c>
      <c r="I7" s="9">
        <v>1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107</v>
      </c>
      <c r="D8" s="9">
        <v>11</v>
      </c>
      <c r="E8" s="9">
        <v>2</v>
      </c>
      <c r="F8" s="9">
        <v>9</v>
      </c>
      <c r="G8" s="9" t="s">
        <v>37</v>
      </c>
      <c r="H8" s="9">
        <v>96</v>
      </c>
      <c r="I8" s="9">
        <v>3</v>
      </c>
      <c r="J8" s="9">
        <v>92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198</v>
      </c>
      <c r="D9" s="9">
        <v>28</v>
      </c>
      <c r="E9" s="9">
        <v>8</v>
      </c>
      <c r="F9" s="9">
        <v>19</v>
      </c>
      <c r="G9" s="9">
        <v>1</v>
      </c>
      <c r="H9" s="9">
        <v>170</v>
      </c>
      <c r="I9" s="9">
        <v>19</v>
      </c>
      <c r="J9" s="9">
        <v>146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304</v>
      </c>
      <c r="D10" s="9">
        <v>34</v>
      </c>
      <c r="E10" s="9">
        <v>19</v>
      </c>
      <c r="F10" s="9">
        <v>14</v>
      </c>
      <c r="G10" s="9">
        <v>1</v>
      </c>
      <c r="H10" s="9">
        <v>270</v>
      </c>
      <c r="I10" s="9">
        <v>70</v>
      </c>
      <c r="J10" s="9">
        <v>192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370</v>
      </c>
      <c r="D11" s="9">
        <v>62</v>
      </c>
      <c r="E11" s="9">
        <v>40</v>
      </c>
      <c r="F11" s="9">
        <v>21</v>
      </c>
      <c r="G11" s="9">
        <v>1</v>
      </c>
      <c r="H11" s="9">
        <v>308</v>
      </c>
      <c r="I11" s="9">
        <v>104</v>
      </c>
      <c r="J11" s="9">
        <v>197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406</v>
      </c>
      <c r="D12" s="9">
        <v>62</v>
      </c>
      <c r="E12" s="9">
        <v>44</v>
      </c>
      <c r="F12" s="9">
        <v>17</v>
      </c>
      <c r="G12" s="9">
        <v>1</v>
      </c>
      <c r="H12" s="9">
        <v>344</v>
      </c>
      <c r="I12" s="9">
        <v>138</v>
      </c>
      <c r="J12" s="9">
        <v>201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445</v>
      </c>
      <c r="D13" s="9">
        <v>68</v>
      </c>
      <c r="E13" s="9">
        <v>51</v>
      </c>
      <c r="F13" s="9">
        <v>15</v>
      </c>
      <c r="G13" s="9">
        <v>2</v>
      </c>
      <c r="H13" s="9">
        <v>377</v>
      </c>
      <c r="I13" s="9">
        <v>159</v>
      </c>
      <c r="J13" s="9">
        <v>214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428</v>
      </c>
      <c r="D14" s="9">
        <v>50</v>
      </c>
      <c r="E14" s="9">
        <v>35</v>
      </c>
      <c r="F14" s="9">
        <v>14</v>
      </c>
      <c r="G14" s="9">
        <v>1</v>
      </c>
      <c r="H14" s="9">
        <v>378</v>
      </c>
      <c r="I14" s="9">
        <v>141</v>
      </c>
      <c r="J14" s="9">
        <v>227</v>
      </c>
      <c r="K14" s="9">
        <v>10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354</v>
      </c>
      <c r="D15" s="9">
        <v>41</v>
      </c>
      <c r="E15" s="9">
        <v>29</v>
      </c>
      <c r="F15" s="9">
        <v>10</v>
      </c>
      <c r="G15" s="9">
        <v>2</v>
      </c>
      <c r="H15" s="9">
        <v>313</v>
      </c>
      <c r="I15" s="9">
        <v>129</v>
      </c>
      <c r="J15" s="9">
        <v>180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256</v>
      </c>
      <c r="D16" s="9">
        <v>29</v>
      </c>
      <c r="E16" s="9">
        <v>19</v>
      </c>
      <c r="F16" s="9">
        <v>10</v>
      </c>
      <c r="G16" s="9" t="s">
        <v>37</v>
      </c>
      <c r="H16" s="9">
        <v>227</v>
      </c>
      <c r="I16" s="9">
        <v>86</v>
      </c>
      <c r="J16" s="9">
        <v>137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240</v>
      </c>
      <c r="D17" s="9">
        <v>27</v>
      </c>
      <c r="E17" s="9">
        <v>20</v>
      </c>
      <c r="F17" s="9">
        <v>7</v>
      </c>
      <c r="G17" s="9" t="s">
        <v>37</v>
      </c>
      <c r="H17" s="9">
        <v>213</v>
      </c>
      <c r="I17" s="9">
        <v>78</v>
      </c>
      <c r="J17" s="9">
        <v>130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152</v>
      </c>
      <c r="D18" s="9">
        <v>16</v>
      </c>
      <c r="E18" s="9">
        <v>8</v>
      </c>
      <c r="F18" s="9">
        <v>7</v>
      </c>
      <c r="G18" s="9">
        <v>1</v>
      </c>
      <c r="H18" s="9">
        <v>136</v>
      </c>
      <c r="I18" s="9">
        <v>34</v>
      </c>
      <c r="J18" s="9">
        <v>98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106</v>
      </c>
      <c r="D19" s="9">
        <v>8</v>
      </c>
      <c r="E19" s="9">
        <v>3</v>
      </c>
      <c r="F19" s="9">
        <v>3</v>
      </c>
      <c r="G19" s="9">
        <v>2</v>
      </c>
      <c r="H19" s="9">
        <v>98</v>
      </c>
      <c r="I19" s="9">
        <v>17</v>
      </c>
      <c r="J19" s="9">
        <v>78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32</v>
      </c>
      <c r="D20" s="9">
        <v>2</v>
      </c>
      <c r="E20" s="9">
        <v>2</v>
      </c>
      <c r="F20" s="9" t="s">
        <v>37</v>
      </c>
      <c r="G20" s="9" t="s">
        <v>37</v>
      </c>
      <c r="H20" s="9">
        <v>30</v>
      </c>
      <c r="I20" s="9">
        <v>3</v>
      </c>
      <c r="J20" s="9">
        <v>25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26</v>
      </c>
      <c r="D21" s="9">
        <v>2</v>
      </c>
      <c r="E21" s="9" t="s">
        <v>37</v>
      </c>
      <c r="F21" s="9">
        <v>2</v>
      </c>
      <c r="G21" s="9" t="s">
        <v>37</v>
      </c>
      <c r="H21" s="9">
        <v>24</v>
      </c>
      <c r="I21" s="9">
        <v>4</v>
      </c>
      <c r="J21" s="9">
        <v>19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1260</v>
      </c>
      <c r="D22" s="3">
        <v>112</v>
      </c>
      <c r="E22" s="3">
        <v>76</v>
      </c>
      <c r="F22" s="3">
        <v>32</v>
      </c>
      <c r="G22" s="3">
        <v>4</v>
      </c>
      <c r="H22" s="3">
        <v>1148</v>
      </c>
      <c r="I22" s="3">
        <v>383</v>
      </c>
      <c r="J22" s="3">
        <v>749</v>
      </c>
      <c r="K22" s="3">
        <v>16</v>
      </c>
    </row>
    <row r="23" spans="1:16" ht="12" customHeight="1" x14ac:dyDescent="0.2">
      <c r="A23" s="26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36</v>
      </c>
      <c r="D24" s="9">
        <v>3</v>
      </c>
      <c r="E24" s="9">
        <v>1</v>
      </c>
      <c r="F24" s="9">
        <v>2</v>
      </c>
      <c r="G24" s="9" t="s">
        <v>37</v>
      </c>
      <c r="H24" s="9">
        <v>33</v>
      </c>
      <c r="I24" s="9">
        <v>2</v>
      </c>
      <c r="J24" s="9">
        <v>30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81</v>
      </c>
      <c r="D25" s="9">
        <v>7</v>
      </c>
      <c r="E25" s="9">
        <v>2</v>
      </c>
      <c r="F25" s="9">
        <v>5</v>
      </c>
      <c r="G25" s="9" t="s">
        <v>37</v>
      </c>
      <c r="H25" s="9">
        <v>74</v>
      </c>
      <c r="I25" s="9">
        <v>7</v>
      </c>
      <c r="J25" s="9">
        <v>67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127</v>
      </c>
      <c r="D26" s="9">
        <v>11</v>
      </c>
      <c r="E26" s="9">
        <v>7</v>
      </c>
      <c r="F26" s="9">
        <v>4</v>
      </c>
      <c r="G26" s="9" t="s">
        <v>37</v>
      </c>
      <c r="H26" s="9">
        <v>116</v>
      </c>
      <c r="I26" s="9">
        <v>33</v>
      </c>
      <c r="J26" s="9">
        <v>79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156</v>
      </c>
      <c r="D27" s="9">
        <v>13</v>
      </c>
      <c r="E27" s="9">
        <v>7</v>
      </c>
      <c r="F27" s="9">
        <v>6</v>
      </c>
      <c r="G27" s="9" t="s">
        <v>37</v>
      </c>
      <c r="H27" s="9">
        <v>143</v>
      </c>
      <c r="I27" s="9">
        <v>48</v>
      </c>
      <c r="J27" s="9">
        <v>93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165</v>
      </c>
      <c r="D28" s="9">
        <v>15</v>
      </c>
      <c r="E28" s="9">
        <v>10</v>
      </c>
      <c r="F28" s="9">
        <v>4</v>
      </c>
      <c r="G28" s="9">
        <v>1</v>
      </c>
      <c r="H28" s="9">
        <v>150</v>
      </c>
      <c r="I28" s="9">
        <v>57</v>
      </c>
      <c r="J28" s="9">
        <v>91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192</v>
      </c>
      <c r="D29" s="9">
        <v>22</v>
      </c>
      <c r="E29" s="9">
        <v>21</v>
      </c>
      <c r="F29" s="9">
        <v>1</v>
      </c>
      <c r="G29" s="9" t="s">
        <v>37</v>
      </c>
      <c r="H29" s="9">
        <v>170</v>
      </c>
      <c r="I29" s="9">
        <v>67</v>
      </c>
      <c r="J29" s="9">
        <v>103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162</v>
      </c>
      <c r="D30" s="9">
        <v>13</v>
      </c>
      <c r="E30" s="9">
        <v>11</v>
      </c>
      <c r="F30" s="9">
        <v>2</v>
      </c>
      <c r="G30" s="9" t="s">
        <v>37</v>
      </c>
      <c r="H30" s="9">
        <v>149</v>
      </c>
      <c r="I30" s="9">
        <v>58</v>
      </c>
      <c r="J30" s="9">
        <v>89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108</v>
      </c>
      <c r="D31" s="9">
        <v>9</v>
      </c>
      <c r="E31" s="9">
        <v>5</v>
      </c>
      <c r="F31" s="9">
        <v>3</v>
      </c>
      <c r="G31" s="9">
        <v>1</v>
      </c>
      <c r="H31" s="9">
        <v>99</v>
      </c>
      <c r="I31" s="9">
        <v>46</v>
      </c>
      <c r="J31" s="9">
        <v>53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82</v>
      </c>
      <c r="D32" s="9">
        <v>7</v>
      </c>
      <c r="E32" s="9">
        <v>5</v>
      </c>
      <c r="F32" s="9">
        <v>2</v>
      </c>
      <c r="G32" s="9" t="s">
        <v>37</v>
      </c>
      <c r="H32" s="9">
        <v>75</v>
      </c>
      <c r="I32" s="9">
        <v>31</v>
      </c>
      <c r="J32" s="9">
        <v>44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68</v>
      </c>
      <c r="D33" s="9">
        <v>5</v>
      </c>
      <c r="E33" s="9">
        <v>4</v>
      </c>
      <c r="F33" s="9">
        <v>1</v>
      </c>
      <c r="G33" s="9" t="s">
        <v>37</v>
      </c>
      <c r="H33" s="9">
        <v>63</v>
      </c>
      <c r="I33" s="9">
        <v>22</v>
      </c>
      <c r="J33" s="9">
        <v>38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36</v>
      </c>
      <c r="D34" s="9">
        <v>4</v>
      </c>
      <c r="E34" s="9">
        <v>2</v>
      </c>
      <c r="F34" s="9">
        <v>1</v>
      </c>
      <c r="G34" s="9">
        <v>1</v>
      </c>
      <c r="H34" s="9">
        <v>32</v>
      </c>
      <c r="I34" s="9">
        <v>5</v>
      </c>
      <c r="J34" s="9">
        <v>27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26</v>
      </c>
      <c r="D35" s="9">
        <v>2</v>
      </c>
      <c r="E35" s="9" t="s">
        <v>37</v>
      </c>
      <c r="F35" s="9">
        <v>1</v>
      </c>
      <c r="G35" s="9">
        <v>1</v>
      </c>
      <c r="H35" s="9">
        <v>24</v>
      </c>
      <c r="I35" s="9">
        <v>3</v>
      </c>
      <c r="J35" s="9">
        <v>20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10</v>
      </c>
      <c r="D36" s="9">
        <v>1</v>
      </c>
      <c r="E36" s="9">
        <v>1</v>
      </c>
      <c r="F36" s="9" t="s">
        <v>37</v>
      </c>
      <c r="G36" s="9" t="s">
        <v>37</v>
      </c>
      <c r="H36" s="9">
        <v>9</v>
      </c>
      <c r="I36" s="9">
        <v>2</v>
      </c>
      <c r="J36" s="9">
        <v>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8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8</v>
      </c>
      <c r="I37" s="9">
        <v>2</v>
      </c>
      <c r="J37" s="9">
        <v>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2169</v>
      </c>
      <c r="D38" s="3">
        <v>328</v>
      </c>
      <c r="E38" s="3">
        <v>204</v>
      </c>
      <c r="F38" s="3">
        <v>116</v>
      </c>
      <c r="G38" s="3">
        <v>8</v>
      </c>
      <c r="H38" s="3">
        <v>1841</v>
      </c>
      <c r="I38" s="3">
        <v>603</v>
      </c>
      <c r="J38" s="3">
        <v>1191</v>
      </c>
      <c r="K38" s="3">
        <v>47</v>
      </c>
    </row>
    <row r="39" spans="1:16" ht="12" customHeight="1" x14ac:dyDescent="0.2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>
        <v>1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71</v>
      </c>
      <c r="D40" s="9">
        <v>8</v>
      </c>
      <c r="E40" s="9">
        <v>1</v>
      </c>
      <c r="F40" s="9">
        <v>7</v>
      </c>
      <c r="G40" s="9" t="s">
        <v>37</v>
      </c>
      <c r="H40" s="9">
        <v>63</v>
      </c>
      <c r="I40" s="9">
        <v>1</v>
      </c>
      <c r="J40" s="9">
        <v>62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117</v>
      </c>
      <c r="D41" s="9">
        <v>21</v>
      </c>
      <c r="E41" s="9">
        <v>6</v>
      </c>
      <c r="F41" s="9">
        <v>14</v>
      </c>
      <c r="G41" s="9">
        <v>1</v>
      </c>
      <c r="H41" s="9">
        <v>96</v>
      </c>
      <c r="I41" s="9">
        <v>12</v>
      </c>
      <c r="J41" s="9">
        <v>79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177</v>
      </c>
      <c r="D42" s="9">
        <v>23</v>
      </c>
      <c r="E42" s="9">
        <v>12</v>
      </c>
      <c r="F42" s="9">
        <v>10</v>
      </c>
      <c r="G42" s="9">
        <v>1</v>
      </c>
      <c r="H42" s="9">
        <v>154</v>
      </c>
      <c r="I42" s="9">
        <v>37</v>
      </c>
      <c r="J42" s="9">
        <v>113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214</v>
      </c>
      <c r="D43" s="9">
        <v>49</v>
      </c>
      <c r="E43" s="9">
        <v>33</v>
      </c>
      <c r="F43" s="9">
        <v>15</v>
      </c>
      <c r="G43" s="9">
        <v>1</v>
      </c>
      <c r="H43" s="9">
        <v>165</v>
      </c>
      <c r="I43" s="9">
        <v>56</v>
      </c>
      <c r="J43" s="9">
        <v>104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241</v>
      </c>
      <c r="D44" s="9">
        <v>47</v>
      </c>
      <c r="E44" s="9">
        <v>34</v>
      </c>
      <c r="F44" s="9">
        <v>13</v>
      </c>
      <c r="G44" s="9" t="s">
        <v>37</v>
      </c>
      <c r="H44" s="9">
        <v>194</v>
      </c>
      <c r="I44" s="9">
        <v>81</v>
      </c>
      <c r="J44" s="9">
        <v>110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253</v>
      </c>
      <c r="D45" s="9">
        <v>46</v>
      </c>
      <c r="E45" s="9">
        <v>30</v>
      </c>
      <c r="F45" s="9">
        <v>14</v>
      </c>
      <c r="G45" s="9">
        <v>2</v>
      </c>
      <c r="H45" s="9">
        <v>207</v>
      </c>
      <c r="I45" s="9">
        <v>92</v>
      </c>
      <c r="J45" s="9">
        <v>111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266</v>
      </c>
      <c r="D46" s="9">
        <v>37</v>
      </c>
      <c r="E46" s="9">
        <v>24</v>
      </c>
      <c r="F46" s="9">
        <v>12</v>
      </c>
      <c r="G46" s="9">
        <v>1</v>
      </c>
      <c r="H46" s="9">
        <v>229</v>
      </c>
      <c r="I46" s="9">
        <v>83</v>
      </c>
      <c r="J46" s="9">
        <v>138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246</v>
      </c>
      <c r="D47" s="9">
        <v>32</v>
      </c>
      <c r="E47" s="9">
        <v>24</v>
      </c>
      <c r="F47" s="9">
        <v>7</v>
      </c>
      <c r="G47" s="9">
        <v>1</v>
      </c>
      <c r="H47" s="9">
        <v>214</v>
      </c>
      <c r="I47" s="9">
        <v>83</v>
      </c>
      <c r="J47" s="9">
        <v>127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174</v>
      </c>
      <c r="D48" s="9">
        <v>22</v>
      </c>
      <c r="E48" s="9">
        <v>14</v>
      </c>
      <c r="F48" s="9">
        <v>8</v>
      </c>
      <c r="G48" s="9" t="s">
        <v>37</v>
      </c>
      <c r="H48" s="9">
        <v>152</v>
      </c>
      <c r="I48" s="9">
        <v>55</v>
      </c>
      <c r="J48" s="9">
        <v>93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172</v>
      </c>
      <c r="D49" s="9">
        <v>22</v>
      </c>
      <c r="E49" s="9">
        <v>16</v>
      </c>
      <c r="F49" s="9">
        <v>6</v>
      </c>
      <c r="G49" s="9" t="s">
        <v>37</v>
      </c>
      <c r="H49" s="9">
        <v>150</v>
      </c>
      <c r="I49" s="9">
        <v>56</v>
      </c>
      <c r="J49" s="9">
        <v>92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116</v>
      </c>
      <c r="D50" s="9">
        <v>12</v>
      </c>
      <c r="E50" s="9">
        <v>6</v>
      </c>
      <c r="F50" s="9">
        <v>6</v>
      </c>
      <c r="G50" s="9" t="s">
        <v>37</v>
      </c>
      <c r="H50" s="9">
        <v>104</v>
      </c>
      <c r="I50" s="9">
        <v>29</v>
      </c>
      <c r="J50" s="9">
        <v>71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80</v>
      </c>
      <c r="D51" s="9">
        <v>6</v>
      </c>
      <c r="E51" s="9">
        <v>3</v>
      </c>
      <c r="F51" s="9">
        <v>2</v>
      </c>
      <c r="G51" s="9">
        <v>1</v>
      </c>
      <c r="H51" s="9">
        <v>74</v>
      </c>
      <c r="I51" s="9">
        <v>14</v>
      </c>
      <c r="J51" s="9">
        <v>58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22</v>
      </c>
      <c r="D52" s="9">
        <v>1</v>
      </c>
      <c r="E52" s="9">
        <v>1</v>
      </c>
      <c r="F52" s="9" t="s">
        <v>37</v>
      </c>
      <c r="G52" s="9" t="s">
        <v>37</v>
      </c>
      <c r="H52" s="9">
        <v>21</v>
      </c>
      <c r="I52" s="9">
        <v>1</v>
      </c>
      <c r="J52" s="9">
        <v>19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18</v>
      </c>
      <c r="D53" s="5">
        <v>2</v>
      </c>
      <c r="E53" s="5" t="s">
        <v>37</v>
      </c>
      <c r="F53" s="5">
        <v>2</v>
      </c>
      <c r="G53" s="5" t="s">
        <v>37</v>
      </c>
      <c r="H53" s="5">
        <v>16</v>
      </c>
      <c r="I53" s="5">
        <v>2</v>
      </c>
      <c r="J53" s="5">
        <v>13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29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2010</v>
      </c>
      <c r="D6" s="3">
        <v>191</v>
      </c>
      <c r="E6" s="3">
        <v>90</v>
      </c>
      <c r="F6" s="3">
        <v>94</v>
      </c>
      <c r="G6" s="3">
        <v>7</v>
      </c>
      <c r="H6" s="3">
        <v>1819</v>
      </c>
      <c r="I6" s="3">
        <v>289</v>
      </c>
      <c r="J6" s="3">
        <v>1487</v>
      </c>
      <c r="K6" s="3">
        <v>43</v>
      </c>
    </row>
    <row r="7" spans="1:31" ht="12" customHeight="1" x14ac:dyDescent="0.2">
      <c r="A7" s="26" t="s">
        <v>26</v>
      </c>
      <c r="B7" s="1" t="s">
        <v>9</v>
      </c>
      <c r="C7" s="9">
        <v>4</v>
      </c>
      <c r="D7" s="9">
        <v>1</v>
      </c>
      <c r="E7" s="9" t="s">
        <v>37</v>
      </c>
      <c r="F7" s="9">
        <v>1</v>
      </c>
      <c r="G7" s="9" t="s">
        <v>37</v>
      </c>
      <c r="H7" s="9">
        <v>3</v>
      </c>
      <c r="I7" s="9">
        <v>1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61</v>
      </c>
      <c r="D8" s="9">
        <v>4</v>
      </c>
      <c r="E8" s="9">
        <v>1</v>
      </c>
      <c r="F8" s="9">
        <v>3</v>
      </c>
      <c r="G8" s="9" t="s">
        <v>37</v>
      </c>
      <c r="H8" s="9">
        <v>57</v>
      </c>
      <c r="I8" s="9">
        <v>3</v>
      </c>
      <c r="J8" s="9">
        <v>49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148</v>
      </c>
      <c r="D9" s="9">
        <v>19</v>
      </c>
      <c r="E9" s="9">
        <v>6</v>
      </c>
      <c r="F9" s="9">
        <v>12</v>
      </c>
      <c r="G9" s="9">
        <v>1</v>
      </c>
      <c r="H9" s="9">
        <v>129</v>
      </c>
      <c r="I9" s="9">
        <v>11</v>
      </c>
      <c r="J9" s="9">
        <v>117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184</v>
      </c>
      <c r="D10" s="9">
        <v>19</v>
      </c>
      <c r="E10" s="9">
        <v>7</v>
      </c>
      <c r="F10" s="9">
        <v>11</v>
      </c>
      <c r="G10" s="9">
        <v>1</v>
      </c>
      <c r="H10" s="9">
        <v>165</v>
      </c>
      <c r="I10" s="9">
        <v>32</v>
      </c>
      <c r="J10" s="9">
        <v>131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184</v>
      </c>
      <c r="D11" s="9">
        <v>26</v>
      </c>
      <c r="E11" s="9">
        <v>15</v>
      </c>
      <c r="F11" s="9">
        <v>10</v>
      </c>
      <c r="G11" s="9">
        <v>1</v>
      </c>
      <c r="H11" s="9">
        <v>158</v>
      </c>
      <c r="I11" s="9">
        <v>36</v>
      </c>
      <c r="J11" s="9">
        <v>120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196</v>
      </c>
      <c r="D12" s="9">
        <v>23</v>
      </c>
      <c r="E12" s="9">
        <v>13</v>
      </c>
      <c r="F12" s="9">
        <v>10</v>
      </c>
      <c r="G12" s="9" t="s">
        <v>37</v>
      </c>
      <c r="H12" s="9">
        <v>173</v>
      </c>
      <c r="I12" s="9">
        <v>21</v>
      </c>
      <c r="J12" s="9">
        <v>147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214</v>
      </c>
      <c r="D13" s="9">
        <v>21</v>
      </c>
      <c r="E13" s="9">
        <v>8</v>
      </c>
      <c r="F13" s="9">
        <v>12</v>
      </c>
      <c r="G13" s="9">
        <v>1</v>
      </c>
      <c r="H13" s="9">
        <v>193</v>
      </c>
      <c r="I13" s="9">
        <v>32</v>
      </c>
      <c r="J13" s="9">
        <v>156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195</v>
      </c>
      <c r="D14" s="9">
        <v>18</v>
      </c>
      <c r="E14" s="9">
        <v>9</v>
      </c>
      <c r="F14" s="9">
        <v>8</v>
      </c>
      <c r="G14" s="9">
        <v>1</v>
      </c>
      <c r="H14" s="9">
        <v>177</v>
      </c>
      <c r="I14" s="9">
        <v>34</v>
      </c>
      <c r="J14" s="9">
        <v>138</v>
      </c>
      <c r="K14" s="9">
        <v>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195</v>
      </c>
      <c r="D15" s="9">
        <v>18</v>
      </c>
      <c r="E15" s="9">
        <v>11</v>
      </c>
      <c r="F15" s="9">
        <v>7</v>
      </c>
      <c r="G15" s="9" t="s">
        <v>37</v>
      </c>
      <c r="H15" s="9">
        <v>177</v>
      </c>
      <c r="I15" s="9">
        <v>33</v>
      </c>
      <c r="J15" s="9">
        <v>142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201</v>
      </c>
      <c r="D16" s="9">
        <v>20</v>
      </c>
      <c r="E16" s="9">
        <v>10</v>
      </c>
      <c r="F16" s="9">
        <v>9</v>
      </c>
      <c r="G16" s="9">
        <v>1</v>
      </c>
      <c r="H16" s="9">
        <v>181</v>
      </c>
      <c r="I16" s="9">
        <v>37</v>
      </c>
      <c r="J16" s="9">
        <v>141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180</v>
      </c>
      <c r="D17" s="9">
        <v>7</v>
      </c>
      <c r="E17" s="9">
        <v>6</v>
      </c>
      <c r="F17" s="9">
        <v>1</v>
      </c>
      <c r="G17" s="9" t="s">
        <v>37</v>
      </c>
      <c r="H17" s="9">
        <v>173</v>
      </c>
      <c r="I17" s="9">
        <v>29</v>
      </c>
      <c r="J17" s="9">
        <v>137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108</v>
      </c>
      <c r="D18" s="9">
        <v>8</v>
      </c>
      <c r="E18" s="9">
        <v>2</v>
      </c>
      <c r="F18" s="9">
        <v>6</v>
      </c>
      <c r="G18" s="9" t="s">
        <v>37</v>
      </c>
      <c r="H18" s="9">
        <v>100</v>
      </c>
      <c r="I18" s="9">
        <v>10</v>
      </c>
      <c r="J18" s="9">
        <v>87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78</v>
      </c>
      <c r="D19" s="9">
        <v>5</v>
      </c>
      <c r="E19" s="9">
        <v>1</v>
      </c>
      <c r="F19" s="9">
        <v>3</v>
      </c>
      <c r="G19" s="9">
        <v>1</v>
      </c>
      <c r="H19" s="9">
        <v>73</v>
      </c>
      <c r="I19" s="9">
        <v>5</v>
      </c>
      <c r="J19" s="9">
        <v>67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39</v>
      </c>
      <c r="D20" s="9">
        <v>1</v>
      </c>
      <c r="E20" s="9">
        <v>1</v>
      </c>
      <c r="F20" s="9" t="s">
        <v>37</v>
      </c>
      <c r="G20" s="9" t="s">
        <v>37</v>
      </c>
      <c r="H20" s="9">
        <v>38</v>
      </c>
      <c r="I20" s="9">
        <v>5</v>
      </c>
      <c r="J20" s="9">
        <v>32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23</v>
      </c>
      <c r="D21" s="9">
        <v>1</v>
      </c>
      <c r="E21" s="9" t="s">
        <v>37</v>
      </c>
      <c r="F21" s="9">
        <v>1</v>
      </c>
      <c r="G21" s="9" t="s">
        <v>37</v>
      </c>
      <c r="H21" s="9">
        <v>22</v>
      </c>
      <c r="I21" s="9" t="s">
        <v>37</v>
      </c>
      <c r="J21" s="9">
        <v>21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658</v>
      </c>
      <c r="D22" s="3">
        <v>54</v>
      </c>
      <c r="E22" s="3">
        <v>25</v>
      </c>
      <c r="F22" s="3">
        <v>27</v>
      </c>
      <c r="G22" s="3">
        <v>2</v>
      </c>
      <c r="H22" s="3">
        <v>604</v>
      </c>
      <c r="I22" s="3">
        <v>110</v>
      </c>
      <c r="J22" s="3">
        <v>475</v>
      </c>
      <c r="K22" s="3">
        <v>19</v>
      </c>
    </row>
    <row r="23" spans="1:16" ht="12" customHeight="1" x14ac:dyDescent="0.2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20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20</v>
      </c>
      <c r="I24" s="9">
        <v>1</v>
      </c>
      <c r="J24" s="9">
        <v>16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45</v>
      </c>
      <c r="D25" s="9">
        <v>2</v>
      </c>
      <c r="E25" s="9" t="s">
        <v>37</v>
      </c>
      <c r="F25" s="9">
        <v>2</v>
      </c>
      <c r="G25" s="9" t="s">
        <v>37</v>
      </c>
      <c r="H25" s="9">
        <v>43</v>
      </c>
      <c r="I25" s="9">
        <v>3</v>
      </c>
      <c r="J25" s="9">
        <v>39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67</v>
      </c>
      <c r="D26" s="9">
        <v>6</v>
      </c>
      <c r="E26" s="9">
        <v>2</v>
      </c>
      <c r="F26" s="9">
        <v>4</v>
      </c>
      <c r="G26" s="9" t="s">
        <v>37</v>
      </c>
      <c r="H26" s="9">
        <v>61</v>
      </c>
      <c r="I26" s="9">
        <v>13</v>
      </c>
      <c r="J26" s="9">
        <v>46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78</v>
      </c>
      <c r="D27" s="9">
        <v>9</v>
      </c>
      <c r="E27" s="9">
        <v>3</v>
      </c>
      <c r="F27" s="9">
        <v>6</v>
      </c>
      <c r="G27" s="9" t="s">
        <v>37</v>
      </c>
      <c r="H27" s="9">
        <v>69</v>
      </c>
      <c r="I27" s="9">
        <v>16</v>
      </c>
      <c r="J27" s="9">
        <v>52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80</v>
      </c>
      <c r="D28" s="9">
        <v>10</v>
      </c>
      <c r="E28" s="9">
        <v>5</v>
      </c>
      <c r="F28" s="9">
        <v>5</v>
      </c>
      <c r="G28" s="9" t="s">
        <v>37</v>
      </c>
      <c r="H28" s="9">
        <v>70</v>
      </c>
      <c r="I28" s="9">
        <v>13</v>
      </c>
      <c r="J28" s="9">
        <v>54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86</v>
      </c>
      <c r="D29" s="9">
        <v>6</v>
      </c>
      <c r="E29" s="9">
        <v>3</v>
      </c>
      <c r="F29" s="9">
        <v>2</v>
      </c>
      <c r="G29" s="9">
        <v>1</v>
      </c>
      <c r="H29" s="9">
        <v>80</v>
      </c>
      <c r="I29" s="9">
        <v>11</v>
      </c>
      <c r="J29" s="9">
        <v>66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60</v>
      </c>
      <c r="D30" s="9">
        <v>6</v>
      </c>
      <c r="E30" s="9">
        <v>4</v>
      </c>
      <c r="F30" s="9">
        <v>1</v>
      </c>
      <c r="G30" s="9">
        <v>1</v>
      </c>
      <c r="H30" s="9">
        <v>54</v>
      </c>
      <c r="I30" s="9">
        <v>11</v>
      </c>
      <c r="J30" s="9">
        <v>43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59</v>
      </c>
      <c r="D31" s="9">
        <v>8</v>
      </c>
      <c r="E31" s="9">
        <v>5</v>
      </c>
      <c r="F31" s="9">
        <v>3</v>
      </c>
      <c r="G31" s="9" t="s">
        <v>37</v>
      </c>
      <c r="H31" s="9">
        <v>51</v>
      </c>
      <c r="I31" s="9">
        <v>14</v>
      </c>
      <c r="J31" s="9">
        <v>36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62</v>
      </c>
      <c r="D32" s="9">
        <v>3</v>
      </c>
      <c r="E32" s="9">
        <v>2</v>
      </c>
      <c r="F32" s="9">
        <v>1</v>
      </c>
      <c r="G32" s="9" t="s">
        <v>37</v>
      </c>
      <c r="H32" s="9">
        <v>59</v>
      </c>
      <c r="I32" s="9">
        <v>16</v>
      </c>
      <c r="J32" s="9">
        <v>43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40</v>
      </c>
      <c r="D33" s="9">
        <v>1</v>
      </c>
      <c r="E33" s="9">
        <v>1</v>
      </c>
      <c r="F33" s="9" t="s">
        <v>37</v>
      </c>
      <c r="G33" s="9" t="s">
        <v>37</v>
      </c>
      <c r="H33" s="9">
        <v>39</v>
      </c>
      <c r="I33" s="9">
        <v>10</v>
      </c>
      <c r="J33" s="9">
        <v>26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27</v>
      </c>
      <c r="D34" s="9">
        <v>2</v>
      </c>
      <c r="E34" s="9" t="s">
        <v>37</v>
      </c>
      <c r="F34" s="9">
        <v>2</v>
      </c>
      <c r="G34" s="9" t="s">
        <v>37</v>
      </c>
      <c r="H34" s="9">
        <v>25</v>
      </c>
      <c r="I34" s="9">
        <v>2</v>
      </c>
      <c r="J34" s="9">
        <v>22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13</v>
      </c>
      <c r="D35" s="9">
        <v>1</v>
      </c>
      <c r="E35" s="9" t="s">
        <v>37</v>
      </c>
      <c r="F35" s="9">
        <v>1</v>
      </c>
      <c r="G35" s="9" t="s">
        <v>37</v>
      </c>
      <c r="H35" s="9">
        <v>12</v>
      </c>
      <c r="I35" s="9" t="s">
        <v>37</v>
      </c>
      <c r="J35" s="9">
        <v>11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7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7</v>
      </c>
      <c r="I36" s="9" t="s">
        <v>37</v>
      </c>
      <c r="J36" s="9">
        <v>7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13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13</v>
      </c>
      <c r="I37" s="9" t="s">
        <v>37</v>
      </c>
      <c r="J37" s="9">
        <v>13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1352</v>
      </c>
      <c r="D38" s="3">
        <v>137</v>
      </c>
      <c r="E38" s="3">
        <v>65</v>
      </c>
      <c r="F38" s="3">
        <v>67</v>
      </c>
      <c r="G38" s="3">
        <v>5</v>
      </c>
      <c r="H38" s="3">
        <v>1215</v>
      </c>
      <c r="I38" s="3">
        <v>179</v>
      </c>
      <c r="J38" s="3">
        <v>1012</v>
      </c>
      <c r="K38" s="3">
        <v>24</v>
      </c>
    </row>
    <row r="39" spans="1:16" ht="12" customHeight="1" x14ac:dyDescent="0.2">
      <c r="A39" s="26" t="s">
        <v>26</v>
      </c>
      <c r="B39" s="1" t="s">
        <v>9</v>
      </c>
      <c r="C39" s="9">
        <v>3</v>
      </c>
      <c r="D39" s="9">
        <v>1</v>
      </c>
      <c r="E39" s="9" t="s">
        <v>37</v>
      </c>
      <c r="F39" s="9">
        <v>1</v>
      </c>
      <c r="G39" s="9" t="s">
        <v>37</v>
      </c>
      <c r="H39" s="9">
        <v>2</v>
      </c>
      <c r="I39" s="9">
        <v>1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41</v>
      </c>
      <c r="D40" s="9">
        <v>4</v>
      </c>
      <c r="E40" s="9">
        <v>1</v>
      </c>
      <c r="F40" s="9">
        <v>3</v>
      </c>
      <c r="G40" s="9" t="s">
        <v>37</v>
      </c>
      <c r="H40" s="9">
        <v>37</v>
      </c>
      <c r="I40" s="9">
        <v>2</v>
      </c>
      <c r="J40" s="9">
        <v>33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103</v>
      </c>
      <c r="D41" s="9">
        <v>17</v>
      </c>
      <c r="E41" s="9">
        <v>6</v>
      </c>
      <c r="F41" s="9">
        <v>10</v>
      </c>
      <c r="G41" s="9">
        <v>1</v>
      </c>
      <c r="H41" s="9">
        <v>86</v>
      </c>
      <c r="I41" s="9">
        <v>8</v>
      </c>
      <c r="J41" s="9">
        <v>78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117</v>
      </c>
      <c r="D42" s="9">
        <v>13</v>
      </c>
      <c r="E42" s="9">
        <v>5</v>
      </c>
      <c r="F42" s="9">
        <v>7</v>
      </c>
      <c r="G42" s="9">
        <v>1</v>
      </c>
      <c r="H42" s="9">
        <v>104</v>
      </c>
      <c r="I42" s="9">
        <v>19</v>
      </c>
      <c r="J42" s="9">
        <v>85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106</v>
      </c>
      <c r="D43" s="9">
        <v>17</v>
      </c>
      <c r="E43" s="9">
        <v>12</v>
      </c>
      <c r="F43" s="9">
        <v>4</v>
      </c>
      <c r="G43" s="9">
        <v>1</v>
      </c>
      <c r="H43" s="9">
        <v>89</v>
      </c>
      <c r="I43" s="9">
        <v>20</v>
      </c>
      <c r="J43" s="9">
        <v>68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116</v>
      </c>
      <c r="D44" s="9">
        <v>13</v>
      </c>
      <c r="E44" s="9">
        <v>8</v>
      </c>
      <c r="F44" s="9">
        <v>5</v>
      </c>
      <c r="G44" s="9" t="s">
        <v>37</v>
      </c>
      <c r="H44" s="9">
        <v>103</v>
      </c>
      <c r="I44" s="9">
        <v>8</v>
      </c>
      <c r="J44" s="9">
        <v>93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128</v>
      </c>
      <c r="D45" s="9">
        <v>15</v>
      </c>
      <c r="E45" s="9">
        <v>5</v>
      </c>
      <c r="F45" s="9">
        <v>10</v>
      </c>
      <c r="G45" s="9" t="s">
        <v>37</v>
      </c>
      <c r="H45" s="9">
        <v>113</v>
      </c>
      <c r="I45" s="9">
        <v>21</v>
      </c>
      <c r="J45" s="9">
        <v>90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135</v>
      </c>
      <c r="D46" s="9">
        <v>12</v>
      </c>
      <c r="E46" s="9">
        <v>5</v>
      </c>
      <c r="F46" s="9">
        <v>7</v>
      </c>
      <c r="G46" s="9" t="s">
        <v>37</v>
      </c>
      <c r="H46" s="9">
        <v>123</v>
      </c>
      <c r="I46" s="9">
        <v>23</v>
      </c>
      <c r="J46" s="9">
        <v>95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136</v>
      </c>
      <c r="D47" s="9">
        <v>10</v>
      </c>
      <c r="E47" s="9">
        <v>6</v>
      </c>
      <c r="F47" s="9">
        <v>4</v>
      </c>
      <c r="G47" s="9" t="s">
        <v>37</v>
      </c>
      <c r="H47" s="9">
        <v>126</v>
      </c>
      <c r="I47" s="9">
        <v>19</v>
      </c>
      <c r="J47" s="9">
        <v>106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139</v>
      </c>
      <c r="D48" s="9">
        <v>17</v>
      </c>
      <c r="E48" s="9">
        <v>8</v>
      </c>
      <c r="F48" s="9">
        <v>8</v>
      </c>
      <c r="G48" s="9">
        <v>1</v>
      </c>
      <c r="H48" s="9">
        <v>122</v>
      </c>
      <c r="I48" s="9">
        <v>21</v>
      </c>
      <c r="J48" s="9">
        <v>98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140</v>
      </c>
      <c r="D49" s="9">
        <v>6</v>
      </c>
      <c r="E49" s="9">
        <v>5</v>
      </c>
      <c r="F49" s="9">
        <v>1</v>
      </c>
      <c r="G49" s="9" t="s">
        <v>37</v>
      </c>
      <c r="H49" s="9">
        <v>134</v>
      </c>
      <c r="I49" s="9">
        <v>19</v>
      </c>
      <c r="J49" s="9">
        <v>111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81</v>
      </c>
      <c r="D50" s="9">
        <v>6</v>
      </c>
      <c r="E50" s="9">
        <v>2</v>
      </c>
      <c r="F50" s="9">
        <v>4</v>
      </c>
      <c r="G50" s="9" t="s">
        <v>37</v>
      </c>
      <c r="H50" s="9">
        <v>75</v>
      </c>
      <c r="I50" s="9">
        <v>8</v>
      </c>
      <c r="J50" s="9">
        <v>65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65</v>
      </c>
      <c r="D51" s="9">
        <v>4</v>
      </c>
      <c r="E51" s="9">
        <v>1</v>
      </c>
      <c r="F51" s="9">
        <v>2</v>
      </c>
      <c r="G51" s="9">
        <v>1</v>
      </c>
      <c r="H51" s="9">
        <v>61</v>
      </c>
      <c r="I51" s="9">
        <v>5</v>
      </c>
      <c r="J51" s="9">
        <v>56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32</v>
      </c>
      <c r="D52" s="9">
        <v>1</v>
      </c>
      <c r="E52" s="9">
        <v>1</v>
      </c>
      <c r="F52" s="9" t="s">
        <v>37</v>
      </c>
      <c r="G52" s="9" t="s">
        <v>37</v>
      </c>
      <c r="H52" s="9">
        <v>31</v>
      </c>
      <c r="I52" s="9">
        <v>5</v>
      </c>
      <c r="J52" s="9">
        <v>25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10</v>
      </c>
      <c r="D53" s="5">
        <v>1</v>
      </c>
      <c r="E53" s="5" t="s">
        <v>37</v>
      </c>
      <c r="F53" s="5">
        <v>1</v>
      </c>
      <c r="G53" s="5" t="s">
        <v>37</v>
      </c>
      <c r="H53" s="5">
        <v>9</v>
      </c>
      <c r="I53" s="5" t="s">
        <v>37</v>
      </c>
      <c r="J53" s="5">
        <v>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4" t="s">
        <v>69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9" t="s">
        <v>1</v>
      </c>
      <c r="B3" s="29" t="s">
        <v>26</v>
      </c>
      <c r="C3" s="30" t="s">
        <v>70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 x14ac:dyDescent="0.2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5" t="s">
        <v>5</v>
      </c>
      <c r="B6" s="8" t="s">
        <v>26</v>
      </c>
      <c r="C6" s="3">
        <v>19623</v>
      </c>
      <c r="D6" s="3">
        <v>3402</v>
      </c>
      <c r="E6" s="3">
        <v>2286</v>
      </c>
      <c r="F6" s="3">
        <v>1036</v>
      </c>
      <c r="G6" s="3">
        <v>80</v>
      </c>
      <c r="H6" s="3">
        <v>16221</v>
      </c>
      <c r="I6" s="3">
        <v>7714</v>
      </c>
      <c r="J6" s="3">
        <v>8093</v>
      </c>
      <c r="K6" s="3">
        <v>414</v>
      </c>
    </row>
    <row r="7" spans="1:31" ht="12" customHeight="1" x14ac:dyDescent="0.2">
      <c r="A7" s="26" t="s">
        <v>26</v>
      </c>
      <c r="B7" s="1" t="s">
        <v>9</v>
      </c>
      <c r="C7" s="9">
        <v>27</v>
      </c>
      <c r="D7" s="9">
        <v>2</v>
      </c>
      <c r="E7" s="9">
        <v>1</v>
      </c>
      <c r="F7" s="9">
        <v>1</v>
      </c>
      <c r="G7" s="9" t="s">
        <v>37</v>
      </c>
      <c r="H7" s="9">
        <v>25</v>
      </c>
      <c r="I7" s="9">
        <v>4</v>
      </c>
      <c r="J7" s="9">
        <v>21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6" t="s">
        <v>26</v>
      </c>
      <c r="B8" s="1" t="s">
        <v>10</v>
      </c>
      <c r="C8" s="9">
        <v>430</v>
      </c>
      <c r="D8" s="9">
        <v>47</v>
      </c>
      <c r="E8" s="9">
        <v>9</v>
      </c>
      <c r="F8" s="9">
        <v>35</v>
      </c>
      <c r="G8" s="9">
        <v>3</v>
      </c>
      <c r="H8" s="9">
        <v>383</v>
      </c>
      <c r="I8" s="9">
        <v>18</v>
      </c>
      <c r="J8" s="9">
        <v>354</v>
      </c>
      <c r="K8" s="9">
        <v>11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6" t="s">
        <v>26</v>
      </c>
      <c r="B9" s="1" t="s">
        <v>11</v>
      </c>
      <c r="C9" s="9">
        <v>930</v>
      </c>
      <c r="D9" s="9">
        <v>150</v>
      </c>
      <c r="E9" s="9">
        <v>41</v>
      </c>
      <c r="F9" s="9">
        <v>107</v>
      </c>
      <c r="G9" s="9">
        <v>2</v>
      </c>
      <c r="H9" s="9">
        <v>780</v>
      </c>
      <c r="I9" s="9">
        <v>119</v>
      </c>
      <c r="J9" s="9">
        <v>637</v>
      </c>
      <c r="K9" s="9">
        <v>24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6" t="s">
        <v>26</v>
      </c>
      <c r="B10" s="1" t="s">
        <v>12</v>
      </c>
      <c r="C10" s="9">
        <v>1621</v>
      </c>
      <c r="D10" s="9">
        <v>308</v>
      </c>
      <c r="E10" s="9">
        <v>161</v>
      </c>
      <c r="F10" s="9">
        <v>137</v>
      </c>
      <c r="G10" s="9">
        <v>10</v>
      </c>
      <c r="H10" s="9">
        <v>1313</v>
      </c>
      <c r="I10" s="9">
        <v>513</v>
      </c>
      <c r="J10" s="9">
        <v>767</v>
      </c>
      <c r="K10" s="9">
        <v>33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6" t="s">
        <v>26</v>
      </c>
      <c r="B11" s="1" t="s">
        <v>13</v>
      </c>
      <c r="C11" s="9">
        <v>2141</v>
      </c>
      <c r="D11" s="9">
        <v>400</v>
      </c>
      <c r="E11" s="9">
        <v>252</v>
      </c>
      <c r="F11" s="9">
        <v>141</v>
      </c>
      <c r="G11" s="9">
        <v>7</v>
      </c>
      <c r="H11" s="9">
        <v>1741</v>
      </c>
      <c r="I11" s="9">
        <v>895</v>
      </c>
      <c r="J11" s="9">
        <v>801</v>
      </c>
      <c r="K11" s="9">
        <v>45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6" t="s">
        <v>26</v>
      </c>
      <c r="B12" s="1" t="s">
        <v>14</v>
      </c>
      <c r="C12" s="9">
        <v>2362</v>
      </c>
      <c r="D12" s="9">
        <v>416</v>
      </c>
      <c r="E12" s="9">
        <v>297</v>
      </c>
      <c r="F12" s="9">
        <v>105</v>
      </c>
      <c r="G12" s="9">
        <v>14</v>
      </c>
      <c r="H12" s="9">
        <v>1946</v>
      </c>
      <c r="I12" s="9">
        <v>1053</v>
      </c>
      <c r="J12" s="9">
        <v>854</v>
      </c>
      <c r="K12" s="9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6" t="s">
        <v>26</v>
      </c>
      <c r="B13" s="1" t="s">
        <v>15</v>
      </c>
      <c r="C13" s="9">
        <v>2435</v>
      </c>
      <c r="D13" s="9">
        <v>450</v>
      </c>
      <c r="E13" s="9">
        <v>327</v>
      </c>
      <c r="F13" s="9">
        <v>115</v>
      </c>
      <c r="G13" s="9">
        <v>8</v>
      </c>
      <c r="H13" s="9">
        <v>1985</v>
      </c>
      <c r="I13" s="9">
        <v>1105</v>
      </c>
      <c r="J13" s="9">
        <v>839</v>
      </c>
      <c r="K13" s="9">
        <v>41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6" t="s">
        <v>26</v>
      </c>
      <c r="B14" s="1" t="s">
        <v>16</v>
      </c>
      <c r="C14" s="9">
        <v>2243</v>
      </c>
      <c r="D14" s="9">
        <v>417</v>
      </c>
      <c r="E14" s="9">
        <v>324</v>
      </c>
      <c r="F14" s="9">
        <v>87</v>
      </c>
      <c r="G14" s="9">
        <v>6</v>
      </c>
      <c r="H14" s="9">
        <v>1826</v>
      </c>
      <c r="I14" s="9">
        <v>1032</v>
      </c>
      <c r="J14" s="9">
        <v>751</v>
      </c>
      <c r="K14" s="9">
        <v>43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6" t="s">
        <v>26</v>
      </c>
      <c r="B15" s="1" t="s">
        <v>17</v>
      </c>
      <c r="C15" s="9">
        <v>1821</v>
      </c>
      <c r="D15" s="9">
        <v>342</v>
      </c>
      <c r="E15" s="9">
        <v>244</v>
      </c>
      <c r="F15" s="9">
        <v>90</v>
      </c>
      <c r="G15" s="9">
        <v>8</v>
      </c>
      <c r="H15" s="9">
        <v>1479</v>
      </c>
      <c r="I15" s="9">
        <v>827</v>
      </c>
      <c r="J15" s="9">
        <v>615</v>
      </c>
      <c r="K15" s="9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6" t="s">
        <v>26</v>
      </c>
      <c r="B16" s="1" t="s">
        <v>18</v>
      </c>
      <c r="C16" s="9">
        <v>1865</v>
      </c>
      <c r="D16" s="9">
        <v>308</v>
      </c>
      <c r="E16" s="9">
        <v>252</v>
      </c>
      <c r="F16" s="9">
        <v>52</v>
      </c>
      <c r="G16" s="9">
        <v>4</v>
      </c>
      <c r="H16" s="9">
        <v>1557</v>
      </c>
      <c r="I16" s="9">
        <v>893</v>
      </c>
      <c r="J16" s="9">
        <v>635</v>
      </c>
      <c r="K16" s="9">
        <v>29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6" t="s">
        <v>26</v>
      </c>
      <c r="B17" s="1" t="s">
        <v>19</v>
      </c>
      <c r="C17" s="9">
        <v>1516</v>
      </c>
      <c r="D17" s="9">
        <v>241</v>
      </c>
      <c r="E17" s="9">
        <v>190</v>
      </c>
      <c r="F17" s="9">
        <v>49</v>
      </c>
      <c r="G17" s="9">
        <v>2</v>
      </c>
      <c r="H17" s="9">
        <v>1275</v>
      </c>
      <c r="I17" s="9">
        <v>667</v>
      </c>
      <c r="J17" s="9">
        <v>573</v>
      </c>
      <c r="K17" s="9">
        <v>35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6" t="s">
        <v>26</v>
      </c>
      <c r="B18" s="1" t="s">
        <v>20</v>
      </c>
      <c r="C18" s="9">
        <v>1115</v>
      </c>
      <c r="D18" s="9">
        <v>172</v>
      </c>
      <c r="E18" s="9">
        <v>112</v>
      </c>
      <c r="F18" s="9">
        <v>53</v>
      </c>
      <c r="G18" s="9">
        <v>7</v>
      </c>
      <c r="H18" s="9">
        <v>943</v>
      </c>
      <c r="I18" s="9">
        <v>322</v>
      </c>
      <c r="J18" s="9">
        <v>584</v>
      </c>
      <c r="K18" s="9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6" t="s">
        <v>26</v>
      </c>
      <c r="B19" s="1" t="s">
        <v>21</v>
      </c>
      <c r="C19" s="9">
        <v>651</v>
      </c>
      <c r="D19" s="9">
        <v>94</v>
      </c>
      <c r="E19" s="9">
        <v>47</v>
      </c>
      <c r="F19" s="9">
        <v>39</v>
      </c>
      <c r="G19" s="9">
        <v>8</v>
      </c>
      <c r="H19" s="9">
        <v>557</v>
      </c>
      <c r="I19" s="9">
        <v>150</v>
      </c>
      <c r="J19" s="9">
        <v>376</v>
      </c>
      <c r="K19" s="9">
        <v>31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6" t="s">
        <v>26</v>
      </c>
      <c r="B20" s="1" t="s">
        <v>22</v>
      </c>
      <c r="C20" s="9">
        <v>308</v>
      </c>
      <c r="D20" s="9">
        <v>34</v>
      </c>
      <c r="E20" s="9">
        <v>19</v>
      </c>
      <c r="F20" s="9">
        <v>15</v>
      </c>
      <c r="G20" s="9" t="s">
        <v>37</v>
      </c>
      <c r="H20" s="9">
        <v>274</v>
      </c>
      <c r="I20" s="9">
        <v>74</v>
      </c>
      <c r="J20" s="9">
        <v>193</v>
      </c>
      <c r="K20" s="9">
        <v>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6" t="s">
        <v>26</v>
      </c>
      <c r="B21" s="1" t="s">
        <v>23</v>
      </c>
      <c r="C21" s="9">
        <v>158</v>
      </c>
      <c r="D21" s="9">
        <v>21</v>
      </c>
      <c r="E21" s="9">
        <v>10</v>
      </c>
      <c r="F21" s="9">
        <v>10</v>
      </c>
      <c r="G21" s="9">
        <v>1</v>
      </c>
      <c r="H21" s="9">
        <v>137</v>
      </c>
      <c r="I21" s="9">
        <v>42</v>
      </c>
      <c r="J21" s="9">
        <v>93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7" t="s">
        <v>24</v>
      </c>
      <c r="B22" s="4" t="s">
        <v>26</v>
      </c>
      <c r="C22" s="3">
        <v>7155</v>
      </c>
      <c r="D22" s="3">
        <v>893</v>
      </c>
      <c r="E22" s="3">
        <v>619</v>
      </c>
      <c r="F22" s="3">
        <v>258</v>
      </c>
      <c r="G22" s="3">
        <v>16</v>
      </c>
      <c r="H22" s="3">
        <v>6262</v>
      </c>
      <c r="I22" s="3">
        <v>2795</v>
      </c>
      <c r="J22" s="3">
        <v>3333</v>
      </c>
      <c r="K22" s="3">
        <v>134</v>
      </c>
    </row>
    <row r="23" spans="1:16" ht="12" customHeight="1" x14ac:dyDescent="0.2">
      <c r="A23" s="26" t="s">
        <v>26</v>
      </c>
      <c r="B23" s="1" t="s">
        <v>9</v>
      </c>
      <c r="C23" s="9">
        <v>14</v>
      </c>
      <c r="D23" s="9">
        <v>1</v>
      </c>
      <c r="E23" s="9">
        <v>1</v>
      </c>
      <c r="F23" s="9" t="s">
        <v>37</v>
      </c>
      <c r="G23" s="9" t="s">
        <v>37</v>
      </c>
      <c r="H23" s="9">
        <v>13</v>
      </c>
      <c r="I23" s="9">
        <v>1</v>
      </c>
      <c r="J23" s="9">
        <v>12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6" t="s">
        <v>26</v>
      </c>
      <c r="B24" s="1" t="s">
        <v>10</v>
      </c>
      <c r="C24" s="9">
        <v>163</v>
      </c>
      <c r="D24" s="9">
        <v>6</v>
      </c>
      <c r="E24" s="9">
        <v>1</v>
      </c>
      <c r="F24" s="9">
        <v>5</v>
      </c>
      <c r="G24" s="9" t="s">
        <v>37</v>
      </c>
      <c r="H24" s="9">
        <v>157</v>
      </c>
      <c r="I24" s="9">
        <v>5</v>
      </c>
      <c r="J24" s="9">
        <v>146</v>
      </c>
      <c r="K24" s="9">
        <v>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6" t="s">
        <v>26</v>
      </c>
      <c r="B25" s="1" t="s">
        <v>11</v>
      </c>
      <c r="C25" s="9">
        <v>420</v>
      </c>
      <c r="D25" s="9">
        <v>48</v>
      </c>
      <c r="E25" s="9">
        <v>10</v>
      </c>
      <c r="F25" s="9">
        <v>37</v>
      </c>
      <c r="G25" s="9">
        <v>1</v>
      </c>
      <c r="H25" s="9">
        <v>372</v>
      </c>
      <c r="I25" s="9">
        <v>47</v>
      </c>
      <c r="J25" s="9">
        <v>317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6" t="s">
        <v>26</v>
      </c>
      <c r="B26" s="1" t="s">
        <v>12</v>
      </c>
      <c r="C26" s="9">
        <v>730</v>
      </c>
      <c r="D26" s="9">
        <v>95</v>
      </c>
      <c r="E26" s="9">
        <v>57</v>
      </c>
      <c r="F26" s="9">
        <v>37</v>
      </c>
      <c r="G26" s="9">
        <v>1</v>
      </c>
      <c r="H26" s="9">
        <v>635</v>
      </c>
      <c r="I26" s="9">
        <v>251</v>
      </c>
      <c r="J26" s="9">
        <v>373</v>
      </c>
      <c r="K26" s="9">
        <v>11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6" t="s">
        <v>26</v>
      </c>
      <c r="B27" s="1" t="s">
        <v>13</v>
      </c>
      <c r="C27" s="9">
        <v>901</v>
      </c>
      <c r="D27" s="9">
        <v>114</v>
      </c>
      <c r="E27" s="9">
        <v>75</v>
      </c>
      <c r="F27" s="9">
        <v>38</v>
      </c>
      <c r="G27" s="9">
        <v>1</v>
      </c>
      <c r="H27" s="9">
        <v>787</v>
      </c>
      <c r="I27" s="9">
        <v>400</v>
      </c>
      <c r="J27" s="9">
        <v>375</v>
      </c>
      <c r="K27" s="9">
        <v>12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6" t="s">
        <v>26</v>
      </c>
      <c r="B28" s="1" t="s">
        <v>14</v>
      </c>
      <c r="C28" s="9">
        <v>968</v>
      </c>
      <c r="D28" s="9">
        <v>106</v>
      </c>
      <c r="E28" s="9">
        <v>81</v>
      </c>
      <c r="F28" s="9">
        <v>21</v>
      </c>
      <c r="G28" s="9">
        <v>4</v>
      </c>
      <c r="H28" s="9">
        <v>862</v>
      </c>
      <c r="I28" s="9">
        <v>446</v>
      </c>
      <c r="J28" s="9">
        <v>403</v>
      </c>
      <c r="K28" s="9">
        <v>13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6" t="s">
        <v>26</v>
      </c>
      <c r="B29" s="1" t="s">
        <v>15</v>
      </c>
      <c r="C29" s="9">
        <v>946</v>
      </c>
      <c r="D29" s="9">
        <v>138</v>
      </c>
      <c r="E29" s="9">
        <v>104</v>
      </c>
      <c r="F29" s="9">
        <v>33</v>
      </c>
      <c r="G29" s="9">
        <v>1</v>
      </c>
      <c r="H29" s="9">
        <v>808</v>
      </c>
      <c r="I29" s="9">
        <v>418</v>
      </c>
      <c r="J29" s="9">
        <v>373</v>
      </c>
      <c r="K29" s="9">
        <v>17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6" t="s">
        <v>26</v>
      </c>
      <c r="B30" s="1" t="s">
        <v>16</v>
      </c>
      <c r="C30" s="9">
        <v>803</v>
      </c>
      <c r="D30" s="9">
        <v>127</v>
      </c>
      <c r="E30" s="9">
        <v>105</v>
      </c>
      <c r="F30" s="9">
        <v>21</v>
      </c>
      <c r="G30" s="9">
        <v>1</v>
      </c>
      <c r="H30" s="9">
        <v>676</v>
      </c>
      <c r="I30" s="9">
        <v>376</v>
      </c>
      <c r="J30" s="9">
        <v>285</v>
      </c>
      <c r="K30" s="9">
        <v>15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6" t="s">
        <v>26</v>
      </c>
      <c r="B31" s="1" t="s">
        <v>17</v>
      </c>
      <c r="C31" s="9">
        <v>625</v>
      </c>
      <c r="D31" s="9">
        <v>93</v>
      </c>
      <c r="E31" s="9">
        <v>70</v>
      </c>
      <c r="F31" s="9">
        <v>22</v>
      </c>
      <c r="G31" s="9">
        <v>1</v>
      </c>
      <c r="H31" s="9">
        <v>532</v>
      </c>
      <c r="I31" s="9">
        <v>301</v>
      </c>
      <c r="J31" s="9">
        <v>223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6" t="s">
        <v>26</v>
      </c>
      <c r="B32" s="1" t="s">
        <v>18</v>
      </c>
      <c r="C32" s="9">
        <v>567</v>
      </c>
      <c r="D32" s="9">
        <v>68</v>
      </c>
      <c r="E32" s="9">
        <v>57</v>
      </c>
      <c r="F32" s="9">
        <v>10</v>
      </c>
      <c r="G32" s="9">
        <v>1</v>
      </c>
      <c r="H32" s="9">
        <v>499</v>
      </c>
      <c r="I32" s="9">
        <v>283</v>
      </c>
      <c r="J32" s="9">
        <v>207</v>
      </c>
      <c r="K32" s="9">
        <v>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6" t="s">
        <v>26</v>
      </c>
      <c r="B33" s="1" t="s">
        <v>19</v>
      </c>
      <c r="C33" s="9">
        <v>400</v>
      </c>
      <c r="D33" s="9">
        <v>39</v>
      </c>
      <c r="E33" s="9">
        <v>30</v>
      </c>
      <c r="F33" s="9">
        <v>9</v>
      </c>
      <c r="G33" s="9" t="s">
        <v>37</v>
      </c>
      <c r="H33" s="9">
        <v>361</v>
      </c>
      <c r="I33" s="9">
        <v>146</v>
      </c>
      <c r="J33" s="9">
        <v>202</v>
      </c>
      <c r="K33" s="9">
        <v>13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6" t="s">
        <v>26</v>
      </c>
      <c r="B34" s="1" t="s">
        <v>20</v>
      </c>
      <c r="C34" s="9">
        <v>283</v>
      </c>
      <c r="D34" s="9">
        <v>31</v>
      </c>
      <c r="E34" s="9">
        <v>17</v>
      </c>
      <c r="F34" s="9">
        <v>12</v>
      </c>
      <c r="G34" s="9">
        <v>2</v>
      </c>
      <c r="H34" s="9">
        <v>252</v>
      </c>
      <c r="I34" s="9">
        <v>61</v>
      </c>
      <c r="J34" s="9">
        <v>179</v>
      </c>
      <c r="K34" s="9">
        <v>12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6" t="s">
        <v>26</v>
      </c>
      <c r="B35" s="1" t="s">
        <v>21</v>
      </c>
      <c r="C35" s="9">
        <v>184</v>
      </c>
      <c r="D35" s="9">
        <v>17</v>
      </c>
      <c r="E35" s="9">
        <v>7</v>
      </c>
      <c r="F35" s="9">
        <v>8</v>
      </c>
      <c r="G35" s="9">
        <v>2</v>
      </c>
      <c r="H35" s="9">
        <v>167</v>
      </c>
      <c r="I35" s="9">
        <v>32</v>
      </c>
      <c r="J35" s="9">
        <v>130</v>
      </c>
      <c r="K35" s="9">
        <v>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6" t="s">
        <v>26</v>
      </c>
      <c r="B36" s="1" t="s">
        <v>22</v>
      </c>
      <c r="C36" s="9">
        <v>94</v>
      </c>
      <c r="D36" s="9">
        <v>6</v>
      </c>
      <c r="E36" s="9">
        <v>3</v>
      </c>
      <c r="F36" s="9">
        <v>3</v>
      </c>
      <c r="G36" s="9" t="s">
        <v>37</v>
      </c>
      <c r="H36" s="9">
        <v>88</v>
      </c>
      <c r="I36" s="9">
        <v>17</v>
      </c>
      <c r="J36" s="9">
        <v>68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6" t="s">
        <v>26</v>
      </c>
      <c r="B37" s="1" t="s">
        <v>23</v>
      </c>
      <c r="C37" s="9">
        <v>57</v>
      </c>
      <c r="D37" s="9">
        <v>4</v>
      </c>
      <c r="E37" s="9">
        <v>1</v>
      </c>
      <c r="F37" s="9">
        <v>2</v>
      </c>
      <c r="G37" s="9">
        <v>1</v>
      </c>
      <c r="H37" s="9">
        <v>53</v>
      </c>
      <c r="I37" s="9">
        <v>11</v>
      </c>
      <c r="J37" s="9">
        <v>40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7" t="s">
        <v>25</v>
      </c>
      <c r="B38" s="4" t="s">
        <v>26</v>
      </c>
      <c r="C38" s="3">
        <v>12468</v>
      </c>
      <c r="D38" s="3">
        <v>2509</v>
      </c>
      <c r="E38" s="3">
        <v>1667</v>
      </c>
      <c r="F38" s="3">
        <v>778</v>
      </c>
      <c r="G38" s="3">
        <v>64</v>
      </c>
      <c r="H38" s="3">
        <v>9959</v>
      </c>
      <c r="I38" s="3">
        <v>4919</v>
      </c>
      <c r="J38" s="3">
        <v>4760</v>
      </c>
      <c r="K38" s="3">
        <v>280</v>
      </c>
    </row>
    <row r="39" spans="1:16" ht="12" customHeight="1" x14ac:dyDescent="0.2">
      <c r="A39" s="26" t="s">
        <v>26</v>
      </c>
      <c r="B39" s="1" t="s">
        <v>9</v>
      </c>
      <c r="C39" s="9">
        <v>13</v>
      </c>
      <c r="D39" s="9">
        <v>1</v>
      </c>
      <c r="E39" s="9" t="s">
        <v>37</v>
      </c>
      <c r="F39" s="9">
        <v>1</v>
      </c>
      <c r="G39" s="9" t="s">
        <v>37</v>
      </c>
      <c r="H39" s="9">
        <v>12</v>
      </c>
      <c r="I39" s="9">
        <v>3</v>
      </c>
      <c r="J39" s="9">
        <v>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6" t="s">
        <v>26</v>
      </c>
      <c r="B40" s="1" t="s">
        <v>10</v>
      </c>
      <c r="C40" s="9">
        <v>267</v>
      </c>
      <c r="D40" s="9">
        <v>41</v>
      </c>
      <c r="E40" s="9">
        <v>8</v>
      </c>
      <c r="F40" s="9">
        <v>30</v>
      </c>
      <c r="G40" s="9">
        <v>3</v>
      </c>
      <c r="H40" s="9">
        <v>226</v>
      </c>
      <c r="I40" s="9">
        <v>13</v>
      </c>
      <c r="J40" s="9">
        <v>208</v>
      </c>
      <c r="K40" s="9">
        <v>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6" t="s">
        <v>26</v>
      </c>
      <c r="B41" s="1" t="s">
        <v>11</v>
      </c>
      <c r="C41" s="9">
        <v>510</v>
      </c>
      <c r="D41" s="9">
        <v>102</v>
      </c>
      <c r="E41" s="9">
        <v>31</v>
      </c>
      <c r="F41" s="9">
        <v>70</v>
      </c>
      <c r="G41" s="9">
        <v>1</v>
      </c>
      <c r="H41" s="9">
        <v>408</v>
      </c>
      <c r="I41" s="9">
        <v>72</v>
      </c>
      <c r="J41" s="9">
        <v>320</v>
      </c>
      <c r="K41" s="9">
        <v>16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6" t="s">
        <v>26</v>
      </c>
      <c r="B42" s="1" t="s">
        <v>12</v>
      </c>
      <c r="C42" s="9">
        <v>891</v>
      </c>
      <c r="D42" s="9">
        <v>213</v>
      </c>
      <c r="E42" s="9">
        <v>104</v>
      </c>
      <c r="F42" s="9">
        <v>100</v>
      </c>
      <c r="G42" s="9">
        <v>9</v>
      </c>
      <c r="H42" s="9">
        <v>678</v>
      </c>
      <c r="I42" s="9">
        <v>262</v>
      </c>
      <c r="J42" s="9">
        <v>394</v>
      </c>
      <c r="K42" s="9">
        <v>22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6" t="s">
        <v>26</v>
      </c>
      <c r="B43" s="1" t="s">
        <v>13</v>
      </c>
      <c r="C43" s="9">
        <v>1240</v>
      </c>
      <c r="D43" s="9">
        <v>286</v>
      </c>
      <c r="E43" s="9">
        <v>177</v>
      </c>
      <c r="F43" s="9">
        <v>103</v>
      </c>
      <c r="G43" s="9">
        <v>6</v>
      </c>
      <c r="H43" s="9">
        <v>954</v>
      </c>
      <c r="I43" s="9">
        <v>495</v>
      </c>
      <c r="J43" s="9">
        <v>426</v>
      </c>
      <c r="K43" s="9">
        <v>33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6" t="s">
        <v>26</v>
      </c>
      <c r="B44" s="1" t="s">
        <v>14</v>
      </c>
      <c r="C44" s="9">
        <v>1394</v>
      </c>
      <c r="D44" s="9">
        <v>310</v>
      </c>
      <c r="E44" s="9">
        <v>216</v>
      </c>
      <c r="F44" s="9">
        <v>84</v>
      </c>
      <c r="G44" s="9">
        <v>10</v>
      </c>
      <c r="H44" s="9">
        <v>1084</v>
      </c>
      <c r="I44" s="9">
        <v>607</v>
      </c>
      <c r="J44" s="9">
        <v>451</v>
      </c>
      <c r="K44" s="9">
        <v>26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6" t="s">
        <v>26</v>
      </c>
      <c r="B45" s="1" t="s">
        <v>15</v>
      </c>
      <c r="C45" s="9">
        <v>1489</v>
      </c>
      <c r="D45" s="9">
        <v>312</v>
      </c>
      <c r="E45" s="9">
        <v>223</v>
      </c>
      <c r="F45" s="9">
        <v>82</v>
      </c>
      <c r="G45" s="9">
        <v>7</v>
      </c>
      <c r="H45" s="9">
        <v>1177</v>
      </c>
      <c r="I45" s="9">
        <v>687</v>
      </c>
      <c r="J45" s="9">
        <v>466</v>
      </c>
      <c r="K45" s="9">
        <v>24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6" t="s">
        <v>26</v>
      </c>
      <c r="B46" s="1" t="s">
        <v>16</v>
      </c>
      <c r="C46" s="9">
        <v>1440</v>
      </c>
      <c r="D46" s="9">
        <v>290</v>
      </c>
      <c r="E46" s="9">
        <v>219</v>
      </c>
      <c r="F46" s="9">
        <v>66</v>
      </c>
      <c r="G46" s="9">
        <v>5</v>
      </c>
      <c r="H46" s="9">
        <v>1150</v>
      </c>
      <c r="I46" s="9">
        <v>656</v>
      </c>
      <c r="J46" s="9">
        <v>466</v>
      </c>
      <c r="K46" s="9">
        <v>28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6" t="s">
        <v>26</v>
      </c>
      <c r="B47" s="1" t="s">
        <v>17</v>
      </c>
      <c r="C47" s="9">
        <v>1196</v>
      </c>
      <c r="D47" s="9">
        <v>249</v>
      </c>
      <c r="E47" s="9">
        <v>174</v>
      </c>
      <c r="F47" s="9">
        <v>68</v>
      </c>
      <c r="G47" s="9">
        <v>7</v>
      </c>
      <c r="H47" s="9">
        <v>947</v>
      </c>
      <c r="I47" s="9">
        <v>526</v>
      </c>
      <c r="J47" s="9">
        <v>392</v>
      </c>
      <c r="K47" s="9">
        <v>29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6" t="s">
        <v>26</v>
      </c>
      <c r="B48" s="1" t="s">
        <v>18</v>
      </c>
      <c r="C48" s="9">
        <v>1298</v>
      </c>
      <c r="D48" s="9">
        <v>240</v>
      </c>
      <c r="E48" s="9">
        <v>195</v>
      </c>
      <c r="F48" s="9">
        <v>42</v>
      </c>
      <c r="G48" s="9">
        <v>3</v>
      </c>
      <c r="H48" s="9">
        <v>1058</v>
      </c>
      <c r="I48" s="9">
        <v>610</v>
      </c>
      <c r="J48" s="9">
        <v>428</v>
      </c>
      <c r="K48" s="9">
        <v>20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6" t="s">
        <v>26</v>
      </c>
      <c r="B49" s="1" t="s">
        <v>19</v>
      </c>
      <c r="C49" s="9">
        <v>1116</v>
      </c>
      <c r="D49" s="9">
        <v>202</v>
      </c>
      <c r="E49" s="9">
        <v>160</v>
      </c>
      <c r="F49" s="9">
        <v>40</v>
      </c>
      <c r="G49" s="9">
        <v>2</v>
      </c>
      <c r="H49" s="9">
        <v>914</v>
      </c>
      <c r="I49" s="9">
        <v>521</v>
      </c>
      <c r="J49" s="9">
        <v>371</v>
      </c>
      <c r="K49" s="9">
        <v>22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6" t="s">
        <v>26</v>
      </c>
      <c r="B50" s="1" t="s">
        <v>20</v>
      </c>
      <c r="C50" s="9">
        <v>832</v>
      </c>
      <c r="D50" s="9">
        <v>141</v>
      </c>
      <c r="E50" s="9">
        <v>95</v>
      </c>
      <c r="F50" s="9">
        <v>41</v>
      </c>
      <c r="G50" s="9">
        <v>5</v>
      </c>
      <c r="H50" s="9">
        <v>691</v>
      </c>
      <c r="I50" s="9">
        <v>261</v>
      </c>
      <c r="J50" s="9">
        <v>405</v>
      </c>
      <c r="K50" s="9">
        <v>25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6" t="s">
        <v>26</v>
      </c>
      <c r="B51" s="1" t="s">
        <v>21</v>
      </c>
      <c r="C51" s="9">
        <v>467</v>
      </c>
      <c r="D51" s="9">
        <v>77</v>
      </c>
      <c r="E51" s="9">
        <v>40</v>
      </c>
      <c r="F51" s="9">
        <v>31</v>
      </c>
      <c r="G51" s="9">
        <v>6</v>
      </c>
      <c r="H51" s="9">
        <v>390</v>
      </c>
      <c r="I51" s="9">
        <v>118</v>
      </c>
      <c r="J51" s="9">
        <v>246</v>
      </c>
      <c r="K51" s="9">
        <v>26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6" t="s">
        <v>26</v>
      </c>
      <c r="B52" s="1" t="s">
        <v>22</v>
      </c>
      <c r="C52" s="9">
        <v>214</v>
      </c>
      <c r="D52" s="9">
        <v>28</v>
      </c>
      <c r="E52" s="9">
        <v>16</v>
      </c>
      <c r="F52" s="9">
        <v>12</v>
      </c>
      <c r="G52" s="9" t="s">
        <v>37</v>
      </c>
      <c r="H52" s="9">
        <v>186</v>
      </c>
      <c r="I52" s="9">
        <v>57</v>
      </c>
      <c r="J52" s="9">
        <v>125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8" t="s">
        <v>26</v>
      </c>
      <c r="B53" s="6" t="s">
        <v>23</v>
      </c>
      <c r="C53" s="5">
        <v>101</v>
      </c>
      <c r="D53" s="5">
        <v>17</v>
      </c>
      <c r="E53" s="5">
        <v>9</v>
      </c>
      <c r="F53" s="5">
        <v>8</v>
      </c>
      <c r="G53" s="5" t="s">
        <v>37</v>
      </c>
      <c r="H53" s="5">
        <v>84</v>
      </c>
      <c r="I53" s="5">
        <v>31</v>
      </c>
      <c r="J53" s="5">
        <v>53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 x14ac:dyDescent="0.2">
      <c r="A54" s="17" t="s">
        <v>42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4"/>
      <c r="M54" s="14"/>
      <c r="N54" s="14" t="s">
        <v>26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4.6</vt:lpstr>
      <vt:lpstr>Cuadro 4.6.1</vt:lpstr>
      <vt:lpstr>Cuadro 4.6.2</vt:lpstr>
      <vt:lpstr>Cuadro 4.6.3</vt:lpstr>
      <vt:lpstr>Cuadro 4.6.4</vt:lpstr>
      <vt:lpstr>Cuadro 4.6.5</vt:lpstr>
      <vt:lpstr>Cuadro 4.6.6</vt:lpstr>
      <vt:lpstr>Cuadro 4.6.7</vt:lpstr>
      <vt:lpstr>Cuadro 4.6.8</vt:lpstr>
      <vt:lpstr>Cuadro 4.6.9</vt:lpstr>
      <vt:lpstr>Cuadro 4.6.10</vt:lpstr>
      <vt:lpstr>Cuadro 4.6.11</vt:lpstr>
      <vt:lpstr>Cuadro 4.6.12</vt:lpstr>
      <vt:lpstr>Cuadro 4.6.13</vt:lpstr>
      <vt:lpstr>Cuadro 4.6.14</vt:lpstr>
      <vt:lpstr>Cuadro 4.6.15</vt:lpstr>
      <vt:lpstr>Cuadro 4.6.16</vt:lpstr>
      <vt:lpstr>Cuadro 4.6.17</vt:lpstr>
      <vt:lpstr>Cuadro 4.6.18</vt:lpstr>
      <vt:lpstr>Cuadro 4.6.19</vt:lpstr>
      <vt:lpstr>Cuadro 4.6.20</vt:lpstr>
      <vt:lpstr>Cuadro 4.6.21</vt:lpstr>
      <vt:lpstr>Cuadro 4.6.22</vt:lpstr>
      <vt:lpstr>Cuadro 4.6.23</vt:lpstr>
      <vt:lpstr>Cuadro 4.6.24</vt:lpstr>
      <vt:lpstr>Cuadro 4.6.25</vt:lpstr>
      <vt:lpstr>Cuadro 4.6.26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2024-01-11T16:37:29Z</dcterms:created>
  <dcterms:modified xsi:type="dcterms:W3CDTF">2024-02-15T14:53:22Z</dcterms:modified>
</cp:coreProperties>
</file>