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9.8" sheetId="1" r:id="rId3"/>
    <sheet name="Cuadro 9.8.1" sheetId="2" r:id="rId4"/>
    <sheet name="Cuadro 9.8.2" sheetId="3" r:id="rId5"/>
    <sheet name="Cuadro 9.8.3" sheetId="4" r:id="rId6"/>
    <sheet name="Cuadro 9.8.4" sheetId="5" r:id="rId7"/>
    <sheet name="Cuadro 9.8.5" sheetId="6" r:id="rId8"/>
    <sheet name="Cuadro 9.8.6" sheetId="7" r:id="rId9"/>
    <sheet name="Cuadro 9.8.7" sheetId="8" r:id="rId10"/>
    <sheet name="Cuadro 9.8.8" sheetId="9" r:id="rId11"/>
    <sheet name="Cuadro 9.8.9" sheetId="10" r:id="rId12"/>
    <sheet name="Cuadro 9.8.10" sheetId="11" r:id="rId13"/>
    <sheet name="Cuadro 9.8.11" sheetId="12" r:id="rId14"/>
    <sheet name="Cuadro 9.8.12" sheetId="13" r:id="rId15"/>
    <sheet name="Cuadro 9.8.13" sheetId="14" r:id="rId16"/>
    <sheet name="Cuadro 9.8.14" sheetId="15" r:id="rId17"/>
    <sheet name="Cuadro 9.8.15" sheetId="16" r:id="rId18"/>
    <sheet name="Cuadro 9.8.16" sheetId="17" r:id="rId19"/>
    <sheet name="Cuadro 9.8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<sst xmlns="http://schemas.openxmlformats.org/spreadsheetml/2006/main" count="2078" uniqueCount="49">
  <si>
    <t>Censo Nacional de Población, Hogares y Viviendas 2022</t>
  </si>
  <si>
    <t>Cuadro 9.8. Provincia de  Entre Ríos.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</si>
  <si>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</si>
  <si>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</si>
  <si>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</si>
  <si>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</si>
  <si>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</si>
  <si>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</si>
  <si>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</si>
  <si>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</si>
  <si>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</si>
  <si>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</si>
  <si>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</si>
  <si>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</si>
  <si>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</si>
  <si>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</si>
  <si>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</si>
  <si>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9.8.1. Provincia de  Entre Ríos, departamento Colón. Población ocupada de 14 años y más en viviendas particulares, por categoría ocupacional, según sexo registrado al nacer y cobertura de salud. Año 2022</t>
  </si>
  <si>
    <t>Cuadro 9.8.2. Provincia de  Entre Ríos, departamento Concordia. Población ocupada de 14 años y más en viviendas particulares, por categoría ocupacional, según sexo registrado al nacer y cobertura de salud. Año 2022</t>
  </si>
  <si>
    <t>Cuadro 9.8.3. Provincia de  Entre Ríos, departamento Diamante. Población ocupada de 14 años y más en viviendas particulares, por categoría ocupacional, según sexo registrado al nacer y cobertura de salud. Año 2022</t>
  </si>
  <si>
    <t>Cuadro 9.8.4. Provincia de  Entre Ríos, departamento Federación. Población ocupada de 14 años y más en viviendas particulares, por categoría ocupacional, según sexo registrado al nacer y cobertura de salud. Año 2022</t>
  </si>
  <si>
    <t>Cuadro 9.8.5. Provincia de  Entre Ríos, departamento Federal. Población ocupada de 14 años y más en viviendas particulares, por categoría ocupacional, según sexo registrado al nacer y cobertura de salud. Año 2022</t>
  </si>
  <si>
    <t>Cuadro 9.8.6. Provincia de  Entre Ríos, departamento Feliciano. Población ocupada de 14 años y más en viviendas particulares, por categoría ocupacional, según sexo registrado al nacer y cobertura de salud. Año 2022</t>
  </si>
  <si>
    <t>Cuadro 9.8.7. Provincia de  Entre Ríos, departamento Gualeguay. Población ocupada de 14 años y más en viviendas particulares, por categoría ocupacional, según sexo registrado al nacer y cobertura de salud. Año 2022</t>
  </si>
  <si>
    <t>-</t>
  </si>
  <si>
    <t>Cuadro 9.8.8. Provincia de  Entre Ríos, departamento Gualeguaychú. Población ocupada de 14 años y más en viviendas particulares, por categoría ocupacional, según sexo registrado al nacer y cobertura de salud. Año 2022</t>
  </si>
  <si>
    <t>Cuadro 9.8.9. Provincia de  Entre Ríos, departamento Islas del Ibicuy. Población ocupada de 14 años y más en viviendas particulares, por categoría ocupacional, según sexo registrado al nacer y cobertura de salud. Año 2022</t>
  </si>
  <si>
    <t>Cuadro 9.8.10. Provincia de  Entre Ríos, departamento La Paz. Población ocupada de 14 años y más en viviendas particulares, por categoría ocupacional, según sexo registrado al nacer y cobertura de salud. Año 2022</t>
  </si>
  <si>
    <t>Cuadro 9.8.11. Provincia de  Entre Ríos, departamento Nogoyá. Población ocupada de 14 años y más en viviendas particulares, por categoría ocupacional, según sexo registrado al nacer y cobertura de salud. Año 2022</t>
  </si>
  <si>
    <t>Cuadro 9.8.12. Provincia de  Entre Ríos, departamento Paraná. Población ocupada de 14 años y más en viviendas particulares, por categoría ocupacional, según sexo registrado al nacer y cobertura de salud. Año 2022</t>
  </si>
  <si>
    <t>Cuadro 9.8.13. Provincia de  Entre Ríos, departamento San Salvador. Población ocupada de 14 años y más en viviendas particulares, por categoría ocupacional, según sexo registrado al nacer y cobertura de salud. Año 2022</t>
  </si>
  <si>
    <t>Cuadro 9.8.14. Provincia de  Entre Ríos, departamento Tala. Población ocupada de 14 años y más en viviendas particulares, por categoría ocupacional, según sexo registrado al nacer y cobertura de salud. Año 2022</t>
  </si>
  <si>
    <t>Cuadro 9.8.15. Provincia de  Entre Ríos, departamento Uruguay. Población ocupada de 14 años y más en viviendas particulares, por categoría ocupacional, según sexo registrado al nacer y cobertura de salud. Año 2022</t>
  </si>
  <si>
    <t>Cuadro 9.8.16. Provincia de  Entre Ríos, departamento Victoria. Población ocupada de 14 años y más en viviendas particulares, por categoría ocupacional, según sexo registrado al nacer y cobertura de salud. Año 2022</t>
  </si>
  <si>
    <t>Cuadro 9.8.17. Provincia de  Entre Ríos, departamento Villaguay.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</si>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</sst>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5" t="s">
        <v>41</v>
      </c>
    </row>
    <row r="4" spans="11:11" ht="20.25" x14ac:dyDescent="0.3">
      <c r="K4" s="15"/>
    </row>
    <row r="5" spans="11:11" ht="20.25" x14ac:dyDescent="0.3">
      <c r="K5" s="15" t="s">
        <v>42</v>
      </c>
    </row>
    <row r="7" spans="11:11" ht="15" x14ac:dyDescent="0.2">
      <c r="K7" s="16"/>
    </row>
    <row r="8" spans="11:11" ht="15" x14ac:dyDescent="0.2">
      <c r="K8" s="25" t="s">
        <v>48</v>
      </c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43</v>
      </c>
    </row>
    <row r="13" spans="11:11" ht="15" x14ac:dyDescent="0.2">
      <c r="K13" s="16" t="s">
        <v>44</v>
      </c>
    </row>
    <row r="14" spans="11:11" ht="15" x14ac:dyDescent="0.2">
      <c r="K14" s="16" t="s">
        <v>45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3.83203125" bestFit="1" customWidth="1"/>
  </cols>
  <sheetData>
    <row r="1" spans="1:1" ht="12.75" x14ac:dyDescent="0.2">
      <c r="A1" s="13" t="s">
        <v>36</v>
      </c>
    </row>
    <row r="2" spans="1:1" ht="12.75" x14ac:dyDescent="0.2">
      <c r="A2" s="13" t="s">
        <v>37</v>
      </c>
    </row>
    <row r="3" spans="1:1" ht="12.75" x14ac:dyDescent="0.2">
      <c r="A3" s="14"/>
    </row>
    <row r="4" spans="1:1" ht="12.75" x14ac:dyDescent="0.2">
      <c r="A4" s="12" t="str">
        <f>HYPERLINK("#'Cuadro 9.8'!A3", "Cuadro 9.8. Provincia de  Entre Ríos. Población ocupada de 14 años y más en viviendas particulares, por categoría ocupacional, según sexo registrado al nacer y cobertura de salud. Año 2022")</f>
        <v>Cuadro 9.8. Provincia de  Entre Ríos.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12" t="str">
        <f>HYPERLINK("#'Cuadro 9.8.1'!A3", "Cuadro 9.8.1. Provincia de  Entre Ríos, departamento Colón. Población ocupada de 14 años y más en viviendas particulares, por categoría ocupacional, según sexo registrado al nacer y cobertura de salud. Año 2022")</f>
        <v>Cuadro 9.8.1. Provincia de  Entre Ríos, departamento Colón.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12" t="str">
        <f>HYPERLINK("#'Cuadro 9.8.2'!A3", "Cuadro 9.8.2. Provincia de  Entre Ríos, departamento Concordia. Población ocupada de 14 años y más en viviendas particulares, por categoría ocupacional, según sexo registrado al nacer y cobertura de salud. Año 2022")</f>
        <v>Cuadro 9.8.2. Provincia de  Entre Ríos, departamento Concordia.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12" t="str">
        <f>HYPERLINK("#'Cuadro 9.8.3'!A3", "Cuadro 9.8.3. Provincia de  Entre Ríos, departamento Diamante. Población ocupada de 14 años y más en viviendas particulares, por categoría ocupacional, según sexo registrado al nacer y cobertura de salud. Año 2022")</f>
        <v>Cuadro 9.8.3. Provincia de  Entre Ríos, departamento Diamante.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12" t="str">
        <f>HYPERLINK("#'Cuadro 9.8.4'!A3", "Cuadro 9.8.4. Provincia de  Entre Ríos, departamento Federación. Población ocupada de 14 años y más en viviendas particulares, por categoría ocupacional, según sexo registrado al nacer y cobertura de salud. Año 2022")</f>
        <v>Cuadro 9.8.4. Provincia de  Entre Ríos, departamento Federación.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12" t="str">
        <f>HYPERLINK("#'Cuadro 9.8.5'!A3", "Cuadro 9.8.5. Provincia de  Entre Ríos, departamento Federal. Población ocupada de 14 años y más en viviendas particulares, por categoría ocupacional, según sexo registrado al nacer y cobertura de salud. Año 2022")</f>
        <v>Cuadro 9.8.5. Provincia de  Entre Ríos, departamento Federal.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12" t="str">
        <f>HYPERLINK("#'Cuadro 9.8.6'!A3", "Cuadro 9.8.6. Provincia de  Entre Ríos, departamento Feliciano. Población ocupada de 14 años y más en viviendas particulares, por categoría ocupacional, según sexo registrado al nacer y cobertura de salud. Año 2022")</f>
        <v>Cuadro 9.8.6. Provincia de  Entre Ríos, departamento Feliciano.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12" t="str">
        <f>HYPERLINK("#'Cuadro 9.8.7'!A3", "Cuadro 9.8.7. Provincia de  Entre Ríos, departamento Gualeguay. Población ocupada de 14 años y más en viviendas particulares, por categoría ocupacional, según sexo registrado al nacer y cobertura de salud. Año 2022")</f>
        <v>Cuadro 9.8.7. Provincia de  Entre Ríos, departamento Gualeguay.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12" t="str">
        <f>HYPERLINK("#'Cuadro 9.8.8'!A3", "Cuadro 9.8.8. Provincia de  Entre Ríos, departamento Gualeguaychú. Población ocupada de 14 años y más en viviendas particulares, por categoría ocupacional, según sexo registrado al nacer y cobertura de salud. Año 2022")</f>
        <v>Cuadro 9.8.8. Provincia de  Entre Ríos, departamento Gualeguaychú.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12" t="str">
        <f>HYPERLINK("#'Cuadro 9.8.9'!A3", "Cuadro 9.8.9. Provincia de  Entre Ríos, departamento Islas del Ibicuy. Población ocupada de 14 años y más en viviendas particulares, por categoría ocupacional, según sexo registrado al nacer y cobertura de salud. Año 2022")</f>
        <v>Cuadro 9.8.9. Provincia de  Entre Ríos, departamento Islas del Ibicuy.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12" t="str">
        <f>HYPERLINK("#'Cuadro 9.8.10'!A3", "Cuadro 9.8.10. Provincia de  Entre Ríos, departamento La Paz. Población ocupada de 14 años y más en viviendas particulares, por categoría ocupacional, según sexo registrado al nacer y cobertura de salud. Año 2022")</f>
        <v>Cuadro 9.8.10. Provincia de  Entre Ríos, departamento La Paz.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12" t="str">
        <f>HYPERLINK("#'Cuadro 9.8.11'!A3", "Cuadro 9.8.11. Provincia de  Entre Ríos, departamento Nogoyá. Población ocupada de 14 años y más en viviendas particulares, por categoría ocupacional, según sexo registrado al nacer y cobertura de salud. Año 2022")</f>
        <v>Cuadro 9.8.11. Provincia de  Entre Ríos, departamento Nogoyá.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12" t="str">
        <f>HYPERLINK("#'Cuadro 9.8.12'!A3", "Cuadro 9.8.12. Provincia de  Entre Ríos, departamento Paraná. Población ocupada de 14 años y más en viviendas particulares, por categoría ocupacional, según sexo registrado al nacer y cobertura de salud. Año 2022")</f>
        <v>Cuadro 9.8.12. Provincia de  Entre Ríos, departamento Paraná.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12" t="str">
        <f>HYPERLINK("#'Cuadro 9.8.13'!A3", "Cuadro 9.8.13. Provincia de  Entre Ríos, departamento San Salvador. Población ocupada de 14 años y más en viviendas particulares, por categoría ocupacional, según sexo registrado al nacer y cobertura de salud. Año 2022")</f>
        <v>Cuadro 9.8.13. Provincia de  Entre Ríos, departamento San Salvador.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12" t="str">
        <f>HYPERLINK("#'Cuadro 9.8.14'!A3", "Cuadro 9.8.14. Provincia de  Entre Ríos, departamento Tala. Población ocupada de 14 años y más en viviendas particulares, por categoría ocupacional, según sexo registrado al nacer y cobertura de salud. Año 2022")</f>
        <v>Cuadro 9.8.14. Provincia de  Entre Ríos, departamento Tala.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12" t="str">
        <f>HYPERLINK("#'Cuadro 9.8.15'!A3", "Cuadro 9.8.15. Provincia de  Entre Ríos, departamento Uruguay. Población ocupada de 14 años y más en viviendas particulares, por categoría ocupacional, según sexo registrado al nacer y cobertura de salud. Año 2022")</f>
        <v>Cuadro 9.8.15. Provincia de  Entre Ríos, departamento Uruguay.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12" t="str">
        <f>HYPERLINK("#'Cuadro 9.8.16'!A3", "Cuadro 9.8.16. Provincia de  Entre Ríos, departamento Victoria. Población ocupada de 14 años y más en viviendas particulares, por categoría ocupacional, según sexo registrado al nacer y cobertura de salud. Año 2022")</f>
        <v>Cuadro 9.8.16. Provincia de  Entre Ríos, departamento Victoria.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12" t="str">
        <f>HYPERLINK("#'Cuadro 9.8.17'!A3", "Cuadro 9.8.17. Provincia de  Entre Ríos, departamento Villaguay. Población ocupada de 14 años y más en viviendas particulares, por categoría ocupacional, según sexo registrado al nacer y cobertura de salud. Año 2022")</f>
        <v>Cuadro 9.8.17. Provincia de  Entre Ríos, departamento Villaguay. Población ocupada de 14 años y más en viviendas particulares, por categoría ocupacional, según sexo registrado al nacer y cobertura de salud. Año 2022</v>
      </c>
    </row>
    <row r="22" spans="1:1" ht="12.75" x14ac:dyDescent="0.2">
      <c r="A22" s="14"/>
    </row>
    <row r="23" spans="1:1" s="27" customFormat="1" x14ac:dyDescent="0.2">
      <c r="A23" s="26" t="s">
        <v>38</v>
      </c>
    </row>
    <row r="24" spans="1:1" s="27" customFormat="1" x14ac:dyDescent="0.2">
      <c r="A24" s="26" t="s">
        <v>39</v>
      </c>
    </row>
    <row r="25" spans="1:1" s="27" customFormat="1" x14ac:dyDescent="0.2">
      <c r="A25" s="26" t="s">
        <v>40</v>
      </c>
    </row>
    <row r="26" spans="1:1" ht="12.75" x14ac:dyDescent="0.2">
      <c r="A26" s="14"/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  <row r="96" spans="1:1" ht="12.75" x14ac:dyDescent="0.2">
      <c r="A96" s="14"/>
    </row>
    <row r="97" spans="1:1" ht="12.75" x14ac:dyDescent="0.2">
      <c r="A97" s="14"/>
    </row>
    <row r="98" spans="1:1" ht="12.75" x14ac:dyDescent="0.2">
      <c r="A98" s="14"/>
    </row>
    <row r="99" spans="1:1" ht="12.75" x14ac:dyDescent="0.2">
      <c r="A99" s="14"/>
    </row>
    <row r="100" spans="1:1" ht="12.75" x14ac:dyDescent="0.2">
      <c r="A100" s="1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6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1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630861</v>
      </c>
      <c r="D5" s="8">
        <v>53539</v>
      </c>
      <c r="E5" s="8">
        <v>311424</v>
      </c>
      <c r="F5" s="8">
        <v>189304</v>
      </c>
      <c r="G5" s="8">
        <v>28297</v>
      </c>
      <c r="H5" s="8">
        <v>20762</v>
      </c>
      <c r="I5" s="8">
        <v>27535</v>
      </c>
    </row>
    <row r="6" spans="1:14" ht="11.65" customHeight="1" x14ac:dyDescent="0.2">
      <c r="A6" s="18" t="s">
        <v>35</v>
      </c>
      <c r="B6" s="7" t="s">
        <v>12</v>
      </c>
      <c r="C6" s="6">
        <v>395724</v>
      </c>
      <c r="D6" s="6">
        <v>23699</v>
      </c>
      <c r="E6" s="6">
        <v>224143</v>
      </c>
      <c r="F6" s="6">
        <v>101825</v>
      </c>
      <c r="G6" s="6">
        <v>19870</v>
      </c>
      <c r="H6" s="6">
        <v>11142</v>
      </c>
      <c r="I6" s="6">
        <v>15045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14811</v>
      </c>
      <c r="D7" s="6">
        <v>1587</v>
      </c>
      <c r="E7" s="6">
        <v>6843</v>
      </c>
      <c r="F7" s="6">
        <v>4088</v>
      </c>
      <c r="G7" s="6">
        <v>712</v>
      </c>
      <c r="H7" s="6">
        <v>578</v>
      </c>
      <c r="I7" s="6">
        <v>1003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220326</v>
      </c>
      <c r="D8" s="6">
        <v>28253</v>
      </c>
      <c r="E8" s="6">
        <v>80438</v>
      </c>
      <c r="F8" s="6">
        <v>83391</v>
      </c>
      <c r="G8" s="6">
        <v>7715</v>
      </c>
      <c r="H8" s="6">
        <v>9042</v>
      </c>
      <c r="I8" s="6">
        <v>11487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271796</v>
      </c>
      <c r="D9" s="8">
        <v>51535</v>
      </c>
      <c r="E9" s="8">
        <v>117740</v>
      </c>
      <c r="F9" s="8">
        <v>72542</v>
      </c>
      <c r="G9" s="8">
        <v>8272</v>
      </c>
      <c r="H9" s="8">
        <v>8908</v>
      </c>
      <c r="I9" s="8">
        <v>12799</v>
      </c>
    </row>
    <row r="10" spans="1:14" ht="11.65" customHeight="1" x14ac:dyDescent="0.2">
      <c r="A10" s="18" t="s">
        <v>35</v>
      </c>
      <c r="B10" s="7" t="s">
        <v>12</v>
      </c>
      <c r="C10" s="6">
        <v>181075</v>
      </c>
      <c r="D10" s="6">
        <v>22740</v>
      </c>
      <c r="E10" s="6">
        <v>94374</v>
      </c>
      <c r="F10" s="6">
        <v>45032</v>
      </c>
      <c r="G10" s="6">
        <v>6314</v>
      </c>
      <c r="H10" s="6">
        <v>5144</v>
      </c>
      <c r="I10" s="6">
        <v>7471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7306</v>
      </c>
      <c r="D11" s="6">
        <v>1532</v>
      </c>
      <c r="E11" s="6">
        <v>2975</v>
      </c>
      <c r="F11" s="6">
        <v>1804</v>
      </c>
      <c r="G11" s="6">
        <v>207</v>
      </c>
      <c r="H11" s="6">
        <v>281</v>
      </c>
      <c r="I11" s="6">
        <v>507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83415</v>
      </c>
      <c r="D12" s="6">
        <v>27263</v>
      </c>
      <c r="E12" s="6">
        <v>20391</v>
      </c>
      <c r="F12" s="6">
        <v>25706</v>
      </c>
      <c r="G12" s="6">
        <v>1751</v>
      </c>
      <c r="H12" s="6">
        <v>3483</v>
      </c>
      <c r="I12" s="6">
        <v>4821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">
      <c r="A13" s="17" t="s">
        <v>16</v>
      </c>
      <c r="B13" s="9" t="s">
        <v>35</v>
      </c>
      <c r="C13" s="8">
        <v>359065</v>
      </c>
      <c r="D13" s="8">
        <v>2004</v>
      </c>
      <c r="E13" s="8">
        <v>193684</v>
      </c>
      <c r="F13" s="8">
        <v>116762</v>
      </c>
      <c r="G13" s="8">
        <v>20025</v>
      </c>
      <c r="H13" s="8">
        <v>11854</v>
      </c>
      <c r="I13" s="8">
        <v>14736</v>
      </c>
    </row>
    <row r="14" spans="1:14" ht="11.65" customHeight="1" x14ac:dyDescent="0.2">
      <c r="A14" s="18" t="s">
        <v>35</v>
      </c>
      <c r="B14" s="7" t="s">
        <v>12</v>
      </c>
      <c r="C14" s="6">
        <v>214649</v>
      </c>
      <c r="D14" s="6">
        <v>959</v>
      </c>
      <c r="E14" s="6">
        <v>129769</v>
      </c>
      <c r="F14" s="6">
        <v>56793</v>
      </c>
      <c r="G14" s="6">
        <v>13556</v>
      </c>
      <c r="H14" s="6">
        <v>5998</v>
      </c>
      <c r="I14" s="6">
        <v>7574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7505</v>
      </c>
      <c r="D15" s="6">
        <v>55</v>
      </c>
      <c r="E15" s="6">
        <v>3868</v>
      </c>
      <c r="F15" s="6">
        <v>2284</v>
      </c>
      <c r="G15" s="6">
        <v>505</v>
      </c>
      <c r="H15" s="6">
        <v>297</v>
      </c>
      <c r="I15" s="6">
        <v>496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136911</v>
      </c>
      <c r="D16" s="10">
        <v>990</v>
      </c>
      <c r="E16" s="10">
        <v>60047</v>
      </c>
      <c r="F16" s="10">
        <v>57685</v>
      </c>
      <c r="G16" s="10">
        <v>5964</v>
      </c>
      <c r="H16" s="10">
        <v>5559</v>
      </c>
      <c r="I16" s="10">
        <v>6666</v>
      </c>
      <c r="J16" t="s">
        <v>35</v>
      </c>
      <c r="K16" t="s">
        <v>35</v>
      </c>
      <c r="M16" t="s">
        <v>35</v>
      </c>
      <c r="N16" t="s">
        <v>35</v>
      </c>
    </row>
    <row r="17" spans="1:14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4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4" ht="11.65" customHeight="1" x14ac:dyDescent="0.2">
      <c r="A19" s="4" t="s">
        <v>35</v>
      </c>
      <c r="B19" s="5" t="s">
        <v>35</v>
      </c>
      <c r="C19" s="1" t="s">
        <v>35</v>
      </c>
      <c r="D19" s="1" t="s">
        <v>35</v>
      </c>
      <c r="E19" s="1" t="s">
        <v>35</v>
      </c>
      <c r="F19" s="1" t="s">
        <v>35</v>
      </c>
      <c r="G19" s="1" t="s">
        <v>35</v>
      </c>
      <c r="H19" s="1" t="s">
        <v>35</v>
      </c>
      <c r="I19" s="1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</row>
    <row r="20" spans="1:14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17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35540</v>
      </c>
      <c r="D5" s="8">
        <v>2674</v>
      </c>
      <c r="E5" s="8">
        <v>18132</v>
      </c>
      <c r="F5" s="8">
        <v>10551</v>
      </c>
      <c r="G5" s="8">
        <v>1765</v>
      </c>
      <c r="H5" s="8">
        <v>1233</v>
      </c>
      <c r="I5" s="8">
        <v>1185</v>
      </c>
    </row>
    <row r="6" spans="1:14" ht="11.65" customHeight="1" x14ac:dyDescent="0.2">
      <c r="A6" s="18" t="s">
        <v>35</v>
      </c>
      <c r="B6" s="7" t="s">
        <v>12</v>
      </c>
      <c r="C6" s="6">
        <v>23687</v>
      </c>
      <c r="D6" s="6">
        <v>1276</v>
      </c>
      <c r="E6" s="6">
        <v>13258</v>
      </c>
      <c r="F6" s="6">
        <v>6520</v>
      </c>
      <c r="G6" s="6">
        <v>1241</v>
      </c>
      <c r="H6" s="6">
        <v>726</v>
      </c>
      <c r="I6" s="6">
        <v>666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667</v>
      </c>
      <c r="D7" s="6">
        <v>60</v>
      </c>
      <c r="E7" s="6">
        <v>296</v>
      </c>
      <c r="F7" s="6">
        <v>203</v>
      </c>
      <c r="G7" s="6">
        <v>46</v>
      </c>
      <c r="H7" s="6">
        <v>23</v>
      </c>
      <c r="I7" s="6">
        <v>39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11186</v>
      </c>
      <c r="D8" s="6">
        <v>1338</v>
      </c>
      <c r="E8" s="6">
        <v>4578</v>
      </c>
      <c r="F8" s="6">
        <v>3828</v>
      </c>
      <c r="G8" s="6">
        <v>478</v>
      </c>
      <c r="H8" s="6">
        <v>484</v>
      </c>
      <c r="I8" s="6">
        <v>480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15201</v>
      </c>
      <c r="D9" s="8">
        <v>2578</v>
      </c>
      <c r="E9" s="8">
        <v>6779</v>
      </c>
      <c r="F9" s="8">
        <v>4232</v>
      </c>
      <c r="G9" s="8">
        <v>550</v>
      </c>
      <c r="H9" s="8">
        <v>532</v>
      </c>
      <c r="I9" s="8">
        <v>530</v>
      </c>
    </row>
    <row r="10" spans="1:14" ht="11.65" customHeight="1" x14ac:dyDescent="0.2">
      <c r="A10" s="18" t="s">
        <v>35</v>
      </c>
      <c r="B10" s="7" t="s">
        <v>12</v>
      </c>
      <c r="C10" s="6">
        <v>10518</v>
      </c>
      <c r="D10" s="6">
        <v>1214</v>
      </c>
      <c r="E10" s="6">
        <v>5310</v>
      </c>
      <c r="F10" s="6">
        <v>2914</v>
      </c>
      <c r="G10" s="6">
        <v>418</v>
      </c>
      <c r="H10" s="6">
        <v>337</v>
      </c>
      <c r="I10" s="6">
        <v>325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307</v>
      </c>
      <c r="D11" s="6">
        <v>59</v>
      </c>
      <c r="E11" s="6">
        <v>109</v>
      </c>
      <c r="F11" s="6">
        <v>91</v>
      </c>
      <c r="G11" s="6">
        <v>12</v>
      </c>
      <c r="H11" s="6">
        <v>13</v>
      </c>
      <c r="I11" s="6">
        <v>23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4376</v>
      </c>
      <c r="D12" s="6">
        <v>1305</v>
      </c>
      <c r="E12" s="6">
        <v>1360</v>
      </c>
      <c r="F12" s="6">
        <v>1227</v>
      </c>
      <c r="G12" s="6">
        <v>120</v>
      </c>
      <c r="H12" s="6">
        <v>182</v>
      </c>
      <c r="I12" s="6">
        <v>182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20339</v>
      </c>
      <c r="D13" s="8">
        <v>96</v>
      </c>
      <c r="E13" s="8">
        <v>11353</v>
      </c>
      <c r="F13" s="8">
        <v>6319</v>
      </c>
      <c r="G13" s="8">
        <v>1215</v>
      </c>
      <c r="H13" s="8">
        <v>701</v>
      </c>
      <c r="I13" s="8">
        <v>655</v>
      </c>
    </row>
    <row r="14" spans="1:14" ht="11.65" customHeight="1" x14ac:dyDescent="0.2">
      <c r="A14" s="18" t="s">
        <v>35</v>
      </c>
      <c r="B14" s="7" t="s">
        <v>12</v>
      </c>
      <c r="C14" s="6">
        <v>13169</v>
      </c>
      <c r="D14" s="6">
        <v>62</v>
      </c>
      <c r="E14" s="6">
        <v>7948</v>
      </c>
      <c r="F14" s="6">
        <v>3606</v>
      </c>
      <c r="G14" s="6">
        <v>823</v>
      </c>
      <c r="H14" s="6">
        <v>389</v>
      </c>
      <c r="I14" s="6">
        <v>341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360</v>
      </c>
      <c r="D15" s="6">
        <v>1</v>
      </c>
      <c r="E15" s="6">
        <v>187</v>
      </c>
      <c r="F15" s="6">
        <v>112</v>
      </c>
      <c r="G15" s="6">
        <v>34</v>
      </c>
      <c r="H15" s="6">
        <v>10</v>
      </c>
      <c r="I15" s="6">
        <v>16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6810</v>
      </c>
      <c r="D16" s="10">
        <v>33</v>
      </c>
      <c r="E16" s="10">
        <v>3218</v>
      </c>
      <c r="F16" s="10">
        <v>2601</v>
      </c>
      <c r="G16" s="10">
        <v>358</v>
      </c>
      <c r="H16" s="10">
        <v>302</v>
      </c>
      <c r="I16" s="10">
        <v>298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18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80300</v>
      </c>
      <c r="D5" s="8">
        <v>6323</v>
      </c>
      <c r="E5" s="8">
        <v>39823</v>
      </c>
      <c r="F5" s="8">
        <v>24164</v>
      </c>
      <c r="G5" s="8">
        <v>3493</v>
      </c>
      <c r="H5" s="8">
        <v>2665</v>
      </c>
      <c r="I5" s="8">
        <v>3832</v>
      </c>
    </row>
    <row r="6" spans="1:14" ht="11.65" customHeight="1" x14ac:dyDescent="0.2">
      <c r="A6" s="18" t="s">
        <v>35</v>
      </c>
      <c r="B6" s="7" t="s">
        <v>12</v>
      </c>
      <c r="C6" s="6">
        <v>43924</v>
      </c>
      <c r="D6" s="6">
        <v>2298</v>
      </c>
      <c r="E6" s="6">
        <v>25530</v>
      </c>
      <c r="F6" s="6">
        <v>10711</v>
      </c>
      <c r="G6" s="6">
        <v>2256</v>
      </c>
      <c r="H6" s="6">
        <v>1316</v>
      </c>
      <c r="I6" s="6">
        <v>1813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2277</v>
      </c>
      <c r="D7" s="6">
        <v>209</v>
      </c>
      <c r="E7" s="6">
        <v>1142</v>
      </c>
      <c r="F7" s="6">
        <v>575</v>
      </c>
      <c r="G7" s="6">
        <v>101</v>
      </c>
      <c r="H7" s="6">
        <v>90</v>
      </c>
      <c r="I7" s="6">
        <v>160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34099</v>
      </c>
      <c r="D8" s="6">
        <v>3816</v>
      </c>
      <c r="E8" s="6">
        <v>13151</v>
      </c>
      <c r="F8" s="6">
        <v>12878</v>
      </c>
      <c r="G8" s="6">
        <v>1136</v>
      </c>
      <c r="H8" s="6">
        <v>1259</v>
      </c>
      <c r="I8" s="6">
        <v>1859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33770</v>
      </c>
      <c r="D9" s="8">
        <v>6070</v>
      </c>
      <c r="E9" s="8">
        <v>14285</v>
      </c>
      <c r="F9" s="8">
        <v>9439</v>
      </c>
      <c r="G9" s="8">
        <v>1031</v>
      </c>
      <c r="H9" s="8">
        <v>1179</v>
      </c>
      <c r="I9" s="8">
        <v>1766</v>
      </c>
    </row>
    <row r="10" spans="1:14" ht="11.65" customHeight="1" x14ac:dyDescent="0.2">
      <c r="A10" s="18" t="s">
        <v>35</v>
      </c>
      <c r="B10" s="7" t="s">
        <v>12</v>
      </c>
      <c r="C10" s="6">
        <v>20193</v>
      </c>
      <c r="D10" s="6">
        <v>2203</v>
      </c>
      <c r="E10" s="6">
        <v>10691</v>
      </c>
      <c r="F10" s="6">
        <v>4971</v>
      </c>
      <c r="G10" s="6">
        <v>763</v>
      </c>
      <c r="H10" s="6">
        <v>651</v>
      </c>
      <c r="I10" s="6">
        <v>914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1133</v>
      </c>
      <c r="D11" s="6">
        <v>205</v>
      </c>
      <c r="E11" s="6">
        <v>490</v>
      </c>
      <c r="F11" s="6">
        <v>272</v>
      </c>
      <c r="G11" s="6">
        <v>28</v>
      </c>
      <c r="H11" s="6">
        <v>53</v>
      </c>
      <c r="I11" s="6">
        <v>85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12444</v>
      </c>
      <c r="D12" s="6">
        <v>3662</v>
      </c>
      <c r="E12" s="6">
        <v>3104</v>
      </c>
      <c r="F12" s="6">
        <v>4196</v>
      </c>
      <c r="G12" s="6">
        <v>240</v>
      </c>
      <c r="H12" s="6">
        <v>475</v>
      </c>
      <c r="I12" s="6">
        <v>767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46530</v>
      </c>
      <c r="D13" s="8">
        <v>253</v>
      </c>
      <c r="E13" s="8">
        <v>25538</v>
      </c>
      <c r="F13" s="8">
        <v>14725</v>
      </c>
      <c r="G13" s="8">
        <v>2462</v>
      </c>
      <c r="H13" s="8">
        <v>1486</v>
      </c>
      <c r="I13" s="8">
        <v>2066</v>
      </c>
    </row>
    <row r="14" spans="1:14" ht="11.65" customHeight="1" x14ac:dyDescent="0.2">
      <c r="A14" s="18" t="s">
        <v>35</v>
      </c>
      <c r="B14" s="7" t="s">
        <v>12</v>
      </c>
      <c r="C14" s="6">
        <v>23731</v>
      </c>
      <c r="D14" s="6">
        <v>95</v>
      </c>
      <c r="E14" s="6">
        <v>14839</v>
      </c>
      <c r="F14" s="6">
        <v>5740</v>
      </c>
      <c r="G14" s="6">
        <v>1493</v>
      </c>
      <c r="H14" s="6">
        <v>665</v>
      </c>
      <c r="I14" s="6">
        <v>899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1144</v>
      </c>
      <c r="D15" s="6">
        <v>4</v>
      </c>
      <c r="E15" s="6">
        <v>652</v>
      </c>
      <c r="F15" s="6">
        <v>303</v>
      </c>
      <c r="G15" s="6">
        <v>73</v>
      </c>
      <c r="H15" s="6">
        <v>37</v>
      </c>
      <c r="I15" s="6">
        <v>75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21655</v>
      </c>
      <c r="D16" s="10">
        <v>154</v>
      </c>
      <c r="E16" s="10">
        <v>10047</v>
      </c>
      <c r="F16" s="10">
        <v>8682</v>
      </c>
      <c r="G16" s="10">
        <v>896</v>
      </c>
      <c r="H16" s="10">
        <v>784</v>
      </c>
      <c r="I16" s="10">
        <v>1092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19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24329</v>
      </c>
      <c r="D5" s="8">
        <v>2008</v>
      </c>
      <c r="E5" s="8">
        <v>12067</v>
      </c>
      <c r="F5" s="8">
        <v>7316</v>
      </c>
      <c r="G5" s="8">
        <v>1158</v>
      </c>
      <c r="H5" s="8">
        <v>852</v>
      </c>
      <c r="I5" s="8">
        <v>928</v>
      </c>
    </row>
    <row r="6" spans="1:14" ht="11.65" customHeight="1" x14ac:dyDescent="0.2">
      <c r="A6" s="18" t="s">
        <v>35</v>
      </c>
      <c r="B6" s="7" t="s">
        <v>12</v>
      </c>
      <c r="C6" s="6">
        <v>16726</v>
      </c>
      <c r="D6" s="6">
        <v>985</v>
      </c>
      <c r="E6" s="6">
        <v>9198</v>
      </c>
      <c r="F6" s="6">
        <v>4589</v>
      </c>
      <c r="G6" s="6">
        <v>867</v>
      </c>
      <c r="H6" s="6">
        <v>501</v>
      </c>
      <c r="I6" s="6">
        <v>586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563</v>
      </c>
      <c r="D7" s="6">
        <v>64</v>
      </c>
      <c r="E7" s="6">
        <v>261</v>
      </c>
      <c r="F7" s="6">
        <v>158</v>
      </c>
      <c r="G7" s="6">
        <v>26</v>
      </c>
      <c r="H7" s="6">
        <v>25</v>
      </c>
      <c r="I7" s="6">
        <v>29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7040</v>
      </c>
      <c r="D8" s="6">
        <v>959</v>
      </c>
      <c r="E8" s="6">
        <v>2608</v>
      </c>
      <c r="F8" s="6">
        <v>2569</v>
      </c>
      <c r="G8" s="6">
        <v>265</v>
      </c>
      <c r="H8" s="6">
        <v>326</v>
      </c>
      <c r="I8" s="6">
        <v>313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10455</v>
      </c>
      <c r="D9" s="8">
        <v>1918</v>
      </c>
      <c r="E9" s="8">
        <v>4717</v>
      </c>
      <c r="F9" s="8">
        <v>2714</v>
      </c>
      <c r="G9" s="8">
        <v>315</v>
      </c>
      <c r="H9" s="8">
        <v>357</v>
      </c>
      <c r="I9" s="8">
        <v>434</v>
      </c>
    </row>
    <row r="10" spans="1:14" ht="11.65" customHeight="1" x14ac:dyDescent="0.2">
      <c r="A10" s="18" t="s">
        <v>35</v>
      </c>
      <c r="B10" s="7" t="s">
        <v>12</v>
      </c>
      <c r="C10" s="6">
        <v>7504</v>
      </c>
      <c r="D10" s="6">
        <v>938</v>
      </c>
      <c r="E10" s="6">
        <v>3883</v>
      </c>
      <c r="F10" s="6">
        <v>1920</v>
      </c>
      <c r="G10" s="6">
        <v>254</v>
      </c>
      <c r="H10" s="6">
        <v>213</v>
      </c>
      <c r="I10" s="6">
        <v>296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251</v>
      </c>
      <c r="D11" s="6">
        <v>59</v>
      </c>
      <c r="E11" s="6">
        <v>110</v>
      </c>
      <c r="F11" s="6">
        <v>51</v>
      </c>
      <c r="G11" s="6">
        <v>8</v>
      </c>
      <c r="H11" s="6">
        <v>11</v>
      </c>
      <c r="I11" s="6">
        <v>12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2700</v>
      </c>
      <c r="D12" s="6">
        <v>921</v>
      </c>
      <c r="E12" s="6">
        <v>724</v>
      </c>
      <c r="F12" s="6">
        <v>743</v>
      </c>
      <c r="G12" s="6">
        <v>53</v>
      </c>
      <c r="H12" s="6">
        <v>133</v>
      </c>
      <c r="I12" s="6">
        <v>126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13874</v>
      </c>
      <c r="D13" s="8">
        <v>90</v>
      </c>
      <c r="E13" s="8">
        <v>7350</v>
      </c>
      <c r="F13" s="8">
        <v>4602</v>
      </c>
      <c r="G13" s="8">
        <v>843</v>
      </c>
      <c r="H13" s="8">
        <v>495</v>
      </c>
      <c r="I13" s="8">
        <v>494</v>
      </c>
    </row>
    <row r="14" spans="1:14" ht="11.65" customHeight="1" x14ac:dyDescent="0.2">
      <c r="A14" s="18" t="s">
        <v>35</v>
      </c>
      <c r="B14" s="7" t="s">
        <v>12</v>
      </c>
      <c r="C14" s="6">
        <v>9222</v>
      </c>
      <c r="D14" s="6">
        <v>47</v>
      </c>
      <c r="E14" s="6">
        <v>5315</v>
      </c>
      <c r="F14" s="6">
        <v>2669</v>
      </c>
      <c r="G14" s="6">
        <v>613</v>
      </c>
      <c r="H14" s="6">
        <v>288</v>
      </c>
      <c r="I14" s="6">
        <v>290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312</v>
      </c>
      <c r="D15" s="6">
        <v>5</v>
      </c>
      <c r="E15" s="6">
        <v>151</v>
      </c>
      <c r="F15" s="6">
        <v>107</v>
      </c>
      <c r="G15" s="6">
        <v>18</v>
      </c>
      <c r="H15" s="6">
        <v>14</v>
      </c>
      <c r="I15" s="6">
        <v>17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4340</v>
      </c>
      <c r="D16" s="10">
        <v>38</v>
      </c>
      <c r="E16" s="10">
        <v>1884</v>
      </c>
      <c r="F16" s="10">
        <v>1826</v>
      </c>
      <c r="G16" s="10">
        <v>212</v>
      </c>
      <c r="H16" s="10">
        <v>193</v>
      </c>
      <c r="I16" s="10">
        <v>187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20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35691</v>
      </c>
      <c r="D5" s="8">
        <v>2870</v>
      </c>
      <c r="E5" s="8">
        <v>17633</v>
      </c>
      <c r="F5" s="8">
        <v>9846</v>
      </c>
      <c r="G5" s="8">
        <v>2285</v>
      </c>
      <c r="H5" s="8">
        <v>1480</v>
      </c>
      <c r="I5" s="8">
        <v>1577</v>
      </c>
    </row>
    <row r="6" spans="1:14" ht="11.65" customHeight="1" x14ac:dyDescent="0.2">
      <c r="A6" s="18" t="s">
        <v>35</v>
      </c>
      <c r="B6" s="7" t="s">
        <v>12</v>
      </c>
      <c r="C6" s="6">
        <v>19327</v>
      </c>
      <c r="D6" s="6">
        <v>1132</v>
      </c>
      <c r="E6" s="6">
        <v>9964</v>
      </c>
      <c r="F6" s="6">
        <v>5227</v>
      </c>
      <c r="G6" s="6">
        <v>1504</v>
      </c>
      <c r="H6" s="6">
        <v>701</v>
      </c>
      <c r="I6" s="6">
        <v>799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786</v>
      </c>
      <c r="D7" s="6">
        <v>68</v>
      </c>
      <c r="E7" s="6">
        <v>372</v>
      </c>
      <c r="F7" s="6">
        <v>191</v>
      </c>
      <c r="G7" s="6">
        <v>64</v>
      </c>
      <c r="H7" s="6">
        <v>30</v>
      </c>
      <c r="I7" s="6">
        <v>61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15578</v>
      </c>
      <c r="D8" s="6">
        <v>1670</v>
      </c>
      <c r="E8" s="6">
        <v>7297</v>
      </c>
      <c r="F8" s="6">
        <v>4428</v>
      </c>
      <c r="G8" s="6">
        <v>717</v>
      </c>
      <c r="H8" s="6">
        <v>749</v>
      </c>
      <c r="I8" s="6">
        <v>717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14252</v>
      </c>
      <c r="D9" s="8">
        <v>2776</v>
      </c>
      <c r="E9" s="8">
        <v>5856</v>
      </c>
      <c r="F9" s="8">
        <v>3728</v>
      </c>
      <c r="G9" s="8">
        <v>616</v>
      </c>
      <c r="H9" s="8">
        <v>566</v>
      </c>
      <c r="I9" s="8">
        <v>710</v>
      </c>
    </row>
    <row r="10" spans="1:14" ht="11.65" customHeight="1" x14ac:dyDescent="0.2">
      <c r="A10" s="18" t="s">
        <v>35</v>
      </c>
      <c r="B10" s="7" t="s">
        <v>12</v>
      </c>
      <c r="C10" s="6">
        <v>8450</v>
      </c>
      <c r="D10" s="6">
        <v>1081</v>
      </c>
      <c r="E10" s="6">
        <v>4048</v>
      </c>
      <c r="F10" s="6">
        <v>2196</v>
      </c>
      <c r="G10" s="6">
        <v>439</v>
      </c>
      <c r="H10" s="6">
        <v>287</v>
      </c>
      <c r="I10" s="6">
        <v>399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351</v>
      </c>
      <c r="D11" s="6">
        <v>67</v>
      </c>
      <c r="E11" s="6">
        <v>159</v>
      </c>
      <c r="F11" s="6">
        <v>74</v>
      </c>
      <c r="G11" s="6">
        <v>18</v>
      </c>
      <c r="H11" s="6">
        <v>10</v>
      </c>
      <c r="I11" s="6">
        <v>23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5451</v>
      </c>
      <c r="D12" s="6">
        <v>1628</v>
      </c>
      <c r="E12" s="6">
        <v>1649</v>
      </c>
      <c r="F12" s="6">
        <v>1458</v>
      </c>
      <c r="G12" s="6">
        <v>159</v>
      </c>
      <c r="H12" s="6">
        <v>269</v>
      </c>
      <c r="I12" s="6">
        <v>288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21439</v>
      </c>
      <c r="D13" s="8">
        <v>94</v>
      </c>
      <c r="E13" s="8">
        <v>11777</v>
      </c>
      <c r="F13" s="8">
        <v>6118</v>
      </c>
      <c r="G13" s="8">
        <v>1669</v>
      </c>
      <c r="H13" s="8">
        <v>914</v>
      </c>
      <c r="I13" s="8">
        <v>867</v>
      </c>
    </row>
    <row r="14" spans="1:14" ht="11.65" customHeight="1" x14ac:dyDescent="0.2">
      <c r="A14" s="18" t="s">
        <v>35</v>
      </c>
      <c r="B14" s="7" t="s">
        <v>12</v>
      </c>
      <c r="C14" s="6">
        <v>10877</v>
      </c>
      <c r="D14" s="6">
        <v>51</v>
      </c>
      <c r="E14" s="6">
        <v>5916</v>
      </c>
      <c r="F14" s="6">
        <v>3031</v>
      </c>
      <c r="G14" s="6">
        <v>1065</v>
      </c>
      <c r="H14" s="6">
        <v>414</v>
      </c>
      <c r="I14" s="6">
        <v>400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435</v>
      </c>
      <c r="D15" s="6">
        <v>1</v>
      </c>
      <c r="E15" s="6">
        <v>213</v>
      </c>
      <c r="F15" s="6">
        <v>117</v>
      </c>
      <c r="G15" s="6">
        <v>46</v>
      </c>
      <c r="H15" s="6">
        <v>20</v>
      </c>
      <c r="I15" s="6">
        <v>38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10127</v>
      </c>
      <c r="D16" s="10">
        <v>42</v>
      </c>
      <c r="E16" s="10">
        <v>5648</v>
      </c>
      <c r="F16" s="10">
        <v>2970</v>
      </c>
      <c r="G16" s="10">
        <v>558</v>
      </c>
      <c r="H16" s="10">
        <v>480</v>
      </c>
      <c r="I16" s="10">
        <v>429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21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12192</v>
      </c>
      <c r="D5" s="8">
        <v>1122</v>
      </c>
      <c r="E5" s="8">
        <v>6227</v>
      </c>
      <c r="F5" s="8">
        <v>3310</v>
      </c>
      <c r="G5" s="8">
        <v>493</v>
      </c>
      <c r="H5" s="8">
        <v>403</v>
      </c>
      <c r="I5" s="8">
        <v>637</v>
      </c>
    </row>
    <row r="6" spans="1:14" ht="11.65" customHeight="1" x14ac:dyDescent="0.2">
      <c r="A6" s="18" t="s">
        <v>35</v>
      </c>
      <c r="B6" s="7" t="s">
        <v>12</v>
      </c>
      <c r="C6" s="6">
        <v>6674</v>
      </c>
      <c r="D6" s="6">
        <v>390</v>
      </c>
      <c r="E6" s="6">
        <v>4013</v>
      </c>
      <c r="F6" s="6">
        <v>1447</v>
      </c>
      <c r="G6" s="6">
        <v>307</v>
      </c>
      <c r="H6" s="6">
        <v>184</v>
      </c>
      <c r="I6" s="6">
        <v>333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355</v>
      </c>
      <c r="D7" s="6">
        <v>31</v>
      </c>
      <c r="E7" s="6">
        <v>198</v>
      </c>
      <c r="F7" s="6">
        <v>73</v>
      </c>
      <c r="G7" s="6">
        <v>13</v>
      </c>
      <c r="H7" s="6">
        <v>16</v>
      </c>
      <c r="I7" s="6">
        <v>24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5163</v>
      </c>
      <c r="D8" s="6">
        <v>701</v>
      </c>
      <c r="E8" s="6">
        <v>2016</v>
      </c>
      <c r="F8" s="6">
        <v>1790</v>
      </c>
      <c r="G8" s="6">
        <v>173</v>
      </c>
      <c r="H8" s="6">
        <v>203</v>
      </c>
      <c r="I8" s="6">
        <v>280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4917</v>
      </c>
      <c r="D9" s="8">
        <v>1070</v>
      </c>
      <c r="E9" s="8">
        <v>2216</v>
      </c>
      <c r="F9" s="8">
        <v>1047</v>
      </c>
      <c r="G9" s="8">
        <v>139</v>
      </c>
      <c r="H9" s="8">
        <v>158</v>
      </c>
      <c r="I9" s="8">
        <v>287</v>
      </c>
    </row>
    <row r="10" spans="1:14" ht="11.65" customHeight="1" x14ac:dyDescent="0.2">
      <c r="A10" s="18" t="s">
        <v>35</v>
      </c>
      <c r="B10" s="7" t="s">
        <v>12</v>
      </c>
      <c r="C10" s="6">
        <v>2904</v>
      </c>
      <c r="D10" s="6">
        <v>368</v>
      </c>
      <c r="E10" s="6">
        <v>1658</v>
      </c>
      <c r="F10" s="6">
        <v>543</v>
      </c>
      <c r="G10" s="6">
        <v>99</v>
      </c>
      <c r="H10" s="6">
        <v>77</v>
      </c>
      <c r="I10" s="6">
        <v>159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171</v>
      </c>
      <c r="D11" s="6">
        <v>30</v>
      </c>
      <c r="E11" s="6">
        <v>87</v>
      </c>
      <c r="F11" s="6">
        <v>30</v>
      </c>
      <c r="G11" s="6">
        <v>4</v>
      </c>
      <c r="H11" s="6">
        <v>8</v>
      </c>
      <c r="I11" s="6">
        <v>12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1842</v>
      </c>
      <c r="D12" s="6">
        <v>672</v>
      </c>
      <c r="E12" s="6">
        <v>471</v>
      </c>
      <c r="F12" s="6">
        <v>474</v>
      </c>
      <c r="G12" s="6">
        <v>36</v>
      </c>
      <c r="H12" s="6">
        <v>73</v>
      </c>
      <c r="I12" s="6">
        <v>116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7275</v>
      </c>
      <c r="D13" s="8">
        <v>52</v>
      </c>
      <c r="E13" s="8">
        <v>4011</v>
      </c>
      <c r="F13" s="8">
        <v>2263</v>
      </c>
      <c r="G13" s="8">
        <v>354</v>
      </c>
      <c r="H13" s="8">
        <v>245</v>
      </c>
      <c r="I13" s="8">
        <v>350</v>
      </c>
    </row>
    <row r="14" spans="1:14" ht="11.65" customHeight="1" x14ac:dyDescent="0.2">
      <c r="A14" s="18" t="s">
        <v>35</v>
      </c>
      <c r="B14" s="7" t="s">
        <v>12</v>
      </c>
      <c r="C14" s="6">
        <v>3770</v>
      </c>
      <c r="D14" s="6">
        <v>22</v>
      </c>
      <c r="E14" s="6">
        <v>2355</v>
      </c>
      <c r="F14" s="6">
        <v>904</v>
      </c>
      <c r="G14" s="6">
        <v>208</v>
      </c>
      <c r="H14" s="6">
        <v>107</v>
      </c>
      <c r="I14" s="6">
        <v>174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184</v>
      </c>
      <c r="D15" s="6">
        <v>1</v>
      </c>
      <c r="E15" s="6">
        <v>111</v>
      </c>
      <c r="F15" s="6">
        <v>43</v>
      </c>
      <c r="G15" s="6">
        <v>9</v>
      </c>
      <c r="H15" s="6">
        <v>8</v>
      </c>
      <c r="I15" s="6">
        <v>12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3321</v>
      </c>
      <c r="D16" s="10">
        <v>29</v>
      </c>
      <c r="E16" s="10">
        <v>1545</v>
      </c>
      <c r="F16" s="10">
        <v>1316</v>
      </c>
      <c r="G16" s="10">
        <v>137</v>
      </c>
      <c r="H16" s="10">
        <v>130</v>
      </c>
      <c r="I16" s="10">
        <v>164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22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6657</v>
      </c>
      <c r="D5" s="8">
        <v>638</v>
      </c>
      <c r="E5" s="8">
        <v>3444</v>
      </c>
      <c r="F5" s="8">
        <v>1728</v>
      </c>
      <c r="G5" s="8">
        <v>248</v>
      </c>
      <c r="H5" s="8">
        <v>264</v>
      </c>
      <c r="I5" s="8">
        <v>335</v>
      </c>
    </row>
    <row r="6" spans="1:14" ht="11.65" customHeight="1" x14ac:dyDescent="0.2">
      <c r="A6" s="18" t="s">
        <v>35</v>
      </c>
      <c r="B6" s="7" t="s">
        <v>12</v>
      </c>
      <c r="C6" s="6">
        <v>3437</v>
      </c>
      <c r="D6" s="6">
        <v>204</v>
      </c>
      <c r="E6" s="6">
        <v>2100</v>
      </c>
      <c r="F6" s="6">
        <v>671</v>
      </c>
      <c r="G6" s="6">
        <v>148</v>
      </c>
      <c r="H6" s="6">
        <v>122</v>
      </c>
      <c r="I6" s="6">
        <v>192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171</v>
      </c>
      <c r="D7" s="6">
        <v>14</v>
      </c>
      <c r="E7" s="6">
        <v>84</v>
      </c>
      <c r="F7" s="6">
        <v>48</v>
      </c>
      <c r="G7" s="6">
        <v>9</v>
      </c>
      <c r="H7" s="6">
        <v>8</v>
      </c>
      <c r="I7" s="6">
        <v>8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3049</v>
      </c>
      <c r="D8" s="6">
        <v>420</v>
      </c>
      <c r="E8" s="6">
        <v>1260</v>
      </c>
      <c r="F8" s="6">
        <v>1009</v>
      </c>
      <c r="G8" s="6">
        <v>91</v>
      </c>
      <c r="H8" s="6">
        <v>134</v>
      </c>
      <c r="I8" s="6">
        <v>135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2667</v>
      </c>
      <c r="D9" s="8">
        <v>600</v>
      </c>
      <c r="E9" s="8">
        <v>1129</v>
      </c>
      <c r="F9" s="8">
        <v>591</v>
      </c>
      <c r="G9" s="8">
        <v>68</v>
      </c>
      <c r="H9" s="8">
        <v>112</v>
      </c>
      <c r="I9" s="8">
        <v>167</v>
      </c>
    </row>
    <row r="10" spans="1:14" ht="11.65" customHeight="1" x14ac:dyDescent="0.2">
      <c r="A10" s="18" t="s">
        <v>35</v>
      </c>
      <c r="B10" s="7" t="s">
        <v>12</v>
      </c>
      <c r="C10" s="6">
        <v>1496</v>
      </c>
      <c r="D10" s="6">
        <v>184</v>
      </c>
      <c r="E10" s="6">
        <v>843</v>
      </c>
      <c r="F10" s="6">
        <v>270</v>
      </c>
      <c r="G10" s="6">
        <v>49</v>
      </c>
      <c r="H10" s="6">
        <v>50</v>
      </c>
      <c r="I10" s="6">
        <v>100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85</v>
      </c>
      <c r="D11" s="6">
        <v>13</v>
      </c>
      <c r="E11" s="6">
        <v>38</v>
      </c>
      <c r="F11" s="6">
        <v>24</v>
      </c>
      <c r="G11" s="6">
        <v>3</v>
      </c>
      <c r="H11" s="6">
        <v>4</v>
      </c>
      <c r="I11" s="6">
        <v>3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1086</v>
      </c>
      <c r="D12" s="6">
        <v>403</v>
      </c>
      <c r="E12" s="6">
        <v>248</v>
      </c>
      <c r="F12" s="6">
        <v>297</v>
      </c>
      <c r="G12" s="6">
        <v>16</v>
      </c>
      <c r="H12" s="6">
        <v>58</v>
      </c>
      <c r="I12" s="6">
        <v>64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3990</v>
      </c>
      <c r="D13" s="8">
        <v>38</v>
      </c>
      <c r="E13" s="8">
        <v>2315</v>
      </c>
      <c r="F13" s="8">
        <v>1137</v>
      </c>
      <c r="G13" s="8">
        <v>180</v>
      </c>
      <c r="H13" s="8">
        <v>152</v>
      </c>
      <c r="I13" s="8">
        <v>168</v>
      </c>
    </row>
    <row r="14" spans="1:14" ht="11.65" customHeight="1" x14ac:dyDescent="0.2">
      <c r="A14" s="18" t="s">
        <v>35</v>
      </c>
      <c r="B14" s="7" t="s">
        <v>12</v>
      </c>
      <c r="C14" s="6">
        <v>1941</v>
      </c>
      <c r="D14" s="6">
        <v>20</v>
      </c>
      <c r="E14" s="6">
        <v>1257</v>
      </c>
      <c r="F14" s="6">
        <v>401</v>
      </c>
      <c r="G14" s="6">
        <v>99</v>
      </c>
      <c r="H14" s="6">
        <v>72</v>
      </c>
      <c r="I14" s="6">
        <v>92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86</v>
      </c>
      <c r="D15" s="6">
        <v>1</v>
      </c>
      <c r="E15" s="6">
        <v>46</v>
      </c>
      <c r="F15" s="6">
        <v>24</v>
      </c>
      <c r="G15" s="6">
        <v>6</v>
      </c>
      <c r="H15" s="6">
        <v>4</v>
      </c>
      <c r="I15" s="6">
        <v>5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1963</v>
      </c>
      <c r="D16" s="10">
        <v>17</v>
      </c>
      <c r="E16" s="10">
        <v>1012</v>
      </c>
      <c r="F16" s="10">
        <v>712</v>
      </c>
      <c r="G16" s="10">
        <v>75</v>
      </c>
      <c r="H16" s="10">
        <v>76</v>
      </c>
      <c r="I16" s="10">
        <v>71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23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25151</v>
      </c>
      <c r="D5" s="8">
        <v>2452</v>
      </c>
      <c r="E5" s="8">
        <v>11976</v>
      </c>
      <c r="F5" s="8">
        <v>7659</v>
      </c>
      <c r="G5" s="8">
        <v>1124</v>
      </c>
      <c r="H5" s="8">
        <v>798</v>
      </c>
      <c r="I5" s="8">
        <v>1142</v>
      </c>
    </row>
    <row r="6" spans="1:14" ht="11.65" customHeight="1" x14ac:dyDescent="0.2">
      <c r="A6" s="18" t="s">
        <v>35</v>
      </c>
      <c r="B6" s="7" t="s">
        <v>12</v>
      </c>
      <c r="C6" s="6">
        <v>15729</v>
      </c>
      <c r="D6" s="6">
        <v>1243</v>
      </c>
      <c r="E6" s="6">
        <v>8425</v>
      </c>
      <c r="F6" s="6">
        <v>4196</v>
      </c>
      <c r="G6" s="6">
        <v>805</v>
      </c>
      <c r="H6" s="6">
        <v>430</v>
      </c>
      <c r="I6" s="6">
        <v>630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547</v>
      </c>
      <c r="D7" s="6">
        <v>64</v>
      </c>
      <c r="E7" s="6">
        <v>230</v>
      </c>
      <c r="F7" s="6">
        <v>166</v>
      </c>
      <c r="G7" s="6">
        <v>23</v>
      </c>
      <c r="H7" s="6">
        <v>21</v>
      </c>
      <c r="I7" s="6">
        <v>43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8875</v>
      </c>
      <c r="D8" s="6">
        <v>1145</v>
      </c>
      <c r="E8" s="6">
        <v>3321</v>
      </c>
      <c r="F8" s="6">
        <v>3297</v>
      </c>
      <c r="G8" s="6">
        <v>296</v>
      </c>
      <c r="H8" s="6">
        <v>347</v>
      </c>
      <c r="I8" s="6">
        <v>469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10554</v>
      </c>
      <c r="D9" s="8">
        <v>2375</v>
      </c>
      <c r="E9" s="8">
        <v>4215</v>
      </c>
      <c r="F9" s="8">
        <v>2771</v>
      </c>
      <c r="G9" s="8">
        <v>298</v>
      </c>
      <c r="H9" s="8">
        <v>351</v>
      </c>
      <c r="I9" s="8">
        <v>544</v>
      </c>
    </row>
    <row r="10" spans="1:14" ht="11.65" customHeight="1" x14ac:dyDescent="0.2">
      <c r="A10" s="18" t="s">
        <v>35</v>
      </c>
      <c r="B10" s="7" t="s">
        <v>12</v>
      </c>
      <c r="C10" s="6">
        <v>7094</v>
      </c>
      <c r="D10" s="6">
        <v>1199</v>
      </c>
      <c r="E10" s="6">
        <v>3390</v>
      </c>
      <c r="F10" s="6">
        <v>1737</v>
      </c>
      <c r="G10" s="6">
        <v>235</v>
      </c>
      <c r="H10" s="6">
        <v>201</v>
      </c>
      <c r="I10" s="6">
        <v>332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296</v>
      </c>
      <c r="D11" s="6">
        <v>64</v>
      </c>
      <c r="E11" s="6">
        <v>113</v>
      </c>
      <c r="F11" s="6">
        <v>82</v>
      </c>
      <c r="G11" s="6">
        <v>6</v>
      </c>
      <c r="H11" s="6">
        <v>9</v>
      </c>
      <c r="I11" s="6">
        <v>22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3164</v>
      </c>
      <c r="D12" s="6">
        <v>1112</v>
      </c>
      <c r="E12" s="6">
        <v>712</v>
      </c>
      <c r="F12" s="6">
        <v>952</v>
      </c>
      <c r="G12" s="6">
        <v>57</v>
      </c>
      <c r="H12" s="6">
        <v>141</v>
      </c>
      <c r="I12" s="6">
        <v>190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14597</v>
      </c>
      <c r="D13" s="8">
        <v>77</v>
      </c>
      <c r="E13" s="8">
        <v>7761</v>
      </c>
      <c r="F13" s="8">
        <v>4888</v>
      </c>
      <c r="G13" s="8">
        <v>826</v>
      </c>
      <c r="H13" s="8">
        <v>447</v>
      </c>
      <c r="I13" s="8">
        <v>598</v>
      </c>
    </row>
    <row r="14" spans="1:14" ht="11.65" customHeight="1" x14ac:dyDescent="0.2">
      <c r="A14" s="18" t="s">
        <v>35</v>
      </c>
      <c r="B14" s="7" t="s">
        <v>12</v>
      </c>
      <c r="C14" s="6">
        <v>8635</v>
      </c>
      <c r="D14" s="6">
        <v>44</v>
      </c>
      <c r="E14" s="6">
        <v>5035</v>
      </c>
      <c r="F14" s="6">
        <v>2459</v>
      </c>
      <c r="G14" s="6">
        <v>570</v>
      </c>
      <c r="H14" s="6">
        <v>229</v>
      </c>
      <c r="I14" s="6">
        <v>298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251</v>
      </c>
      <c r="D15" s="6" t="s">
        <v>24</v>
      </c>
      <c r="E15" s="6">
        <v>117</v>
      </c>
      <c r="F15" s="6">
        <v>84</v>
      </c>
      <c r="G15" s="6">
        <v>17</v>
      </c>
      <c r="H15" s="6">
        <v>12</v>
      </c>
      <c r="I15" s="6">
        <v>21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5711</v>
      </c>
      <c r="D16" s="10">
        <v>33</v>
      </c>
      <c r="E16" s="10">
        <v>2609</v>
      </c>
      <c r="F16" s="10">
        <v>2345</v>
      </c>
      <c r="G16" s="10">
        <v>239</v>
      </c>
      <c r="H16" s="10">
        <v>206</v>
      </c>
      <c r="I16" s="10">
        <v>279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25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56806</v>
      </c>
      <c r="D5" s="8">
        <v>4964</v>
      </c>
      <c r="E5" s="8">
        <v>26803</v>
      </c>
      <c r="F5" s="8">
        <v>18113</v>
      </c>
      <c r="G5" s="8">
        <v>2681</v>
      </c>
      <c r="H5" s="8">
        <v>1840</v>
      </c>
      <c r="I5" s="8">
        <v>2405</v>
      </c>
    </row>
    <row r="6" spans="1:14" ht="11.65" customHeight="1" x14ac:dyDescent="0.2">
      <c r="A6" s="18" t="s">
        <v>35</v>
      </c>
      <c r="B6" s="7" t="s">
        <v>12</v>
      </c>
      <c r="C6" s="6">
        <v>34677</v>
      </c>
      <c r="D6" s="6">
        <v>2147</v>
      </c>
      <c r="E6" s="6">
        <v>18980</v>
      </c>
      <c r="F6" s="6">
        <v>9435</v>
      </c>
      <c r="G6" s="6">
        <v>1817</v>
      </c>
      <c r="H6" s="6">
        <v>965</v>
      </c>
      <c r="I6" s="6">
        <v>1333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1090</v>
      </c>
      <c r="D7" s="6">
        <v>101</v>
      </c>
      <c r="E7" s="6">
        <v>498</v>
      </c>
      <c r="F7" s="6">
        <v>329</v>
      </c>
      <c r="G7" s="6">
        <v>45</v>
      </c>
      <c r="H7" s="6">
        <v>47</v>
      </c>
      <c r="I7" s="6">
        <v>70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21039</v>
      </c>
      <c r="D8" s="6">
        <v>2716</v>
      </c>
      <c r="E8" s="6">
        <v>7325</v>
      </c>
      <c r="F8" s="6">
        <v>8349</v>
      </c>
      <c r="G8" s="6">
        <v>819</v>
      </c>
      <c r="H8" s="6">
        <v>828</v>
      </c>
      <c r="I8" s="6">
        <v>1002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24463</v>
      </c>
      <c r="D9" s="8">
        <v>4813</v>
      </c>
      <c r="E9" s="8">
        <v>9775</v>
      </c>
      <c r="F9" s="8">
        <v>7127</v>
      </c>
      <c r="G9" s="8">
        <v>768</v>
      </c>
      <c r="H9" s="8">
        <v>841</v>
      </c>
      <c r="I9" s="8">
        <v>1139</v>
      </c>
    </row>
    <row r="10" spans="1:14" ht="11.65" customHeight="1" x14ac:dyDescent="0.2">
      <c r="A10" s="18" t="s">
        <v>35</v>
      </c>
      <c r="B10" s="7" t="s">
        <v>12</v>
      </c>
      <c r="C10" s="6">
        <v>15647</v>
      </c>
      <c r="D10" s="6">
        <v>2077</v>
      </c>
      <c r="E10" s="6">
        <v>7622</v>
      </c>
      <c r="F10" s="6">
        <v>4212</v>
      </c>
      <c r="G10" s="6">
        <v>565</v>
      </c>
      <c r="H10" s="6">
        <v>477</v>
      </c>
      <c r="I10" s="6">
        <v>694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512</v>
      </c>
      <c r="D11" s="6">
        <v>97</v>
      </c>
      <c r="E11" s="6">
        <v>201</v>
      </c>
      <c r="F11" s="6">
        <v>147</v>
      </c>
      <c r="G11" s="6">
        <v>14</v>
      </c>
      <c r="H11" s="6">
        <v>22</v>
      </c>
      <c r="I11" s="6">
        <v>31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8304</v>
      </c>
      <c r="D12" s="6">
        <v>2639</v>
      </c>
      <c r="E12" s="6">
        <v>1952</v>
      </c>
      <c r="F12" s="6">
        <v>2768</v>
      </c>
      <c r="G12" s="6">
        <v>189</v>
      </c>
      <c r="H12" s="6">
        <v>342</v>
      </c>
      <c r="I12" s="6">
        <v>414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32343</v>
      </c>
      <c r="D13" s="8">
        <v>151</v>
      </c>
      <c r="E13" s="8">
        <v>17028</v>
      </c>
      <c r="F13" s="8">
        <v>10986</v>
      </c>
      <c r="G13" s="8">
        <v>1913</v>
      </c>
      <c r="H13" s="8">
        <v>999</v>
      </c>
      <c r="I13" s="8">
        <v>1266</v>
      </c>
    </row>
    <row r="14" spans="1:14" ht="11.65" customHeight="1" x14ac:dyDescent="0.2">
      <c r="A14" s="18" t="s">
        <v>35</v>
      </c>
      <c r="B14" s="7" t="s">
        <v>12</v>
      </c>
      <c r="C14" s="6">
        <v>19030</v>
      </c>
      <c r="D14" s="6">
        <v>70</v>
      </c>
      <c r="E14" s="6">
        <v>11358</v>
      </c>
      <c r="F14" s="6">
        <v>5223</v>
      </c>
      <c r="G14" s="6">
        <v>1252</v>
      </c>
      <c r="H14" s="6">
        <v>488</v>
      </c>
      <c r="I14" s="6">
        <v>639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578</v>
      </c>
      <c r="D15" s="6">
        <v>4</v>
      </c>
      <c r="E15" s="6">
        <v>297</v>
      </c>
      <c r="F15" s="6">
        <v>182</v>
      </c>
      <c r="G15" s="6">
        <v>31</v>
      </c>
      <c r="H15" s="6">
        <v>25</v>
      </c>
      <c r="I15" s="6">
        <v>39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12735</v>
      </c>
      <c r="D16" s="10">
        <v>77</v>
      </c>
      <c r="E16" s="10">
        <v>5373</v>
      </c>
      <c r="F16" s="10">
        <v>5581</v>
      </c>
      <c r="G16" s="10">
        <v>630</v>
      </c>
      <c r="H16" s="10">
        <v>486</v>
      </c>
      <c r="I16" s="10">
        <v>588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8.5" customWidth="1"/>
    <col min="9" max="9" width="19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26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5907</v>
      </c>
      <c r="D5" s="8">
        <v>376</v>
      </c>
      <c r="E5" s="8">
        <v>3112</v>
      </c>
      <c r="F5" s="8">
        <v>1661</v>
      </c>
      <c r="G5" s="8">
        <v>196</v>
      </c>
      <c r="H5" s="8">
        <v>231</v>
      </c>
      <c r="I5" s="8">
        <v>331</v>
      </c>
    </row>
    <row r="6" spans="1:14" ht="11.65" customHeight="1" x14ac:dyDescent="0.2">
      <c r="A6" s="18" t="s">
        <v>35</v>
      </c>
      <c r="B6" s="7" t="s">
        <v>12</v>
      </c>
      <c r="C6" s="6">
        <v>3272</v>
      </c>
      <c r="D6" s="6">
        <v>142</v>
      </c>
      <c r="E6" s="6">
        <v>2093</v>
      </c>
      <c r="F6" s="6">
        <v>661</v>
      </c>
      <c r="G6" s="6">
        <v>131</v>
      </c>
      <c r="H6" s="6">
        <v>101</v>
      </c>
      <c r="I6" s="6">
        <v>144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157</v>
      </c>
      <c r="D7" s="6">
        <v>14</v>
      </c>
      <c r="E7" s="6">
        <v>80</v>
      </c>
      <c r="F7" s="6">
        <v>37</v>
      </c>
      <c r="G7" s="6">
        <v>5</v>
      </c>
      <c r="H7" s="6">
        <v>11</v>
      </c>
      <c r="I7" s="6">
        <v>10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2478</v>
      </c>
      <c r="D8" s="6">
        <v>220</v>
      </c>
      <c r="E8" s="6">
        <v>939</v>
      </c>
      <c r="F8" s="6">
        <v>963</v>
      </c>
      <c r="G8" s="6">
        <v>60</v>
      </c>
      <c r="H8" s="6">
        <v>119</v>
      </c>
      <c r="I8" s="6">
        <v>177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2237</v>
      </c>
      <c r="D9" s="8">
        <v>355</v>
      </c>
      <c r="E9" s="8">
        <v>1021</v>
      </c>
      <c r="F9" s="8">
        <v>565</v>
      </c>
      <c r="G9" s="8">
        <v>46</v>
      </c>
      <c r="H9" s="8">
        <v>93</v>
      </c>
      <c r="I9" s="8">
        <v>157</v>
      </c>
    </row>
    <row r="10" spans="1:14" ht="11.65" customHeight="1" x14ac:dyDescent="0.2">
      <c r="A10" s="18" t="s">
        <v>35</v>
      </c>
      <c r="B10" s="7" t="s">
        <v>12</v>
      </c>
      <c r="C10" s="6">
        <v>1308</v>
      </c>
      <c r="D10" s="6">
        <v>131</v>
      </c>
      <c r="E10" s="6">
        <v>732</v>
      </c>
      <c r="F10" s="6">
        <v>299</v>
      </c>
      <c r="G10" s="6">
        <v>32</v>
      </c>
      <c r="H10" s="6">
        <v>45</v>
      </c>
      <c r="I10" s="6">
        <v>69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63</v>
      </c>
      <c r="D11" s="6">
        <v>13</v>
      </c>
      <c r="E11" s="6">
        <v>26</v>
      </c>
      <c r="F11" s="6">
        <v>14</v>
      </c>
      <c r="G11" s="6">
        <v>1</v>
      </c>
      <c r="H11" s="6">
        <v>5</v>
      </c>
      <c r="I11" s="6">
        <v>4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866</v>
      </c>
      <c r="D12" s="6">
        <v>211</v>
      </c>
      <c r="E12" s="6">
        <v>263</v>
      </c>
      <c r="F12" s="6">
        <v>252</v>
      </c>
      <c r="G12" s="6">
        <v>13</v>
      </c>
      <c r="H12" s="6">
        <v>43</v>
      </c>
      <c r="I12" s="6">
        <v>84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3670</v>
      </c>
      <c r="D13" s="8">
        <v>21</v>
      </c>
      <c r="E13" s="8">
        <v>2091</v>
      </c>
      <c r="F13" s="8">
        <v>1096</v>
      </c>
      <c r="G13" s="8">
        <v>150</v>
      </c>
      <c r="H13" s="8">
        <v>138</v>
      </c>
      <c r="I13" s="8">
        <v>174</v>
      </c>
    </row>
    <row r="14" spans="1:14" ht="11.65" customHeight="1" x14ac:dyDescent="0.2">
      <c r="A14" s="18" t="s">
        <v>35</v>
      </c>
      <c r="B14" s="7" t="s">
        <v>12</v>
      </c>
      <c r="C14" s="6">
        <v>1964</v>
      </c>
      <c r="D14" s="6">
        <v>11</v>
      </c>
      <c r="E14" s="6">
        <v>1361</v>
      </c>
      <c r="F14" s="6">
        <v>362</v>
      </c>
      <c r="G14" s="6">
        <v>99</v>
      </c>
      <c r="H14" s="6">
        <v>56</v>
      </c>
      <c r="I14" s="6">
        <v>75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94</v>
      </c>
      <c r="D15" s="6">
        <v>1</v>
      </c>
      <c r="E15" s="6">
        <v>54</v>
      </c>
      <c r="F15" s="6">
        <v>23</v>
      </c>
      <c r="G15" s="6">
        <v>4</v>
      </c>
      <c r="H15" s="6">
        <v>6</v>
      </c>
      <c r="I15" s="6">
        <v>6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1612</v>
      </c>
      <c r="D16" s="10">
        <v>9</v>
      </c>
      <c r="E16" s="10">
        <v>676</v>
      </c>
      <c r="F16" s="10">
        <v>711</v>
      </c>
      <c r="G16" s="10">
        <v>47</v>
      </c>
      <c r="H16" s="10">
        <v>76</v>
      </c>
      <c r="I16" s="10">
        <v>93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27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29796</v>
      </c>
      <c r="D5" s="8">
        <v>2678</v>
      </c>
      <c r="E5" s="8">
        <v>14203</v>
      </c>
      <c r="F5" s="8">
        <v>9161</v>
      </c>
      <c r="G5" s="8">
        <v>1197</v>
      </c>
      <c r="H5" s="8">
        <v>1030</v>
      </c>
      <c r="I5" s="8">
        <v>1527</v>
      </c>
    </row>
    <row r="6" spans="1:14" ht="11.65" customHeight="1" x14ac:dyDescent="0.2">
      <c r="A6" s="18" t="s">
        <v>35</v>
      </c>
      <c r="B6" s="7" t="s">
        <v>12</v>
      </c>
      <c r="C6" s="6">
        <v>15400</v>
      </c>
      <c r="D6" s="6">
        <v>875</v>
      </c>
      <c r="E6" s="6">
        <v>8752</v>
      </c>
      <c r="F6" s="6">
        <v>3826</v>
      </c>
      <c r="G6" s="6">
        <v>743</v>
      </c>
      <c r="H6" s="6">
        <v>483</v>
      </c>
      <c r="I6" s="6">
        <v>721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813</v>
      </c>
      <c r="D7" s="6">
        <v>68</v>
      </c>
      <c r="E7" s="6">
        <v>374</v>
      </c>
      <c r="F7" s="6">
        <v>240</v>
      </c>
      <c r="G7" s="6">
        <v>42</v>
      </c>
      <c r="H7" s="6">
        <v>35</v>
      </c>
      <c r="I7" s="6">
        <v>54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13583</v>
      </c>
      <c r="D8" s="6">
        <v>1735</v>
      </c>
      <c r="E8" s="6">
        <v>5077</v>
      </c>
      <c r="F8" s="6">
        <v>5095</v>
      </c>
      <c r="G8" s="6">
        <v>412</v>
      </c>
      <c r="H8" s="6">
        <v>512</v>
      </c>
      <c r="I8" s="6">
        <v>752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12124</v>
      </c>
      <c r="D9" s="8">
        <v>2541</v>
      </c>
      <c r="E9" s="8">
        <v>5117</v>
      </c>
      <c r="F9" s="8">
        <v>3057</v>
      </c>
      <c r="G9" s="8">
        <v>349</v>
      </c>
      <c r="H9" s="8">
        <v>384</v>
      </c>
      <c r="I9" s="8">
        <v>676</v>
      </c>
    </row>
    <row r="10" spans="1:14" ht="11.65" customHeight="1" x14ac:dyDescent="0.2">
      <c r="A10" s="18" t="s">
        <v>35</v>
      </c>
      <c r="B10" s="7" t="s">
        <v>12</v>
      </c>
      <c r="C10" s="6">
        <v>6821</v>
      </c>
      <c r="D10" s="6">
        <v>830</v>
      </c>
      <c r="E10" s="6">
        <v>3672</v>
      </c>
      <c r="F10" s="6">
        <v>1557</v>
      </c>
      <c r="G10" s="6">
        <v>231</v>
      </c>
      <c r="H10" s="6">
        <v>199</v>
      </c>
      <c r="I10" s="6">
        <v>332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384</v>
      </c>
      <c r="D11" s="6">
        <v>61</v>
      </c>
      <c r="E11" s="6">
        <v>176</v>
      </c>
      <c r="F11" s="6">
        <v>87</v>
      </c>
      <c r="G11" s="6">
        <v>14</v>
      </c>
      <c r="H11" s="6">
        <v>17</v>
      </c>
      <c r="I11" s="6">
        <v>29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4919</v>
      </c>
      <c r="D12" s="6">
        <v>1650</v>
      </c>
      <c r="E12" s="6">
        <v>1269</v>
      </c>
      <c r="F12" s="6">
        <v>1413</v>
      </c>
      <c r="G12" s="6">
        <v>104</v>
      </c>
      <c r="H12" s="6">
        <v>168</v>
      </c>
      <c r="I12" s="6">
        <v>315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17672</v>
      </c>
      <c r="D13" s="8">
        <v>137</v>
      </c>
      <c r="E13" s="8">
        <v>9086</v>
      </c>
      <c r="F13" s="8">
        <v>6104</v>
      </c>
      <c r="G13" s="8">
        <v>848</v>
      </c>
      <c r="H13" s="8">
        <v>646</v>
      </c>
      <c r="I13" s="8">
        <v>851</v>
      </c>
    </row>
    <row r="14" spans="1:14" ht="11.65" customHeight="1" x14ac:dyDescent="0.2">
      <c r="A14" s="18" t="s">
        <v>35</v>
      </c>
      <c r="B14" s="7" t="s">
        <v>12</v>
      </c>
      <c r="C14" s="6">
        <v>8579</v>
      </c>
      <c r="D14" s="6">
        <v>45</v>
      </c>
      <c r="E14" s="6">
        <v>5080</v>
      </c>
      <c r="F14" s="6">
        <v>2269</v>
      </c>
      <c r="G14" s="6">
        <v>512</v>
      </c>
      <c r="H14" s="6">
        <v>284</v>
      </c>
      <c r="I14" s="6">
        <v>389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429</v>
      </c>
      <c r="D15" s="6">
        <v>7</v>
      </c>
      <c r="E15" s="6">
        <v>198</v>
      </c>
      <c r="F15" s="6">
        <v>153</v>
      </c>
      <c r="G15" s="6">
        <v>28</v>
      </c>
      <c r="H15" s="6">
        <v>18</v>
      </c>
      <c r="I15" s="6">
        <v>25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8664</v>
      </c>
      <c r="D16" s="10">
        <v>85</v>
      </c>
      <c r="E16" s="10">
        <v>3808</v>
      </c>
      <c r="F16" s="10">
        <v>3682</v>
      </c>
      <c r="G16" s="10">
        <v>308</v>
      </c>
      <c r="H16" s="10">
        <v>344</v>
      </c>
      <c r="I16" s="10">
        <v>437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28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19203</v>
      </c>
      <c r="D5" s="8">
        <v>1852</v>
      </c>
      <c r="E5" s="8">
        <v>8952</v>
      </c>
      <c r="F5" s="8">
        <v>5924</v>
      </c>
      <c r="G5" s="8">
        <v>859</v>
      </c>
      <c r="H5" s="8">
        <v>791</v>
      </c>
      <c r="I5" s="8">
        <v>825</v>
      </c>
    </row>
    <row r="6" spans="1:14" ht="11.65" customHeight="1" x14ac:dyDescent="0.2">
      <c r="A6" s="18" t="s">
        <v>35</v>
      </c>
      <c r="B6" s="7" t="s">
        <v>12</v>
      </c>
      <c r="C6" s="6">
        <v>11455</v>
      </c>
      <c r="D6" s="6">
        <v>742</v>
      </c>
      <c r="E6" s="6">
        <v>6111</v>
      </c>
      <c r="F6" s="6">
        <v>3206</v>
      </c>
      <c r="G6" s="6">
        <v>586</v>
      </c>
      <c r="H6" s="6">
        <v>407</v>
      </c>
      <c r="I6" s="6">
        <v>403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415</v>
      </c>
      <c r="D7" s="6">
        <v>48</v>
      </c>
      <c r="E7" s="6">
        <v>176</v>
      </c>
      <c r="F7" s="6">
        <v>130</v>
      </c>
      <c r="G7" s="6">
        <v>20</v>
      </c>
      <c r="H7" s="6">
        <v>15</v>
      </c>
      <c r="I7" s="6">
        <v>26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7333</v>
      </c>
      <c r="D8" s="6">
        <v>1062</v>
      </c>
      <c r="E8" s="6">
        <v>2665</v>
      </c>
      <c r="F8" s="6">
        <v>2588</v>
      </c>
      <c r="G8" s="6">
        <v>253</v>
      </c>
      <c r="H8" s="6">
        <v>369</v>
      </c>
      <c r="I8" s="6">
        <v>396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8114</v>
      </c>
      <c r="D9" s="8">
        <v>1797</v>
      </c>
      <c r="E9" s="8">
        <v>3266</v>
      </c>
      <c r="F9" s="8">
        <v>2111</v>
      </c>
      <c r="G9" s="8">
        <v>226</v>
      </c>
      <c r="H9" s="8">
        <v>324</v>
      </c>
      <c r="I9" s="8">
        <v>390</v>
      </c>
    </row>
    <row r="10" spans="1:14" ht="11.65" customHeight="1" x14ac:dyDescent="0.2">
      <c r="A10" s="18" t="s">
        <v>35</v>
      </c>
      <c r="B10" s="7" t="s">
        <v>12</v>
      </c>
      <c r="C10" s="6">
        <v>5194</v>
      </c>
      <c r="D10" s="6">
        <v>720</v>
      </c>
      <c r="E10" s="6">
        <v>2600</v>
      </c>
      <c r="F10" s="6">
        <v>1306</v>
      </c>
      <c r="G10" s="6">
        <v>167</v>
      </c>
      <c r="H10" s="6">
        <v>190</v>
      </c>
      <c r="I10" s="6">
        <v>211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191</v>
      </c>
      <c r="D11" s="6">
        <v>46</v>
      </c>
      <c r="E11" s="6">
        <v>71</v>
      </c>
      <c r="F11" s="6">
        <v>53</v>
      </c>
      <c r="G11" s="6">
        <v>3</v>
      </c>
      <c r="H11" s="6">
        <v>5</v>
      </c>
      <c r="I11" s="6">
        <v>13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2729</v>
      </c>
      <c r="D12" s="6">
        <v>1031</v>
      </c>
      <c r="E12" s="6">
        <v>595</v>
      </c>
      <c r="F12" s="6">
        <v>752</v>
      </c>
      <c r="G12" s="6">
        <v>56</v>
      </c>
      <c r="H12" s="6">
        <v>129</v>
      </c>
      <c r="I12" s="6">
        <v>166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11089</v>
      </c>
      <c r="D13" s="8">
        <v>55</v>
      </c>
      <c r="E13" s="8">
        <v>5686</v>
      </c>
      <c r="F13" s="8">
        <v>3813</v>
      </c>
      <c r="G13" s="8">
        <v>633</v>
      </c>
      <c r="H13" s="8">
        <v>467</v>
      </c>
      <c r="I13" s="8">
        <v>435</v>
      </c>
    </row>
    <row r="14" spans="1:14" ht="11.65" customHeight="1" x14ac:dyDescent="0.2">
      <c r="A14" s="18" t="s">
        <v>35</v>
      </c>
      <c r="B14" s="7" t="s">
        <v>12</v>
      </c>
      <c r="C14" s="6">
        <v>6261</v>
      </c>
      <c r="D14" s="6">
        <v>22</v>
      </c>
      <c r="E14" s="6">
        <v>3511</v>
      </c>
      <c r="F14" s="6">
        <v>1900</v>
      </c>
      <c r="G14" s="6">
        <v>419</v>
      </c>
      <c r="H14" s="6">
        <v>217</v>
      </c>
      <c r="I14" s="6">
        <v>192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224</v>
      </c>
      <c r="D15" s="6">
        <v>2</v>
      </c>
      <c r="E15" s="6">
        <v>105</v>
      </c>
      <c r="F15" s="6">
        <v>77</v>
      </c>
      <c r="G15" s="6">
        <v>17</v>
      </c>
      <c r="H15" s="6">
        <v>10</v>
      </c>
      <c r="I15" s="6">
        <v>13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4604</v>
      </c>
      <c r="D16" s="10">
        <v>31</v>
      </c>
      <c r="E16" s="10">
        <v>2070</v>
      </c>
      <c r="F16" s="10">
        <v>1836</v>
      </c>
      <c r="G16" s="10">
        <v>197</v>
      </c>
      <c r="H16" s="10">
        <v>240</v>
      </c>
      <c r="I16" s="10">
        <v>230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29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182222</v>
      </c>
      <c r="D5" s="8">
        <v>14820</v>
      </c>
      <c r="E5" s="8">
        <v>92923</v>
      </c>
      <c r="F5" s="8">
        <v>54248</v>
      </c>
      <c r="G5" s="8">
        <v>7417</v>
      </c>
      <c r="H5" s="8">
        <v>5079</v>
      </c>
      <c r="I5" s="8">
        <v>7735</v>
      </c>
    </row>
    <row r="6" spans="1:14" ht="11.65" customHeight="1" x14ac:dyDescent="0.2">
      <c r="A6" s="18" t="s">
        <v>35</v>
      </c>
      <c r="B6" s="7" t="s">
        <v>12</v>
      </c>
      <c r="C6" s="6">
        <v>129417</v>
      </c>
      <c r="D6" s="6">
        <v>7551</v>
      </c>
      <c r="E6" s="6">
        <v>75930</v>
      </c>
      <c r="F6" s="6">
        <v>32410</v>
      </c>
      <c r="G6" s="6">
        <v>5817</v>
      </c>
      <c r="H6" s="6">
        <v>3084</v>
      </c>
      <c r="I6" s="6">
        <v>4625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3884</v>
      </c>
      <c r="D7" s="6">
        <v>441</v>
      </c>
      <c r="E7" s="6">
        <v>1776</v>
      </c>
      <c r="F7" s="6">
        <v>1075</v>
      </c>
      <c r="G7" s="6">
        <v>170</v>
      </c>
      <c r="H7" s="6">
        <v>132</v>
      </c>
      <c r="I7" s="6">
        <v>290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48921</v>
      </c>
      <c r="D8" s="6">
        <v>6828</v>
      </c>
      <c r="E8" s="6">
        <v>15217</v>
      </c>
      <c r="F8" s="6">
        <v>20763</v>
      </c>
      <c r="G8" s="6">
        <v>1430</v>
      </c>
      <c r="H8" s="6">
        <v>1863</v>
      </c>
      <c r="I8" s="6">
        <v>2820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83353</v>
      </c>
      <c r="D9" s="8">
        <v>14254</v>
      </c>
      <c r="E9" s="8">
        <v>38974</v>
      </c>
      <c r="F9" s="8">
        <v>21752</v>
      </c>
      <c r="G9" s="8">
        <v>2359</v>
      </c>
      <c r="H9" s="8">
        <v>2267</v>
      </c>
      <c r="I9" s="8">
        <v>3747</v>
      </c>
    </row>
    <row r="10" spans="1:14" ht="11.65" customHeight="1" x14ac:dyDescent="0.2">
      <c r="A10" s="18" t="s">
        <v>35</v>
      </c>
      <c r="B10" s="7" t="s">
        <v>12</v>
      </c>
      <c r="C10" s="6">
        <v>61593</v>
      </c>
      <c r="D10" s="6">
        <v>7254</v>
      </c>
      <c r="E10" s="6">
        <v>33887</v>
      </c>
      <c r="F10" s="6">
        <v>14783</v>
      </c>
      <c r="G10" s="6">
        <v>1926</v>
      </c>
      <c r="H10" s="6">
        <v>1438</v>
      </c>
      <c r="I10" s="6">
        <v>2305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2044</v>
      </c>
      <c r="D11" s="6">
        <v>428</v>
      </c>
      <c r="E11" s="6">
        <v>840</v>
      </c>
      <c r="F11" s="6">
        <v>484</v>
      </c>
      <c r="G11" s="6">
        <v>62</v>
      </c>
      <c r="H11" s="6">
        <v>67</v>
      </c>
      <c r="I11" s="6">
        <v>163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19716</v>
      </c>
      <c r="D12" s="6">
        <v>6572</v>
      </c>
      <c r="E12" s="6">
        <v>4247</v>
      </c>
      <c r="F12" s="6">
        <v>6485</v>
      </c>
      <c r="G12" s="6">
        <v>371</v>
      </c>
      <c r="H12" s="6">
        <v>762</v>
      </c>
      <c r="I12" s="6">
        <v>1279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98869</v>
      </c>
      <c r="D13" s="8">
        <v>566</v>
      </c>
      <c r="E13" s="8">
        <v>53949</v>
      </c>
      <c r="F13" s="8">
        <v>32496</v>
      </c>
      <c r="G13" s="8">
        <v>5058</v>
      </c>
      <c r="H13" s="8">
        <v>2812</v>
      </c>
      <c r="I13" s="8">
        <v>3988</v>
      </c>
    </row>
    <row r="14" spans="1:14" ht="11.65" customHeight="1" x14ac:dyDescent="0.2">
      <c r="A14" s="18" t="s">
        <v>35</v>
      </c>
      <c r="B14" s="7" t="s">
        <v>12</v>
      </c>
      <c r="C14" s="6">
        <v>67824</v>
      </c>
      <c r="D14" s="6">
        <v>297</v>
      </c>
      <c r="E14" s="6">
        <v>42043</v>
      </c>
      <c r="F14" s="6">
        <v>17627</v>
      </c>
      <c r="G14" s="6">
        <v>3891</v>
      </c>
      <c r="H14" s="6">
        <v>1646</v>
      </c>
      <c r="I14" s="6">
        <v>2320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1840</v>
      </c>
      <c r="D15" s="6">
        <v>13</v>
      </c>
      <c r="E15" s="6">
        <v>936</v>
      </c>
      <c r="F15" s="6">
        <v>591</v>
      </c>
      <c r="G15" s="6">
        <v>108</v>
      </c>
      <c r="H15" s="6">
        <v>65</v>
      </c>
      <c r="I15" s="6">
        <v>127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29205</v>
      </c>
      <c r="D16" s="10">
        <v>256</v>
      </c>
      <c r="E16" s="10">
        <v>10970</v>
      </c>
      <c r="F16" s="10">
        <v>14278</v>
      </c>
      <c r="G16" s="10">
        <v>1059</v>
      </c>
      <c r="H16" s="10">
        <v>1101</v>
      </c>
      <c r="I16" s="10">
        <v>1541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8.5" customWidth="1"/>
    <col min="9" max="9" width="19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30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8892</v>
      </c>
      <c r="D5" s="8">
        <v>825</v>
      </c>
      <c r="E5" s="8">
        <v>4135</v>
      </c>
      <c r="F5" s="8">
        <v>2607</v>
      </c>
      <c r="G5" s="8">
        <v>525</v>
      </c>
      <c r="H5" s="8">
        <v>382</v>
      </c>
      <c r="I5" s="8">
        <v>418</v>
      </c>
    </row>
    <row r="6" spans="1:14" ht="11.65" customHeight="1" x14ac:dyDescent="0.2">
      <c r="A6" s="18" t="s">
        <v>35</v>
      </c>
      <c r="B6" s="7" t="s">
        <v>12</v>
      </c>
      <c r="C6" s="6">
        <v>5465</v>
      </c>
      <c r="D6" s="6">
        <v>369</v>
      </c>
      <c r="E6" s="6">
        <v>2819</v>
      </c>
      <c r="F6" s="6">
        <v>1466</v>
      </c>
      <c r="G6" s="6">
        <v>381</v>
      </c>
      <c r="H6" s="6">
        <v>193</v>
      </c>
      <c r="I6" s="6">
        <v>237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264</v>
      </c>
      <c r="D7" s="6">
        <v>51</v>
      </c>
      <c r="E7" s="6">
        <v>93</v>
      </c>
      <c r="F7" s="6">
        <v>78</v>
      </c>
      <c r="G7" s="6">
        <v>11</v>
      </c>
      <c r="H7" s="6">
        <v>13</v>
      </c>
      <c r="I7" s="6">
        <v>18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3163</v>
      </c>
      <c r="D8" s="6">
        <v>405</v>
      </c>
      <c r="E8" s="6">
        <v>1223</v>
      </c>
      <c r="F8" s="6">
        <v>1063</v>
      </c>
      <c r="G8" s="6">
        <v>133</v>
      </c>
      <c r="H8" s="6">
        <v>176</v>
      </c>
      <c r="I8" s="6">
        <v>163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3605</v>
      </c>
      <c r="D9" s="8">
        <v>795</v>
      </c>
      <c r="E9" s="8">
        <v>1362</v>
      </c>
      <c r="F9" s="8">
        <v>990</v>
      </c>
      <c r="G9" s="8">
        <v>127</v>
      </c>
      <c r="H9" s="8">
        <v>162</v>
      </c>
      <c r="I9" s="8">
        <v>169</v>
      </c>
    </row>
    <row r="10" spans="1:14" ht="11.65" customHeight="1" x14ac:dyDescent="0.2">
      <c r="A10" s="18" t="s">
        <v>35</v>
      </c>
      <c r="B10" s="7" t="s">
        <v>12</v>
      </c>
      <c r="C10" s="6">
        <v>2363</v>
      </c>
      <c r="D10" s="6">
        <v>356</v>
      </c>
      <c r="E10" s="6">
        <v>1069</v>
      </c>
      <c r="F10" s="6">
        <v>633</v>
      </c>
      <c r="G10" s="6">
        <v>103</v>
      </c>
      <c r="H10" s="6">
        <v>94</v>
      </c>
      <c r="I10" s="6">
        <v>108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140</v>
      </c>
      <c r="D11" s="6">
        <v>50</v>
      </c>
      <c r="E11" s="6">
        <v>35</v>
      </c>
      <c r="F11" s="6">
        <v>39</v>
      </c>
      <c r="G11" s="6">
        <v>3</v>
      </c>
      <c r="H11" s="6">
        <v>5</v>
      </c>
      <c r="I11" s="6">
        <v>8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1102</v>
      </c>
      <c r="D12" s="6">
        <v>389</v>
      </c>
      <c r="E12" s="6">
        <v>258</v>
      </c>
      <c r="F12" s="6">
        <v>318</v>
      </c>
      <c r="G12" s="6">
        <v>21</v>
      </c>
      <c r="H12" s="6">
        <v>63</v>
      </c>
      <c r="I12" s="6">
        <v>53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5287</v>
      </c>
      <c r="D13" s="8">
        <v>30</v>
      </c>
      <c r="E13" s="8">
        <v>2773</v>
      </c>
      <c r="F13" s="8">
        <v>1617</v>
      </c>
      <c r="G13" s="8">
        <v>398</v>
      </c>
      <c r="H13" s="8">
        <v>220</v>
      </c>
      <c r="I13" s="8">
        <v>249</v>
      </c>
    </row>
    <row r="14" spans="1:14" ht="11.65" customHeight="1" x14ac:dyDescent="0.2">
      <c r="A14" s="18" t="s">
        <v>35</v>
      </c>
      <c r="B14" s="7" t="s">
        <v>12</v>
      </c>
      <c r="C14" s="6">
        <v>3102</v>
      </c>
      <c r="D14" s="6">
        <v>13</v>
      </c>
      <c r="E14" s="6">
        <v>1750</v>
      </c>
      <c r="F14" s="6">
        <v>833</v>
      </c>
      <c r="G14" s="6">
        <v>278</v>
      </c>
      <c r="H14" s="6">
        <v>99</v>
      </c>
      <c r="I14" s="6">
        <v>129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124</v>
      </c>
      <c r="D15" s="6">
        <v>1</v>
      </c>
      <c r="E15" s="6">
        <v>58</v>
      </c>
      <c r="F15" s="6">
        <v>39</v>
      </c>
      <c r="G15" s="6">
        <v>8</v>
      </c>
      <c r="H15" s="6">
        <v>8</v>
      </c>
      <c r="I15" s="6">
        <v>10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2061</v>
      </c>
      <c r="D16" s="10">
        <v>16</v>
      </c>
      <c r="E16" s="10">
        <v>965</v>
      </c>
      <c r="F16" s="10">
        <v>745</v>
      </c>
      <c r="G16" s="10">
        <v>112</v>
      </c>
      <c r="H16" s="10">
        <v>113</v>
      </c>
      <c r="I16" s="10">
        <v>110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31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13732</v>
      </c>
      <c r="D5" s="8">
        <v>1486</v>
      </c>
      <c r="E5" s="8">
        <v>6026</v>
      </c>
      <c r="F5" s="8">
        <v>4457</v>
      </c>
      <c r="G5" s="8">
        <v>576</v>
      </c>
      <c r="H5" s="8">
        <v>537</v>
      </c>
      <c r="I5" s="8">
        <v>650</v>
      </c>
    </row>
    <row r="6" spans="1:14" ht="11.65" customHeight="1" x14ac:dyDescent="0.2">
      <c r="A6" s="18" t="s">
        <v>35</v>
      </c>
      <c r="B6" s="7" t="s">
        <v>12</v>
      </c>
      <c r="C6" s="6">
        <v>7690</v>
      </c>
      <c r="D6" s="6">
        <v>576</v>
      </c>
      <c r="E6" s="6">
        <v>3867</v>
      </c>
      <c r="F6" s="6">
        <v>2306</v>
      </c>
      <c r="G6" s="6">
        <v>364</v>
      </c>
      <c r="H6" s="6">
        <v>256</v>
      </c>
      <c r="I6" s="6">
        <v>321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330</v>
      </c>
      <c r="D7" s="6">
        <v>34</v>
      </c>
      <c r="E7" s="6">
        <v>154</v>
      </c>
      <c r="F7" s="6">
        <v>91</v>
      </c>
      <c r="G7" s="6">
        <v>17</v>
      </c>
      <c r="H7" s="6">
        <v>16</v>
      </c>
      <c r="I7" s="6">
        <v>18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5712</v>
      </c>
      <c r="D8" s="6">
        <v>876</v>
      </c>
      <c r="E8" s="6">
        <v>2005</v>
      </c>
      <c r="F8" s="6">
        <v>2060</v>
      </c>
      <c r="G8" s="6">
        <v>195</v>
      </c>
      <c r="H8" s="6">
        <v>265</v>
      </c>
      <c r="I8" s="6">
        <v>311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5842</v>
      </c>
      <c r="D9" s="8">
        <v>1433</v>
      </c>
      <c r="E9" s="8">
        <v>2243</v>
      </c>
      <c r="F9" s="8">
        <v>1503</v>
      </c>
      <c r="G9" s="8">
        <v>166</v>
      </c>
      <c r="H9" s="8">
        <v>224</v>
      </c>
      <c r="I9" s="8">
        <v>273</v>
      </c>
    </row>
    <row r="10" spans="1:14" ht="11.65" customHeight="1" x14ac:dyDescent="0.2">
      <c r="A10" s="18" t="s">
        <v>35</v>
      </c>
      <c r="B10" s="7" t="s">
        <v>12</v>
      </c>
      <c r="C10" s="6">
        <v>3494</v>
      </c>
      <c r="D10" s="6">
        <v>551</v>
      </c>
      <c r="E10" s="6">
        <v>1663</v>
      </c>
      <c r="F10" s="6">
        <v>904</v>
      </c>
      <c r="G10" s="6">
        <v>112</v>
      </c>
      <c r="H10" s="6">
        <v>116</v>
      </c>
      <c r="I10" s="6">
        <v>148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153</v>
      </c>
      <c r="D11" s="6">
        <v>31</v>
      </c>
      <c r="E11" s="6">
        <v>71</v>
      </c>
      <c r="F11" s="6">
        <v>36</v>
      </c>
      <c r="G11" s="6">
        <v>3</v>
      </c>
      <c r="H11" s="6">
        <v>6</v>
      </c>
      <c r="I11" s="6">
        <v>6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2195</v>
      </c>
      <c r="D12" s="6">
        <v>851</v>
      </c>
      <c r="E12" s="6">
        <v>509</v>
      </c>
      <c r="F12" s="6">
        <v>563</v>
      </c>
      <c r="G12" s="6">
        <v>51</v>
      </c>
      <c r="H12" s="6">
        <v>102</v>
      </c>
      <c r="I12" s="6">
        <v>119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7890</v>
      </c>
      <c r="D13" s="8">
        <v>53</v>
      </c>
      <c r="E13" s="8">
        <v>3783</v>
      </c>
      <c r="F13" s="8">
        <v>2954</v>
      </c>
      <c r="G13" s="8">
        <v>410</v>
      </c>
      <c r="H13" s="8">
        <v>313</v>
      </c>
      <c r="I13" s="8">
        <v>377</v>
      </c>
    </row>
    <row r="14" spans="1:14" ht="11.65" customHeight="1" x14ac:dyDescent="0.2">
      <c r="A14" s="18" t="s">
        <v>35</v>
      </c>
      <c r="B14" s="7" t="s">
        <v>12</v>
      </c>
      <c r="C14" s="6">
        <v>4196</v>
      </c>
      <c r="D14" s="6">
        <v>25</v>
      </c>
      <c r="E14" s="6">
        <v>2204</v>
      </c>
      <c r="F14" s="6">
        <v>1402</v>
      </c>
      <c r="G14" s="6">
        <v>252</v>
      </c>
      <c r="H14" s="6">
        <v>140</v>
      </c>
      <c r="I14" s="6">
        <v>173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177</v>
      </c>
      <c r="D15" s="6">
        <v>3</v>
      </c>
      <c r="E15" s="6">
        <v>83</v>
      </c>
      <c r="F15" s="6">
        <v>55</v>
      </c>
      <c r="G15" s="6">
        <v>14</v>
      </c>
      <c r="H15" s="6">
        <v>10</v>
      </c>
      <c r="I15" s="6">
        <v>12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3517</v>
      </c>
      <c r="D16" s="10">
        <v>25</v>
      </c>
      <c r="E16" s="10">
        <v>1496</v>
      </c>
      <c r="F16" s="10">
        <v>1497</v>
      </c>
      <c r="G16" s="10">
        <v>144</v>
      </c>
      <c r="H16" s="10">
        <v>163</v>
      </c>
      <c r="I16" s="10">
        <v>192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32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52600</v>
      </c>
      <c r="D5" s="8">
        <v>4407</v>
      </c>
      <c r="E5" s="8">
        <v>26326</v>
      </c>
      <c r="F5" s="8">
        <v>15690</v>
      </c>
      <c r="G5" s="8">
        <v>2471</v>
      </c>
      <c r="H5" s="8">
        <v>1703</v>
      </c>
      <c r="I5" s="8">
        <v>2003</v>
      </c>
    </row>
    <row r="6" spans="1:14" ht="11.65" customHeight="1" x14ac:dyDescent="0.2">
      <c r="A6" s="18" t="s">
        <v>35</v>
      </c>
      <c r="B6" s="7" t="s">
        <v>12</v>
      </c>
      <c r="C6" s="6">
        <v>34798</v>
      </c>
      <c r="D6" s="6">
        <v>2140</v>
      </c>
      <c r="E6" s="6">
        <v>19880</v>
      </c>
      <c r="F6" s="6">
        <v>8927</v>
      </c>
      <c r="G6" s="6">
        <v>1723</v>
      </c>
      <c r="H6" s="6">
        <v>957</v>
      </c>
      <c r="I6" s="6">
        <v>1171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1178</v>
      </c>
      <c r="D7" s="6">
        <v>144</v>
      </c>
      <c r="E7" s="6">
        <v>564</v>
      </c>
      <c r="F7" s="6">
        <v>314</v>
      </c>
      <c r="G7" s="6">
        <v>64</v>
      </c>
      <c r="H7" s="6">
        <v>39</v>
      </c>
      <c r="I7" s="6">
        <v>53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16624</v>
      </c>
      <c r="D8" s="6">
        <v>2123</v>
      </c>
      <c r="E8" s="6">
        <v>5882</v>
      </c>
      <c r="F8" s="6">
        <v>6449</v>
      </c>
      <c r="G8" s="6">
        <v>684</v>
      </c>
      <c r="H8" s="6">
        <v>707</v>
      </c>
      <c r="I8" s="6">
        <v>779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22782</v>
      </c>
      <c r="D9" s="8">
        <v>4245</v>
      </c>
      <c r="E9" s="8">
        <v>9766</v>
      </c>
      <c r="F9" s="8">
        <v>6365</v>
      </c>
      <c r="G9" s="8">
        <v>702</v>
      </c>
      <c r="H9" s="8">
        <v>772</v>
      </c>
      <c r="I9" s="8">
        <v>932</v>
      </c>
    </row>
    <row r="10" spans="1:14" ht="11.65" customHeight="1" x14ac:dyDescent="0.2">
      <c r="A10" s="18" t="s">
        <v>35</v>
      </c>
      <c r="B10" s="7" t="s">
        <v>12</v>
      </c>
      <c r="C10" s="6">
        <v>15668</v>
      </c>
      <c r="D10" s="6">
        <v>2062</v>
      </c>
      <c r="E10" s="6">
        <v>7911</v>
      </c>
      <c r="F10" s="6">
        <v>4128</v>
      </c>
      <c r="G10" s="6">
        <v>541</v>
      </c>
      <c r="H10" s="6">
        <v>456</v>
      </c>
      <c r="I10" s="6">
        <v>570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579</v>
      </c>
      <c r="D11" s="6">
        <v>138</v>
      </c>
      <c r="E11" s="6">
        <v>234</v>
      </c>
      <c r="F11" s="6">
        <v>145</v>
      </c>
      <c r="G11" s="6">
        <v>14</v>
      </c>
      <c r="H11" s="6">
        <v>21</v>
      </c>
      <c r="I11" s="6">
        <v>27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6535</v>
      </c>
      <c r="D12" s="6">
        <v>2045</v>
      </c>
      <c r="E12" s="6">
        <v>1621</v>
      </c>
      <c r="F12" s="6">
        <v>2092</v>
      </c>
      <c r="G12" s="6">
        <v>147</v>
      </c>
      <c r="H12" s="6">
        <v>295</v>
      </c>
      <c r="I12" s="6">
        <v>335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29818</v>
      </c>
      <c r="D13" s="8">
        <v>162</v>
      </c>
      <c r="E13" s="8">
        <v>16560</v>
      </c>
      <c r="F13" s="8">
        <v>9325</v>
      </c>
      <c r="G13" s="8">
        <v>1769</v>
      </c>
      <c r="H13" s="8">
        <v>931</v>
      </c>
      <c r="I13" s="8">
        <v>1071</v>
      </c>
    </row>
    <row r="14" spans="1:14" ht="11.65" customHeight="1" x14ac:dyDescent="0.2">
      <c r="A14" s="18" t="s">
        <v>35</v>
      </c>
      <c r="B14" s="7" t="s">
        <v>12</v>
      </c>
      <c r="C14" s="6">
        <v>19130</v>
      </c>
      <c r="D14" s="6">
        <v>78</v>
      </c>
      <c r="E14" s="6">
        <v>11969</v>
      </c>
      <c r="F14" s="6">
        <v>4799</v>
      </c>
      <c r="G14" s="6">
        <v>1182</v>
      </c>
      <c r="H14" s="6">
        <v>501</v>
      </c>
      <c r="I14" s="6">
        <v>601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599</v>
      </c>
      <c r="D15" s="6">
        <v>6</v>
      </c>
      <c r="E15" s="6">
        <v>330</v>
      </c>
      <c r="F15" s="6">
        <v>169</v>
      </c>
      <c r="G15" s="6">
        <v>50</v>
      </c>
      <c r="H15" s="6">
        <v>18</v>
      </c>
      <c r="I15" s="6">
        <v>26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10089</v>
      </c>
      <c r="D16" s="10">
        <v>78</v>
      </c>
      <c r="E16" s="10">
        <v>4261</v>
      </c>
      <c r="F16" s="10">
        <v>4357</v>
      </c>
      <c r="G16" s="10">
        <v>537</v>
      </c>
      <c r="H16" s="10">
        <v>412</v>
      </c>
      <c r="I16" s="10">
        <v>444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33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18601</v>
      </c>
      <c r="D5" s="8">
        <v>1701</v>
      </c>
      <c r="E5" s="8">
        <v>8679</v>
      </c>
      <c r="F5" s="8">
        <v>6057</v>
      </c>
      <c r="G5" s="8">
        <v>762</v>
      </c>
      <c r="H5" s="8">
        <v>617</v>
      </c>
      <c r="I5" s="8">
        <v>785</v>
      </c>
    </row>
    <row r="6" spans="1:14" ht="11.65" customHeight="1" x14ac:dyDescent="0.2">
      <c r="A6" s="18" t="s">
        <v>35</v>
      </c>
      <c r="B6" s="7" t="s">
        <v>12</v>
      </c>
      <c r="C6" s="6">
        <v>11431</v>
      </c>
      <c r="D6" s="6">
        <v>782</v>
      </c>
      <c r="E6" s="6">
        <v>6306</v>
      </c>
      <c r="F6" s="6">
        <v>3038</v>
      </c>
      <c r="G6" s="6">
        <v>528</v>
      </c>
      <c r="H6" s="6">
        <v>333</v>
      </c>
      <c r="I6" s="6">
        <v>444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648</v>
      </c>
      <c r="D7" s="6">
        <v>94</v>
      </c>
      <c r="E7" s="6">
        <v>252</v>
      </c>
      <c r="F7" s="6">
        <v>214</v>
      </c>
      <c r="G7" s="6">
        <v>16</v>
      </c>
      <c r="H7" s="6">
        <v>28</v>
      </c>
      <c r="I7" s="6">
        <v>44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6522</v>
      </c>
      <c r="D8" s="6">
        <v>825</v>
      </c>
      <c r="E8" s="6">
        <v>2121</v>
      </c>
      <c r="F8" s="6">
        <v>2805</v>
      </c>
      <c r="G8" s="6">
        <v>218</v>
      </c>
      <c r="H8" s="6">
        <v>256</v>
      </c>
      <c r="I8" s="6">
        <v>297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7915</v>
      </c>
      <c r="D9" s="8">
        <v>1639</v>
      </c>
      <c r="E9" s="8">
        <v>3354</v>
      </c>
      <c r="F9" s="8">
        <v>2107</v>
      </c>
      <c r="G9" s="8">
        <v>203</v>
      </c>
      <c r="H9" s="8">
        <v>262</v>
      </c>
      <c r="I9" s="8">
        <v>350</v>
      </c>
    </row>
    <row r="10" spans="1:14" ht="11.65" customHeight="1" x14ac:dyDescent="0.2">
      <c r="A10" s="18" t="s">
        <v>35</v>
      </c>
      <c r="B10" s="7" t="s">
        <v>12</v>
      </c>
      <c r="C10" s="6">
        <v>5317</v>
      </c>
      <c r="D10" s="6">
        <v>748</v>
      </c>
      <c r="E10" s="6">
        <v>2701</v>
      </c>
      <c r="F10" s="6">
        <v>1323</v>
      </c>
      <c r="G10" s="6">
        <v>160</v>
      </c>
      <c r="H10" s="6">
        <v>164</v>
      </c>
      <c r="I10" s="6">
        <v>221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332</v>
      </c>
      <c r="D11" s="6">
        <v>93</v>
      </c>
      <c r="E11" s="6">
        <v>109</v>
      </c>
      <c r="F11" s="6">
        <v>97</v>
      </c>
      <c r="G11" s="6">
        <v>3</v>
      </c>
      <c r="H11" s="6">
        <v>9</v>
      </c>
      <c r="I11" s="6">
        <v>21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2266</v>
      </c>
      <c r="D12" s="6">
        <v>798</v>
      </c>
      <c r="E12" s="6">
        <v>544</v>
      </c>
      <c r="F12" s="6">
        <v>687</v>
      </c>
      <c r="G12" s="6">
        <v>40</v>
      </c>
      <c r="H12" s="6">
        <v>89</v>
      </c>
      <c r="I12" s="6">
        <v>108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10686</v>
      </c>
      <c r="D13" s="8">
        <v>62</v>
      </c>
      <c r="E13" s="8">
        <v>5325</v>
      </c>
      <c r="F13" s="8">
        <v>3950</v>
      </c>
      <c r="G13" s="8">
        <v>559</v>
      </c>
      <c r="H13" s="8">
        <v>355</v>
      </c>
      <c r="I13" s="8">
        <v>435</v>
      </c>
    </row>
    <row r="14" spans="1:14" ht="11.65" customHeight="1" x14ac:dyDescent="0.2">
      <c r="A14" s="18" t="s">
        <v>35</v>
      </c>
      <c r="B14" s="7" t="s">
        <v>12</v>
      </c>
      <c r="C14" s="6">
        <v>6114</v>
      </c>
      <c r="D14" s="6">
        <v>34</v>
      </c>
      <c r="E14" s="6">
        <v>3605</v>
      </c>
      <c r="F14" s="6">
        <v>1715</v>
      </c>
      <c r="G14" s="6">
        <v>368</v>
      </c>
      <c r="H14" s="6">
        <v>169</v>
      </c>
      <c r="I14" s="6">
        <v>223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316</v>
      </c>
      <c r="D15" s="6">
        <v>1</v>
      </c>
      <c r="E15" s="6">
        <v>143</v>
      </c>
      <c r="F15" s="6">
        <v>117</v>
      </c>
      <c r="G15" s="6">
        <v>13</v>
      </c>
      <c r="H15" s="6">
        <v>19</v>
      </c>
      <c r="I15" s="6">
        <v>23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4256</v>
      </c>
      <c r="D16" s="10">
        <v>27</v>
      </c>
      <c r="E16" s="10">
        <v>1577</v>
      </c>
      <c r="F16" s="10">
        <v>2118</v>
      </c>
      <c r="G16" s="10">
        <v>178</v>
      </c>
      <c r="H16" s="10">
        <v>167</v>
      </c>
      <c r="I16" s="10">
        <v>189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activeCell="A17" sqref="A17:I17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8.5" customWidth="1"/>
  </cols>
  <sheetData>
    <row r="1" spans="1:14" ht="16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2" t="s">
        <v>34</v>
      </c>
      <c r="B2" s="32" t="s">
        <v>35</v>
      </c>
      <c r="C2" s="32" t="s">
        <v>35</v>
      </c>
      <c r="D2" s="32" t="s">
        <v>35</v>
      </c>
      <c r="E2" s="32" t="s">
        <v>35</v>
      </c>
      <c r="F2" s="32" t="s">
        <v>35</v>
      </c>
      <c r="G2" s="32" t="s">
        <v>35</v>
      </c>
      <c r="H2" s="32" t="s">
        <v>35</v>
      </c>
      <c r="I2" s="32" t="s">
        <v>35</v>
      </c>
      <c r="L2" t="s">
        <v>35</v>
      </c>
    </row>
    <row r="3" spans="1:14" ht="33.4" customHeight="1" x14ac:dyDescent="0.2">
      <c r="A3" s="23" t="s">
        <v>2</v>
      </c>
      <c r="B3" s="23" t="s">
        <v>35</v>
      </c>
      <c r="C3" s="23" t="s">
        <v>3</v>
      </c>
      <c r="D3" s="23" t="s">
        <v>4</v>
      </c>
      <c r="E3" s="23" t="s">
        <v>35</v>
      </c>
      <c r="F3" s="23" t="s">
        <v>35</v>
      </c>
      <c r="G3" s="23" t="s">
        <v>35</v>
      </c>
      <c r="H3" s="23" t="s">
        <v>35</v>
      </c>
      <c r="I3" s="23" t="s">
        <v>35</v>
      </c>
    </row>
    <row r="4" spans="1:14" ht="43.9" customHeight="1" x14ac:dyDescent="0.2">
      <c r="A4" s="23" t="s">
        <v>35</v>
      </c>
      <c r="B4" s="23" t="s">
        <v>35</v>
      </c>
      <c r="C4" s="23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</row>
    <row r="5" spans="1:14" ht="13.15" customHeight="1" x14ac:dyDescent="0.2">
      <c r="A5" s="24" t="s">
        <v>11</v>
      </c>
      <c r="B5" s="8" t="s">
        <v>35</v>
      </c>
      <c r="C5" s="8">
        <v>23242</v>
      </c>
      <c r="D5" s="8">
        <v>2343</v>
      </c>
      <c r="E5" s="8">
        <v>10963</v>
      </c>
      <c r="F5" s="8">
        <v>6812</v>
      </c>
      <c r="G5" s="8">
        <v>1047</v>
      </c>
      <c r="H5" s="8">
        <v>857</v>
      </c>
      <c r="I5" s="8">
        <v>1220</v>
      </c>
    </row>
    <row r="6" spans="1:14" ht="11.65" customHeight="1" x14ac:dyDescent="0.2">
      <c r="A6" s="18" t="s">
        <v>35</v>
      </c>
      <c r="B6" s="7" t="s">
        <v>12</v>
      </c>
      <c r="C6" s="6">
        <v>12615</v>
      </c>
      <c r="D6" s="6">
        <v>847</v>
      </c>
      <c r="E6" s="6">
        <v>6917</v>
      </c>
      <c r="F6" s="6">
        <v>3189</v>
      </c>
      <c r="G6" s="6">
        <v>652</v>
      </c>
      <c r="H6" s="6">
        <v>383</v>
      </c>
      <c r="I6" s="6">
        <v>627</v>
      </c>
      <c r="J6" t="s">
        <v>35</v>
      </c>
      <c r="K6" t="s">
        <v>35</v>
      </c>
      <c r="M6" t="s">
        <v>35</v>
      </c>
      <c r="N6" t="s">
        <v>35</v>
      </c>
    </row>
    <row r="7" spans="1:14" ht="11.65" customHeight="1" x14ac:dyDescent="0.2">
      <c r="A7" s="18" t="s">
        <v>35</v>
      </c>
      <c r="B7" s="7" t="s">
        <v>13</v>
      </c>
      <c r="C7" s="6">
        <v>666</v>
      </c>
      <c r="D7" s="6">
        <v>82</v>
      </c>
      <c r="E7" s="6">
        <v>293</v>
      </c>
      <c r="F7" s="6">
        <v>166</v>
      </c>
      <c r="G7" s="6">
        <v>40</v>
      </c>
      <c r="H7" s="6">
        <v>29</v>
      </c>
      <c r="I7" s="6">
        <v>56</v>
      </c>
      <c r="J7" t="s">
        <v>35</v>
      </c>
      <c r="K7" t="s">
        <v>35</v>
      </c>
      <c r="M7" t="s">
        <v>35</v>
      </c>
      <c r="N7" t="s">
        <v>35</v>
      </c>
    </row>
    <row r="8" spans="1:14" ht="11.65" customHeight="1" x14ac:dyDescent="0.2">
      <c r="A8" s="18" t="s">
        <v>35</v>
      </c>
      <c r="B8" s="7" t="s">
        <v>14</v>
      </c>
      <c r="C8" s="6">
        <v>9961</v>
      </c>
      <c r="D8" s="6">
        <v>1414</v>
      </c>
      <c r="E8" s="6">
        <v>3753</v>
      </c>
      <c r="F8" s="6">
        <v>3457</v>
      </c>
      <c r="G8" s="6">
        <v>355</v>
      </c>
      <c r="H8" s="6">
        <v>445</v>
      </c>
      <c r="I8" s="6">
        <v>537</v>
      </c>
      <c r="J8" t="s">
        <v>35</v>
      </c>
      <c r="K8" t="s">
        <v>35</v>
      </c>
      <c r="M8" t="s">
        <v>35</v>
      </c>
      <c r="N8" t="s">
        <v>35</v>
      </c>
    </row>
    <row r="9" spans="1:14" ht="13.15" customHeight="1" x14ac:dyDescent="0.2">
      <c r="A9" s="17" t="s">
        <v>15</v>
      </c>
      <c r="B9" s="9" t="s">
        <v>35</v>
      </c>
      <c r="C9" s="8">
        <v>9545</v>
      </c>
      <c r="D9" s="8">
        <v>2276</v>
      </c>
      <c r="E9" s="8">
        <v>3665</v>
      </c>
      <c r="F9" s="8">
        <v>2443</v>
      </c>
      <c r="G9" s="8">
        <v>309</v>
      </c>
      <c r="H9" s="8">
        <v>324</v>
      </c>
      <c r="I9" s="8">
        <v>528</v>
      </c>
    </row>
    <row r="10" spans="1:14" ht="11.65" customHeight="1" x14ac:dyDescent="0.2">
      <c r="A10" s="18" t="s">
        <v>35</v>
      </c>
      <c r="B10" s="7" t="s">
        <v>12</v>
      </c>
      <c r="C10" s="6">
        <v>5511</v>
      </c>
      <c r="D10" s="6">
        <v>824</v>
      </c>
      <c r="E10" s="6">
        <v>2694</v>
      </c>
      <c r="F10" s="6">
        <v>1336</v>
      </c>
      <c r="G10" s="6">
        <v>220</v>
      </c>
      <c r="H10" s="6">
        <v>149</v>
      </c>
      <c r="I10" s="6">
        <v>288</v>
      </c>
      <c r="J10" t="s">
        <v>35</v>
      </c>
      <c r="K10" t="s">
        <v>35</v>
      </c>
      <c r="M10" t="s">
        <v>35</v>
      </c>
      <c r="N10" t="s">
        <v>35</v>
      </c>
    </row>
    <row r="11" spans="1:14" ht="11.65" customHeight="1" x14ac:dyDescent="0.2">
      <c r="A11" s="18" t="s">
        <v>35</v>
      </c>
      <c r="B11" s="7" t="s">
        <v>13</v>
      </c>
      <c r="C11" s="6">
        <v>314</v>
      </c>
      <c r="D11" s="6">
        <v>78</v>
      </c>
      <c r="E11" s="6">
        <v>106</v>
      </c>
      <c r="F11" s="6">
        <v>78</v>
      </c>
      <c r="G11" s="6">
        <v>11</v>
      </c>
      <c r="H11" s="6">
        <v>16</v>
      </c>
      <c r="I11" s="6">
        <v>25</v>
      </c>
      <c r="J11" t="s">
        <v>35</v>
      </c>
      <c r="K11" t="s">
        <v>35</v>
      </c>
      <c r="M11" t="s">
        <v>35</v>
      </c>
      <c r="N11" t="s">
        <v>35</v>
      </c>
    </row>
    <row r="12" spans="1:14" ht="11.65" customHeight="1" x14ac:dyDescent="0.2">
      <c r="A12" s="18" t="s">
        <v>35</v>
      </c>
      <c r="B12" s="7" t="s">
        <v>14</v>
      </c>
      <c r="C12" s="6">
        <v>3720</v>
      </c>
      <c r="D12" s="6">
        <v>1374</v>
      </c>
      <c r="E12" s="6">
        <v>865</v>
      </c>
      <c r="F12" s="6">
        <v>1029</v>
      </c>
      <c r="G12" s="6">
        <v>78</v>
      </c>
      <c r="H12" s="6">
        <v>159</v>
      </c>
      <c r="I12" s="6">
        <v>215</v>
      </c>
      <c r="J12" t="s">
        <v>35</v>
      </c>
      <c r="K12" t="s">
        <v>35</v>
      </c>
      <c r="M12" t="s">
        <v>35</v>
      </c>
      <c r="N12" t="s">
        <v>35</v>
      </c>
    </row>
    <row r="13" spans="1:14" ht="13.15" customHeight="1" x14ac:dyDescent="0.25">
      <c r="A13" s="17" t="s">
        <v>16</v>
      </c>
      <c r="B13" s="9" t="s">
        <v>35</v>
      </c>
      <c r="C13" s="8">
        <v>13697</v>
      </c>
      <c r="D13" s="8">
        <v>67</v>
      </c>
      <c r="E13" s="8">
        <v>7298</v>
      </c>
      <c r="F13" s="8">
        <v>4369</v>
      </c>
      <c r="G13" s="8">
        <v>738</v>
      </c>
      <c r="H13" s="8">
        <v>533</v>
      </c>
      <c r="I13" s="8">
        <v>692</v>
      </c>
    </row>
    <row r="14" spans="1:14" ht="11.65" customHeight="1" x14ac:dyDescent="0.2">
      <c r="A14" s="18" t="s">
        <v>35</v>
      </c>
      <c r="B14" s="7" t="s">
        <v>12</v>
      </c>
      <c r="C14" s="6">
        <v>7104</v>
      </c>
      <c r="D14" s="6">
        <v>23</v>
      </c>
      <c r="E14" s="6">
        <v>4223</v>
      </c>
      <c r="F14" s="6">
        <v>1853</v>
      </c>
      <c r="G14" s="6">
        <v>432</v>
      </c>
      <c r="H14" s="6">
        <v>234</v>
      </c>
      <c r="I14" s="6">
        <v>339</v>
      </c>
      <c r="J14" t="s">
        <v>35</v>
      </c>
      <c r="K14" t="s">
        <v>35</v>
      </c>
      <c r="M14" t="s">
        <v>35</v>
      </c>
      <c r="N14" t="s">
        <v>35</v>
      </c>
    </row>
    <row r="15" spans="1:14" ht="11.65" customHeight="1" x14ac:dyDescent="0.2">
      <c r="A15" s="18" t="s">
        <v>35</v>
      </c>
      <c r="B15" s="7" t="s">
        <v>13</v>
      </c>
      <c r="C15" s="6">
        <v>352</v>
      </c>
      <c r="D15" s="6">
        <v>4</v>
      </c>
      <c r="E15" s="6">
        <v>187</v>
      </c>
      <c r="F15" s="6">
        <v>88</v>
      </c>
      <c r="G15" s="6">
        <v>29</v>
      </c>
      <c r="H15" s="6">
        <v>13</v>
      </c>
      <c r="I15" s="6">
        <v>31</v>
      </c>
      <c r="J15" t="s">
        <v>35</v>
      </c>
      <c r="K15" t="s">
        <v>35</v>
      </c>
      <c r="M15" t="s">
        <v>35</v>
      </c>
      <c r="N15" t="s">
        <v>35</v>
      </c>
    </row>
    <row r="16" spans="1:14" ht="11.65" customHeight="1" x14ac:dyDescent="0.2">
      <c r="A16" s="19" t="s">
        <v>35</v>
      </c>
      <c r="B16" s="11" t="s">
        <v>14</v>
      </c>
      <c r="C16" s="10">
        <v>6241</v>
      </c>
      <c r="D16" s="10">
        <v>40</v>
      </c>
      <c r="E16" s="10">
        <v>2888</v>
      </c>
      <c r="F16" s="10">
        <v>2428</v>
      </c>
      <c r="G16" s="10">
        <v>277</v>
      </c>
      <c r="H16" s="10">
        <v>286</v>
      </c>
      <c r="I16" s="10">
        <v>322</v>
      </c>
      <c r="J16" t="s">
        <v>35</v>
      </c>
      <c r="K16" t="s">
        <v>35</v>
      </c>
      <c r="M16" t="s">
        <v>35</v>
      </c>
      <c r="N16" t="s">
        <v>35</v>
      </c>
    </row>
    <row r="17" spans="1:12" s="31" customFormat="1" ht="27" customHeight="1" x14ac:dyDescent="0.2">
      <c r="A17" s="28" t="s">
        <v>46</v>
      </c>
      <c r="B17" s="29" t="s">
        <v>35</v>
      </c>
      <c r="C17" s="30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0" t="s">
        <v>35</v>
      </c>
      <c r="I17" s="30" t="s">
        <v>35</v>
      </c>
      <c r="L17" s="31" t="s">
        <v>35</v>
      </c>
    </row>
    <row r="18" spans="1:12" ht="19.149999999999999" customHeight="1" x14ac:dyDescent="0.2">
      <c r="A18" s="20" t="s">
        <v>47</v>
      </c>
      <c r="B18" s="21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L18" t="s">
        <v>35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9.8</vt:lpstr>
      <vt:lpstr>Cuadro 9.8.1</vt:lpstr>
      <vt:lpstr>Cuadro 9.8.2</vt:lpstr>
      <vt:lpstr>Cuadro 9.8.3</vt:lpstr>
      <vt:lpstr>Cuadro 9.8.4</vt:lpstr>
      <vt:lpstr>Cuadro 9.8.5</vt:lpstr>
      <vt:lpstr>Cuadro 9.8.6</vt:lpstr>
      <vt:lpstr>Cuadro 9.8.7</vt:lpstr>
      <vt:lpstr>Cuadro 9.8.8</vt:lpstr>
      <vt:lpstr>Cuadro 9.8.9</vt:lpstr>
      <vt:lpstr>Cuadro 9.8.10</vt:lpstr>
      <vt:lpstr>Cuadro 9.8.11</vt:lpstr>
      <vt:lpstr>Cuadro 9.8.12</vt:lpstr>
      <vt:lpstr>Cuadro 9.8.13</vt:lpstr>
      <vt:lpstr>Cuadro 9.8.14</vt:lpstr>
      <vt:lpstr>Cuadro 9.8.15</vt:lpstr>
      <vt:lpstr>Cuadro 9.8.16</vt:lpstr>
      <vt:lpstr>Cuadro 9.8.17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2024-01-17T13:35:18Z</dcterms:created>
  <dcterms:modified xsi:type="dcterms:W3CDTF">2024-01-26T12:14:11Z</dcterms:modified>
</cp:coreProperties>
</file>