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Jujuy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7.10" sheetId="1" r:id="rId3"/>
    <sheet name="Cuadro 7.10.1" sheetId="2" r:id="rId4"/>
    <sheet name="Cuadro 7.10.2" sheetId="3" r:id="rId5"/>
    <sheet name="Cuadro 7.10.3" sheetId="4" r:id="rId6"/>
    <sheet name="Cuadro 7.10.4" sheetId="5" r:id="rId7"/>
    <sheet name="Cuadro 7.10.5" sheetId="6" r:id="rId8"/>
    <sheet name="Cuadro 7.10.6" sheetId="7" r:id="rId9"/>
    <sheet name="Cuadro 7.10.7" sheetId="8" r:id="rId10"/>
    <sheet name="Cuadro 7.10.8" sheetId="9" r:id="rId11"/>
    <sheet name="Cuadro 7.10.9" sheetId="10" r:id="rId12"/>
    <sheet name="Cuadro 7.10.10" sheetId="11" r:id="rId13"/>
    <sheet name="Cuadro 7.10.11" sheetId="12" r:id="rId14"/>
    <sheet name="Cuadro 7.10.12" sheetId="13" r:id="rId15"/>
    <sheet name="Cuadro 7.10.13" sheetId="14" r:id="rId16"/>
    <sheet name="Cuadro 7.10.14" sheetId="15" r:id="rId17"/>
    <sheet name="Cuadro 7.10.15" sheetId="16" r:id="rId18"/>
    <sheet name="Cuadro 7.10.16" sheetId="17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<sst xmlns="http://schemas.openxmlformats.org/spreadsheetml/2006/main" count="2024" uniqueCount="48">
  <si>
    <t>Censo Nacional de Población, Hogares y Viviendas 2022</t>
  </si>
  <si>
    <t>Cuadro 7.10. Provincia de  Jujuy.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</si>
  <si>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</si>
  <si>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</si>
  <si>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</si>
  <si>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</si>
  <si>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</si>
  <si>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</si>
  <si>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</si>
  <si>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</si>
  <si>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</si>
  <si>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</si>
  <si>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</si>
  <si>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</si>
  <si>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</si>
  <si>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7.10.1. Provincia de  Jujuy, departamento Cochinoca. Población de 14 años y más en viviendas particulares, por condición de actividad económica, según sexo registrado al nacer y cobertura de salud. Año 2022</t>
  </si>
  <si>
    <t>Cuadro 7.10.4. Provincia de  Jujuy, departamento Humahuaca. Población de 14 años y más en viviendas particulares, por condición de actividad económica, según sexo registrado al nacer y cobertura de salud. Año 2022</t>
  </si>
  <si>
    <t>Cuadro 7.10.5. Provincia de  Jujuy, departamento Ledesma. Población de 14 años y más en viviendas particulares, por condición de actividad económica, según sexo registrado al nacer y cobertura de salud. Año 2022</t>
  </si>
  <si>
    <t>Cuadro 7.10.6. Provincia de  Jujuy, departamento Palpalá. Población de 14 años y más en viviendas particulares, por condición de actividad económica, según sexo registrado al nacer y cobertura de salud. Año 2022</t>
  </si>
  <si>
    <t>Cuadro 7.10.7. Provincia de  Jujuy, departamento Rinconada. Población de 14 años y más en viviendas particulares, por condición de actividad económica, según sexo registrado al nacer y cobertura de salud. Año 2022</t>
  </si>
  <si>
    <t>-</t>
  </si>
  <si>
    <t>Cuadro 7.10.8. Provincia de  Jujuy, departamento San Antonio. Población de 14 años y más en viviendas particulares, por condición de actividad económica, según sexo registrado al nacer y cobertura de salud. Año 2022</t>
  </si>
  <si>
    <t>Cuadro 7.10.9. Provincia de  Jujuy, departamento San Pedro. Población de 14 años y más en viviendas particulares, por condición de actividad económica, según sexo registrado al nacer y cobertura de salud. Año 2022</t>
  </si>
  <si>
    <t>Cuadro 7.10.10. Provincia de  Jujuy, departamento Santa Bárbara. Población de 14 años y más en viviendas particulares, por condición de actividad económica, según sexo registrado al nacer y cobertura de salud. Año 2022</t>
  </si>
  <si>
    <t>Cuadro 7.10.11. Provincia de  Jujuy, departamento Santa Catalina. Población de 14 años y más en viviendas particulares, por condición de actividad económica, según sexo registrado al nacer y cobertura de salud. Año 2022</t>
  </si>
  <si>
    <t>Cuadro 7.10.12. Provincia de  Jujuy, departamento Susques. Población de 14 años y más en viviendas particulares, por condición de actividad económica, según sexo registrado al nacer y cobertura de salud. Año 2022</t>
  </si>
  <si>
    <t>Cuadro 7.10.13. Provincia de  Jujuy, departamento Tilcara. Población de 14 años y más en viviendas particulares, por condición de actividad económica, según sexo registrado al nacer y cobertura de salud. Año 2022</t>
  </si>
  <si>
    <t>Cuadro 7.10.14. Provincia de  Jujuy, departamento Tumbaya. Población de 14 años y más en viviendas particulares, por condición de actividad económica, según sexo registrado al nacer y cobertura de salud. Año 2022</t>
  </si>
  <si>
    <t>Cuadro 7.10.15. Provincia de  Jujuy, departamento Valle Grande. Población de 14 años y más en viviendas particulares, por condición de actividad económica, según sexo registrado al nacer y cobertura de salud. Año 2022</t>
  </si>
  <si>
    <t>Cuadro 7.10.16. Provincia de  Jujuy, departamento Yavi.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</si>
  <si>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</si>
  <si>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</si>
  <si>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</si>
  <si>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</si>
  <si>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</si>
  <si>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</si>
  <si>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</si>
  <si>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</si>
  <si>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</si>
  <si>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</si>
  <si>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</si>
  <si>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</si>
  <si>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</si>
  <si>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</si>
  <si>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7.10.2. Provincia de  Jujuy, departamento El Carmen. Población de 14 años y más en viviendas particulares, por condición de actividad económica, según sexo registrado al nacer y cobertura de salud. Año 2022</t>
  </si>
  <si>
    <t>Cuadro 7.10.3. Provincia de  Jujuy, departamento Dr. Manuel Belgrano. Población de 14 años y más en viviendas particulares, por condición de actividad económica, según sexo registrado al nacer y cobertura de salud. Año 2022</t>
  </si>
  <si>
    <t>Provincia de Jujuy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</si>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</sst>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9" t="s">
        <v>37</v>
      </c>
    </row>
    <row r="4" spans="11:11" ht="20.25">
      <c r="K4" s="19"/>
    </row>
    <row r="5" spans="11:11" ht="20.25">
      <c r="K5" s="19" t="s">
        <v>38</v>
      </c>
    </row>
    <row r="7" spans="11:11" ht="15">
      <c r="K7" s="20" t="s">
        <v>46</v>
      </c>
    </row>
    <row r="8" spans="11:11" ht="15">
      <c r="K8" s="20"/>
    </row>
    <row r="9" spans="11:11" ht="15">
      <c r="K9" s="20" t="s">
        <v>47</v>
      </c>
    </row>
    <row r="10" spans="11:11" ht="15">
      <c r="K10" s="20"/>
    </row>
    <row r="11" spans="11:11" ht="15">
      <c r="K11" s="20"/>
    </row>
    <row r="12" spans="11:11" ht="15">
      <c r="K12" s="20" t="s">
        <v>39</v>
      </c>
    </row>
    <row r="13" spans="11:11" ht="15">
      <c r="K13" s="20" t="s">
        <v>40</v>
      </c>
    </row>
    <row r="14" spans="11:11" ht="15">
      <c r="K14" s="20" t="s">
        <v>41</v>
      </c>
    </row>
    <row r="15" spans="11:11" ht="15">
      <c r="K15" s="20"/>
    </row>
    <row r="16" spans="11:11" ht="15">
      <c r="K16" s="20"/>
    </row>
    <row r="17" spans="11:11" ht="15">
      <c r="K17" s="20"/>
    </row>
    <row r="18" spans="11:11" ht="15">
      <c r="K18" s="20"/>
    </row>
    <row r="19" spans="11:11" ht="15">
      <c r="K19" s="20"/>
    </row>
    <row r="20" spans="11:11" ht="15">
      <c r="K20" s="20"/>
    </row>
    <row r="21" spans="11:11" ht="15">
      <c r="K21" s="20"/>
    </row>
    <row r="22" spans="11:11" ht="15">
      <c r="K22" s="20"/>
    </row>
    <row r="23" spans="11:11" ht="15">
      <c r="K23" s="20"/>
    </row>
    <row r="24" spans="11:11" ht="15">
      <c r="K24" s="20"/>
    </row>
    <row r="25" spans="11:11" ht="15">
      <c r="K25" s="20"/>
    </row>
    <row r="26" spans="11:11" ht="15">
      <c r="K26" s="20"/>
    </row>
    <row r="27" spans="11:11" ht="15">
      <c r="K27" s="20"/>
    </row>
    <row r="28" spans="11:11" ht="15">
      <c r="K28" s="20"/>
    </row>
    <row r="29" spans="11:11" ht="15">
      <c r="K29" s="20"/>
    </row>
    <row r="30" spans="11:11" ht="15">
      <c r="K30" s="20"/>
    </row>
    <row r="31" spans="11:11" ht="15">
      <c r="K31" s="20"/>
    </row>
    <row r="32" spans="11:11" ht="15">
      <c r="K32" s="20"/>
    </row>
    <row r="33" spans="11:11" ht="15">
      <c r="K33" s="20"/>
    </row>
    <row r="34" spans="11:11" ht="15">
      <c r="K34" s="20"/>
    </row>
    <row r="35" spans="11:11" ht="15">
      <c r="K35" s="20"/>
    </row>
    <row r="36" spans="11:11" ht="15">
      <c r="K36" s="20"/>
    </row>
    <row r="37" spans="11:11" ht="15">
      <c r="K37" s="20"/>
    </row>
    <row r="38" spans="11:11" ht="15">
      <c r="K38" s="20"/>
    </row>
    <row r="39" spans="11:11" ht="15">
      <c r="K39" s="20"/>
    </row>
    <row r="40" spans="11:11" ht="15">
      <c r="K40" s="20"/>
    </row>
    <row r="41" spans="11:11" ht="15">
      <c r="K41" s="20"/>
    </row>
    <row r="42" spans="11:11" ht="15">
      <c r="K42" s="20"/>
    </row>
    <row r="43" spans="11:11" ht="15">
      <c r="K43" s="20"/>
    </row>
    <row r="44" spans="11:11" ht="15">
      <c r="K44" s="20"/>
    </row>
    <row r="45" spans="11:11" ht="15">
      <c r="K45" s="20"/>
    </row>
    <row r="46" spans="11:11" ht="15">
      <c r="K46" s="20"/>
    </row>
    <row r="47" spans="11:11" ht="15">
      <c r="K47" s="20"/>
    </row>
    <row r="48" spans="11:11" ht="15">
      <c r="K48" s="20"/>
    </row>
    <row r="49" spans="11:11" ht="15">
      <c r="K49" s="20"/>
    </row>
    <row r="50" spans="11:11" ht="15">
      <c r="K50" s="20"/>
    </row>
    <row r="51" spans="11:11" ht="15">
      <c r="K51" s="20"/>
    </row>
    <row r="52" spans="11:11" ht="15">
      <c r="K52" s="20"/>
    </row>
    <row r="53" spans="11:11" ht="15">
      <c r="K53" s="20"/>
    </row>
    <row r="54" spans="11:11" ht="15">
      <c r="K54" s="20"/>
    </row>
    <row r="55" spans="11:11" ht="15">
      <c r="K55" s="20"/>
    </row>
    <row r="56" spans="11:11" ht="15">
      <c r="K56" s="20"/>
    </row>
    <row r="57" spans="11:11" ht="15">
      <c r="K57" s="20"/>
    </row>
    <row r="58" spans="11:11" ht="15">
      <c r="K58" s="20"/>
    </row>
    <row r="59" spans="11:11" ht="15">
      <c r="K59" s="20"/>
    </row>
    <row r="60" spans="11:11" ht="15">
      <c r="K60" s="20"/>
    </row>
    <row r="61" spans="11:11" ht="15">
      <c r="K61" s="20"/>
    </row>
    <row r="62" spans="11:11" ht="15">
      <c r="K62" s="20"/>
    </row>
    <row r="63" spans="11:11" ht="15">
      <c r="K63" s="20"/>
    </row>
    <row r="64" spans="11:11" ht="15">
      <c r="K64" s="20"/>
    </row>
    <row r="65" spans="11:11" ht="15">
      <c r="K65" s="20"/>
    </row>
    <row r="66" spans="11:11" ht="15">
      <c r="K66" s="20"/>
    </row>
    <row r="67" spans="11:11" ht="15">
      <c r="K67" s="20"/>
    </row>
    <row r="68" spans="11:11" ht="15">
      <c r="K68" s="20"/>
    </row>
    <row r="69" spans="11:11" ht="15">
      <c r="K69" s="20"/>
    </row>
    <row r="70" spans="11:11" ht="15">
      <c r="K70" s="20"/>
    </row>
    <row r="71" spans="11:11" ht="15">
      <c r="K71" s="20"/>
    </row>
    <row r="72" spans="11:11" ht="15">
      <c r="K72" s="20"/>
    </row>
    <row r="73" spans="11:11" ht="15">
      <c r="K73" s="20"/>
    </row>
    <row r="74" spans="11:11" ht="15">
      <c r="K74" s="20"/>
    </row>
    <row r="75" spans="11:11" ht="15">
      <c r="K75" s="20"/>
    </row>
    <row r="76" spans="11:11" ht="15">
      <c r="K76" s="20"/>
    </row>
    <row r="77" spans="11:11" ht="15">
      <c r="K77" s="20"/>
    </row>
    <row r="78" spans="11:11" ht="15">
      <c r="K78" s="20"/>
    </row>
    <row r="79" spans="11:11" ht="15">
      <c r="K79" s="20"/>
    </row>
    <row r="80" spans="11:11" ht="15">
      <c r="K80" s="20"/>
    </row>
    <row r="81" spans="11:11" ht="15">
      <c r="K81" s="20"/>
    </row>
    <row r="82" spans="11:11" ht="15">
      <c r="K82" s="20"/>
    </row>
    <row r="83" spans="11:11" ht="15">
      <c r="K83" s="20"/>
    </row>
    <row r="84" spans="11:11" ht="15">
      <c r="K84" s="20"/>
    </row>
    <row r="85" spans="11:11" ht="15">
      <c r="K85" s="20"/>
    </row>
    <row r="86" spans="11:11" ht="15">
      <c r="K86" s="20"/>
    </row>
    <row r="87" spans="11:11" ht="15">
      <c r="K87" s="20"/>
    </row>
    <row r="88" spans="11:11" ht="15">
      <c r="K88" s="20"/>
    </row>
    <row r="89" spans="11:11" ht="15">
      <c r="K89" s="20"/>
    </row>
    <row r="90" spans="11:11" ht="15">
      <c r="K90" s="20"/>
    </row>
    <row r="91" spans="11:11" ht="15">
      <c r="K91" s="20"/>
    </row>
    <row r="92" spans="11:11" ht="15">
      <c r="K92" s="20"/>
    </row>
    <row r="93" spans="11:11" ht="15">
      <c r="K93" s="20"/>
    </row>
    <row r="94" spans="11:11" ht="15">
      <c r="K94" s="20"/>
    </row>
    <row r="95" spans="11:11" ht="15">
      <c r="K95" s="20"/>
    </row>
    <row r="96" spans="11:11" ht="15">
      <c r="K96" s="20"/>
    </row>
    <row r="97" spans="11:11" ht="15">
      <c r="K97" s="20"/>
    </row>
    <row r="98" spans="11:11" ht="15">
      <c r="K98" s="20"/>
    </row>
    <row r="99" spans="11:11" ht="15">
      <c r="K99" s="20"/>
    </row>
    <row r="100" spans="11:11" ht="15">
      <c r="K100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17" t="s">
        <v>32</v>
      </c>
    </row>
    <row r="2" spans="1:1" ht="12.75">
      <c r="A2" s="17" t="s">
        <v>33</v>
      </c>
    </row>
    <row r="3" spans="1:1" ht="12.75">
      <c r="A3" s="18"/>
    </row>
    <row r="4" spans="1:1" ht="12.75">
      <c r="A4" s="16" t="str">
        <f>HYPERLINK("#'Cuadro 7.10'!A3", "Cuadro 7.10. Provincia de  Jujuy. Población de 14 años y más en viviendas particulares, por condición de actividad económica, según sexo registrado al nacer y cobertura de salud. Año 2022")</f>
        <v>Cuadro 7.10. Provincia de  Jujuy. Población de 14 años y más en viviendas particulares, por condición de actividad económica, según sexo registrado al nacer y cobertura de salud. Año 2022</v>
      </c>
    </row>
    <row r="5" spans="1:1" ht="12.75">
      <c r="A5" s="16" t="str">
        <f>HYPERLINK("#'Cuadro 7.10.1'!A3", "Cuadro 7.10.1. Provincia de  Jujuy, departamento Cochinoca. Población de 14 años y más en viviendas particulares, por condición de actividad económica, según sexo registrado al nacer y cobertura de salud. Año 2022")</f>
        <v>Cuadro 7.10.1. Provincia de  Jujuy, departamento Cochinoca. Población de 14 años y más en viviendas particulares, por condición de actividad económica, según sexo registrado al nacer y cobertura de salud. Año 2022</v>
      </c>
    </row>
    <row r="6" spans="1:1" ht="12.75">
      <c r="A6" s="16" t="str">
        <f>HYPERLINK("#'Cuadro 7.10.2'!A3", "Cuadro 7.10.2. Provincia de  Jujuy, departamento Dr. Manuel Belgrano. Población de 14 años y más en viviendas particulares, por condición de actividad económica, según sexo registrado al nacer y cobertura de salud. Año 2022")</f>
        <v>Cuadro 7.10.2. Provincia de  Jujuy, departamento Dr. Manuel Belgrano. Población de 14 años y más en viviendas particulares, por condición de actividad económica, según sexo registrado al nacer y cobertura de salud. Año 2022</v>
      </c>
    </row>
    <row r="7" spans="1:1" ht="12.75">
      <c r="A7" s="16" t="str">
        <f>HYPERLINK("#'Cuadro 7.10.3'!A3", "Cuadro 7.10.3. Provincia de  Jujuy, departamento El Carmen. Población de 14 años y más en viviendas particulares, por condición de actividad económica, según sexo registrado al nacer y cobertura de salud. Año 2022")</f>
        <v>Cuadro 7.10.3. Provincia de  Jujuy, departamento El Carmen. Población de 14 años y más en viviendas particulares, por condición de actividad económica, según sexo registrado al nacer y cobertura de salud. Año 2022</v>
      </c>
    </row>
    <row r="8" spans="1:1" ht="12.75">
      <c r="A8" s="16" t="str">
        <f>HYPERLINK("#'Cuadro 7.10.4'!A3", "Cuadro 7.10.4. Provincia de  Jujuy, departamento Humahuaca. Población de 14 años y más en viviendas particulares, por condición de actividad económica, según sexo registrado al nacer y cobertura de salud. Año 2022")</f>
        <v>Cuadro 7.10.4. Provincia de  Jujuy, departamento Humahuaca. Población de 14 años y más en viviendas particulares, por condición de actividad económica, según sexo registrado al nacer y cobertura de salud. Año 2022</v>
      </c>
    </row>
    <row r="9" spans="1:1" ht="12.75">
      <c r="A9" s="16" t="str">
        <f>HYPERLINK("#'Cuadro 7.10.5'!A3", "Cuadro 7.10.5. Provincia de  Jujuy, departamento Ledesma. Población de 14 años y más en viviendas particulares, por condición de actividad económica, según sexo registrado al nacer y cobertura de salud. Año 2022")</f>
        <v>Cuadro 7.10.5. Provincia de  Jujuy, departamento Ledesma. Población de 14 años y más en viviendas particulares, por condición de actividad económica, según sexo registrado al nacer y cobertura de salud. Año 2022</v>
      </c>
    </row>
    <row r="10" spans="1:1" ht="12.75">
      <c r="A10" s="16" t="str">
        <f>HYPERLINK("#'Cuadro 7.10.6'!A3", "Cuadro 7.10.6. Provincia de  Jujuy, departamento Palpalá. Población de 14 años y más en viviendas particulares, por condición de actividad económica, según sexo registrado al nacer y cobertura de salud. Año 2022")</f>
        <v>Cuadro 7.10.6. Provincia de  Jujuy, departamento Palpalá. Población de 14 años y más en viviendas particulares, por condición de actividad económica, según sexo registrado al nacer y cobertura de salud. Año 2022</v>
      </c>
    </row>
    <row r="11" spans="1:1" ht="12.75">
      <c r="A11" s="16" t="str">
        <f>HYPERLINK("#'Cuadro 7.10.7'!A3", "Cuadro 7.10.7. Provincia de  Jujuy, departamento Rinconada. Población de 14 años y más en viviendas particulares, por condición de actividad económica, según sexo registrado al nacer y cobertura de salud. Año 2022")</f>
        <v>Cuadro 7.10.7. Provincia de  Jujuy, departamento Rinconada. Población de 14 años y más en viviendas particulares, por condición de actividad económica, según sexo registrado al nacer y cobertura de salud. Año 2022</v>
      </c>
    </row>
    <row r="12" spans="1:1" ht="12.75">
      <c r="A12" s="16" t="str">
        <f>HYPERLINK("#'Cuadro 7.10.8'!A3", "Cuadro 7.10.8. Provincia de  Jujuy, departamento San Antonio. Población de 14 años y más en viviendas particulares, por condición de actividad económica, según sexo registrado al nacer y cobertura de salud. Año 2022")</f>
        <v>Cuadro 7.10.8. Provincia de  Jujuy, departamento San Antonio. Población de 14 años y más en viviendas particulares, por condición de actividad económica, según sexo registrado al nacer y cobertura de salud. Año 2022</v>
      </c>
    </row>
    <row r="13" spans="1:1" ht="12.75">
      <c r="A13" s="16" t="str">
        <f>HYPERLINK("#'Cuadro 7.10.9'!A3", "Cuadro 7.10.9. Provincia de  Jujuy, departamento San Pedro. Población de 14 años y más en viviendas particulares, por condición de actividad económica, según sexo registrado al nacer y cobertura de salud. Año 2022")</f>
        <v>Cuadro 7.10.9. Provincia de  Jujuy, departamento San Pedro. Población de 14 años y más en viviendas particulares, por condición de actividad económica, según sexo registrado al nacer y cobertura de salud. Año 2022</v>
      </c>
    </row>
    <row r="14" spans="1:1" ht="12.75">
      <c r="A14" s="16" t="str">
        <f>HYPERLINK("#'Cuadro 7.10.10'!A3", "Cuadro 7.10.10. Provincia de  Jujuy, departamento Santa Bárbara. Población de 14 años y más en viviendas particulares, por condición de actividad económica, según sexo registrado al nacer y cobertura de salud. Año 2022")</f>
        <v>Cuadro 7.10.10. Provincia de  Jujuy, departamento Santa Bárbara. Población de 14 años y más en viviendas particulares, por condición de actividad económica, según sexo registrado al nacer y cobertura de salud. Año 2022</v>
      </c>
    </row>
    <row r="15" spans="1:1" ht="12.75">
      <c r="A15" s="16" t="str">
        <f>HYPERLINK("#'Cuadro 7.10.11'!A3", "Cuadro 7.10.11. Provincia de  Jujuy, departamento Santa Catalina. Población de 14 años y más en viviendas particulares, por condición de actividad económica, según sexo registrado al nacer y cobertura de salud. Año 2022")</f>
        <v>Cuadro 7.10.11. Provincia de  Jujuy, departamento Santa Catalina. Población de 14 años y más en viviendas particulares, por condición de actividad económica, según sexo registrado al nacer y cobertura de salud. Año 2022</v>
      </c>
    </row>
    <row r="16" spans="1:1" ht="12.75">
      <c r="A16" s="16" t="str">
        <f>HYPERLINK("#'Cuadro 7.10.12'!A3", "Cuadro 7.10.12. Provincia de  Jujuy, departamento Susques. Población de 14 años y más en viviendas particulares, por condición de actividad económica, según sexo registrado al nacer y cobertura de salud. Año 2022")</f>
        <v>Cuadro 7.10.12. Provincia de  Jujuy, departamento Susques. Población de 14 años y más en viviendas particulares, por condición de actividad económica, según sexo registrado al nacer y cobertura de salud. Año 2022</v>
      </c>
    </row>
    <row r="17" spans="1:1" ht="12.75">
      <c r="A17" s="16" t="str">
        <f>HYPERLINK("#'Cuadro 7.10.13'!A3", "Cuadro 7.10.13. Provincia de  Jujuy, departamento Tilcara. Población de 14 años y más en viviendas particulares, por condición de actividad económica, según sexo registrado al nacer y cobertura de salud. Año 2022")</f>
        <v>Cuadro 7.10.13. Provincia de  Jujuy, departamento Tilcara. Población de 14 años y más en viviendas particulares, por condición de actividad económica, según sexo registrado al nacer y cobertura de salud. Año 2022</v>
      </c>
    </row>
    <row r="18" spans="1:1" ht="12.75">
      <c r="A18" s="16" t="str">
        <f>HYPERLINK("#'Cuadro 7.10.14'!A3", "Cuadro 7.10.14. Provincia de  Jujuy, departamento Tumbaya. Población de 14 años y más en viviendas particulares, por condición de actividad económica, según sexo registrado al nacer y cobertura de salud. Año 2022")</f>
        <v>Cuadro 7.10.14. Provincia de  Jujuy, departamento Tumbaya. Población de 14 años y más en viviendas particulares, por condición de actividad económica, según sexo registrado al nacer y cobertura de salud. Año 2022</v>
      </c>
    </row>
    <row r="19" spans="1:1" ht="12.75">
      <c r="A19" s="16" t="str">
        <f>HYPERLINK("#'Cuadro 7.10.15'!A3", "Cuadro 7.10.15. Provincia de  Jujuy, departamento Valle Grande. Población de 14 años y más en viviendas particulares, por condición de actividad económica, según sexo registrado al nacer y cobertura de salud. Año 2022")</f>
        <v>Cuadro 7.10.15. Provincia de  Jujuy, departamento Valle Grande. Población de 14 años y más en viviendas particulares, por condición de actividad económica, según sexo registrado al nacer y cobertura de salud. Año 2022</v>
      </c>
    </row>
    <row r="20" spans="1:1" ht="12.75">
      <c r="A20" s="16" t="str">
        <f>HYPERLINK("#'Cuadro 7.10.16'!A3", "Cuadro 7.10.16. Provincia de  Jujuy, departamento Yavi. Población de 14 años y más en viviendas particulares, por condición de actividad económica, según sexo registrado al nacer y cobertura de salud. Año 2022")</f>
        <v>Cuadro 7.10.16. Provincia de  Jujuy, departamento Yavi. Población de 14 años y más en viviendas particulares, por condición de actividad económica, según sexo registrado al nacer y cobertura de salud. Año 2022</v>
      </c>
    </row>
    <row r="21" spans="1:1" ht="12.75">
      <c r="A21" s="18"/>
    </row>
    <row r="22" spans="1:1" ht="12.75">
      <c r="A22" s="18" t="s">
        <v>34</v>
      </c>
    </row>
    <row r="23" spans="1:1" ht="12.75">
      <c r="A23" s="18" t="s">
        <v>35</v>
      </c>
    </row>
    <row r="24" spans="1:1" ht="12.75">
      <c r="A24" s="18" t="s">
        <v>36</v>
      </c>
    </row>
    <row r="25" spans="1:1" ht="12.75">
      <c r="A25" s="18"/>
    </row>
    <row r="26" spans="1:1" ht="12.75">
      <c r="A26" s="18"/>
    </row>
    <row r="27" spans="1:1" ht="12.75">
      <c r="A27" s="18"/>
    </row>
    <row r="28" spans="1:1" ht="12.75">
      <c r="A28" s="18"/>
    </row>
    <row r="29" spans="1:1" ht="12.75">
      <c r="A29" s="18"/>
    </row>
    <row r="30" spans="1:1" ht="12.75">
      <c r="A30" s="18"/>
    </row>
    <row r="31" spans="1:1" ht="12.75">
      <c r="A31" s="18"/>
    </row>
    <row r="32" spans="1:1" ht="12.75">
      <c r="A32" s="18"/>
    </row>
    <row r="33" spans="1:1" ht="12.75">
      <c r="A33" s="18"/>
    </row>
    <row r="34" spans="1:1" ht="12.75">
      <c r="A34" s="18"/>
    </row>
    <row r="35" spans="1:1" ht="12.75">
      <c r="A35" s="18"/>
    </row>
    <row r="36" spans="1:1" ht="12.75">
      <c r="A36" s="18"/>
    </row>
    <row r="37" spans="1:1" ht="12.75">
      <c r="A37" s="18"/>
    </row>
    <row r="38" spans="1:1" ht="12.75">
      <c r="A38" s="18"/>
    </row>
    <row r="39" spans="1:1" ht="12.75">
      <c r="A39" s="18"/>
    </row>
    <row r="40" spans="1:1" ht="12.75">
      <c r="A40" s="18"/>
    </row>
    <row r="41" spans="1:1" ht="12.75">
      <c r="A41" s="18"/>
    </row>
    <row r="42" spans="1:1" ht="12.75">
      <c r="A42" s="18"/>
    </row>
    <row r="43" spans="1:1" ht="12.75">
      <c r="A43" s="18"/>
    </row>
    <row r="44" spans="1:1" ht="12.75">
      <c r="A44" s="18"/>
    </row>
    <row r="45" spans="1:1" ht="12.75">
      <c r="A45" s="18"/>
    </row>
    <row r="46" spans="1:1" ht="12.75">
      <c r="A46" s="18"/>
    </row>
    <row r="47" spans="1:1" ht="12.75">
      <c r="A47" s="18"/>
    </row>
    <row r="48" spans="1:1" ht="12.75">
      <c r="A48" s="18"/>
    </row>
    <row r="49" spans="1:1" ht="12.75">
      <c r="A49" s="18"/>
    </row>
    <row r="50" spans="1:1" ht="12.75">
      <c r="A50" s="18"/>
    </row>
    <row r="51" spans="1:1" ht="12.75">
      <c r="A51" s="18"/>
    </row>
    <row r="52" spans="1:1" ht="12.75">
      <c r="A52" s="18"/>
    </row>
    <row r="53" spans="1:1" ht="12.75">
      <c r="A53" s="18"/>
    </row>
    <row r="54" spans="1:1" ht="12.75">
      <c r="A54" s="18"/>
    </row>
    <row r="55" spans="1:1" ht="12.75">
      <c r="A55" s="18"/>
    </row>
    <row r="56" spans="1:1" ht="12.75">
      <c r="A56" s="18"/>
    </row>
    <row r="57" spans="1:1" ht="12.75">
      <c r="A57" s="18"/>
    </row>
    <row r="58" spans="1:1" ht="12.75">
      <c r="A58" s="18"/>
    </row>
    <row r="59" spans="1:1" ht="12.75">
      <c r="A59" s="18"/>
    </row>
    <row r="60" spans="1:1" ht="12.75">
      <c r="A60" s="18"/>
    </row>
    <row r="61" spans="1:1" ht="12.75">
      <c r="A61" s="18"/>
    </row>
    <row r="62" spans="1:1" ht="12.75">
      <c r="A62" s="18"/>
    </row>
    <row r="63" spans="1:1" ht="12.75">
      <c r="A63" s="18"/>
    </row>
    <row r="64" spans="1:1" ht="12.75">
      <c r="A64" s="18"/>
    </row>
    <row r="65" spans="1:1" ht="12.75">
      <c r="A65" s="18"/>
    </row>
    <row r="66" spans="1:1" ht="12.75">
      <c r="A66" s="18"/>
    </row>
    <row r="67" spans="1:1" ht="12.75">
      <c r="A67" s="18"/>
    </row>
    <row r="68" spans="1:1" ht="12.75">
      <c r="A68" s="18"/>
    </row>
    <row r="69" spans="1:1" ht="12.75">
      <c r="A69" s="18"/>
    </row>
    <row r="70" spans="1:1" ht="12.75">
      <c r="A70" s="18"/>
    </row>
    <row r="71" spans="1:1" ht="12.75">
      <c r="A71" s="18"/>
    </row>
    <row r="72" spans="1:1" ht="12.75">
      <c r="A72" s="18"/>
    </row>
    <row r="73" spans="1:1" ht="12.75">
      <c r="A73" s="18"/>
    </row>
    <row r="74" spans="1:1" ht="12.75">
      <c r="A74" s="18"/>
    </row>
    <row r="75" spans="1:1" ht="12.75">
      <c r="A75" s="18"/>
    </row>
    <row r="76" spans="1:1" ht="12.75">
      <c r="A76" s="18"/>
    </row>
    <row r="77" spans="1:1" ht="12.75">
      <c r="A77" s="18"/>
    </row>
    <row r="78" spans="1:1" ht="12.75">
      <c r="A78" s="18"/>
    </row>
    <row r="79" spans="1:1" ht="12.75">
      <c r="A79" s="18"/>
    </row>
    <row r="80" spans="1:1" ht="12.75">
      <c r="A80" s="18"/>
    </row>
    <row r="81" spans="1:1" ht="12.75">
      <c r="A81" s="18"/>
    </row>
    <row r="82" spans="1:1" ht="12.75">
      <c r="A82" s="18"/>
    </row>
    <row r="83" spans="1:1" ht="12.75">
      <c r="A83" s="18"/>
    </row>
    <row r="84" spans="1:1" ht="12.75">
      <c r="A84" s="18"/>
    </row>
    <row r="85" spans="1:1" ht="12.75">
      <c r="A85" s="18"/>
    </row>
    <row r="86" spans="1:1" ht="12.75">
      <c r="A86" s="18"/>
    </row>
    <row r="87" spans="1:1" ht="12.75">
      <c r="A87" s="18"/>
    </row>
    <row r="88" spans="1:1" ht="12.75">
      <c r="A88" s="18"/>
    </row>
    <row r="89" spans="1:1" ht="12.75">
      <c r="A89" s="18"/>
    </row>
    <row r="90" spans="1:1" ht="12.75">
      <c r="A90" s="18"/>
    </row>
    <row r="91" spans="1:1" ht="12.75">
      <c r="A91" s="18"/>
    </row>
    <row r="92" spans="1:1" ht="12.75">
      <c r="A92" s="18"/>
    </row>
    <row r="93" spans="1:1" ht="12.75">
      <c r="A93" s="18"/>
    </row>
    <row r="94" spans="1:1" ht="12.75">
      <c r="A94" s="18"/>
    </row>
    <row r="95" spans="1:1" ht="12.75">
      <c r="A95" s="18"/>
    </row>
    <row r="96" spans="1:1" ht="12.75">
      <c r="A96" s="18"/>
    </row>
    <row r="97" spans="1:1" ht="12.75">
      <c r="A97" s="18"/>
    </row>
    <row r="98" spans="1:1" ht="12.75">
      <c r="A98" s="18"/>
    </row>
    <row r="99" spans="1:1" ht="12.75">
      <c r="A99" s="18"/>
    </row>
    <row r="100" spans="1:1" ht="12.75">
      <c r="A100" s="1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>
      <c r="A3" s="2" t="s">
        <v>30</v>
      </c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</row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633222</v>
      </c>
      <c r="D7" s="12">
        <v>397889</v>
      </c>
      <c r="E7" s="12">
        <v>366361</v>
      </c>
      <c r="F7" s="12">
        <v>31528</v>
      </c>
      <c r="G7" s="12">
        <v>235333</v>
      </c>
    </row>
    <row r="8" spans="1:12" ht="11.65" customHeight="1">
      <c r="A8" s="26" t="s">
        <v>30</v>
      </c>
      <c r="B8" s="10" t="s">
        <v>10</v>
      </c>
      <c r="C8" s="9">
        <v>323735</v>
      </c>
      <c r="D8" s="9">
        <v>191834</v>
      </c>
      <c r="E8" s="9">
        <v>182761</v>
      </c>
      <c r="F8" s="9">
        <v>9073</v>
      </c>
      <c r="G8" s="9">
        <v>131901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23885</v>
      </c>
      <c r="D9" s="9">
        <v>15183</v>
      </c>
      <c r="E9" s="9">
        <v>14088</v>
      </c>
      <c r="F9" s="9">
        <v>1095</v>
      </c>
      <c r="G9" s="9">
        <v>8702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285602</v>
      </c>
      <c r="D10" s="9">
        <v>190872</v>
      </c>
      <c r="E10" s="9">
        <v>169512</v>
      </c>
      <c r="F10" s="9">
        <v>21360</v>
      </c>
      <c r="G10" s="9">
        <v>94730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330515</v>
      </c>
      <c r="D11" s="12">
        <v>186294</v>
      </c>
      <c r="E11" s="12">
        <v>168279</v>
      </c>
      <c r="F11" s="12">
        <v>18015</v>
      </c>
      <c r="G11" s="12">
        <v>144221</v>
      </c>
    </row>
    <row r="12" spans="1:12" ht="11.65" customHeight="1">
      <c r="A12" s="26" t="s">
        <v>30</v>
      </c>
      <c r="B12" s="10" t="s">
        <v>10</v>
      </c>
      <c r="C12" s="9">
        <v>172245</v>
      </c>
      <c r="D12" s="9">
        <v>92993</v>
      </c>
      <c r="E12" s="9">
        <v>87404</v>
      </c>
      <c r="F12" s="9">
        <v>5589</v>
      </c>
      <c r="G12" s="9">
        <v>79252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13462</v>
      </c>
      <c r="D13" s="9">
        <v>8245</v>
      </c>
      <c r="E13" s="9">
        <v>7608</v>
      </c>
      <c r="F13" s="9">
        <v>637</v>
      </c>
      <c r="G13" s="9">
        <v>5217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144808</v>
      </c>
      <c r="D14" s="9">
        <v>85056</v>
      </c>
      <c r="E14" s="9">
        <v>73267</v>
      </c>
      <c r="F14" s="9">
        <v>11789</v>
      </c>
      <c r="G14" s="9">
        <v>59752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302707</v>
      </c>
      <c r="D15" s="12">
        <v>211595</v>
      </c>
      <c r="E15" s="12">
        <v>198082</v>
      </c>
      <c r="F15" s="12">
        <v>13513</v>
      </c>
      <c r="G15" s="12">
        <v>91112</v>
      </c>
    </row>
    <row r="16" spans="1:12" ht="11.65" customHeight="1">
      <c r="A16" s="26" t="s">
        <v>30</v>
      </c>
      <c r="B16" s="10" t="s">
        <v>10</v>
      </c>
      <c r="C16" s="9">
        <v>151490</v>
      </c>
      <c r="D16" s="9">
        <v>98841</v>
      </c>
      <c r="E16" s="9">
        <v>95357</v>
      </c>
      <c r="F16" s="9">
        <v>3484</v>
      </c>
      <c r="G16" s="9">
        <v>52649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10423</v>
      </c>
      <c r="D17" s="9">
        <v>6938</v>
      </c>
      <c r="E17" s="9">
        <v>6480</v>
      </c>
      <c r="F17" s="9">
        <v>458</v>
      </c>
      <c r="G17" s="9">
        <v>3485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140794</v>
      </c>
      <c r="D18" s="14">
        <v>105816</v>
      </c>
      <c r="E18" s="14">
        <v>96245</v>
      </c>
      <c r="F18" s="14">
        <v>9571</v>
      </c>
      <c r="G18" s="14">
        <v>34978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>
      <c r="A19" s="6" t="s">
        <v>30</v>
      </c>
      <c r="B19" s="10" t="s">
        <v>30</v>
      </c>
      <c r="C19" s="8" t="s">
        <v>30</v>
      </c>
      <c r="D19" s="8" t="s">
        <v>30</v>
      </c>
      <c r="E19" s="8" t="s">
        <v>30</v>
      </c>
      <c r="F19" s="8" t="s">
        <v>30</v>
      </c>
      <c r="G19" s="8" t="s">
        <v>30</v>
      </c>
      <c r="H19" t="s">
        <v>30</v>
      </c>
      <c r="I19" t="s">
        <v>30</v>
      </c>
      <c r="J19" t="s">
        <v>30</v>
      </c>
      <c r="K19" t="s">
        <v>30</v>
      </c>
      <c r="L19" t="s">
        <v>30</v>
      </c>
    </row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>
      <c r="A22" s="5" t="s">
        <v>30</v>
      </c>
      <c r="B22" s="7" t="s">
        <v>30</v>
      </c>
      <c r="C22" s="1" t="s">
        <v>30</v>
      </c>
      <c r="D22" s="1" t="s">
        <v>30</v>
      </c>
      <c r="E22" s="1" t="s">
        <v>30</v>
      </c>
      <c r="F22" s="1" t="s">
        <v>30</v>
      </c>
      <c r="G22" s="1" t="s">
        <v>30</v>
      </c>
      <c r="H22" t="s">
        <v>30</v>
      </c>
      <c r="I22" t="s">
        <v>30</v>
      </c>
      <c r="J22" t="s">
        <v>30</v>
      </c>
      <c r="K22" t="s">
        <v>30</v>
      </c>
      <c r="L22" t="s">
        <v>30</v>
      </c>
    </row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15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11423</v>
      </c>
      <c r="D7" s="12">
        <v>6733</v>
      </c>
      <c r="E7" s="12">
        <v>6136</v>
      </c>
      <c r="F7" s="12">
        <v>597</v>
      </c>
      <c r="G7" s="12">
        <v>4690</v>
      </c>
    </row>
    <row r="8" spans="1:12" ht="11.65" customHeight="1">
      <c r="A8" s="26" t="s">
        <v>30</v>
      </c>
      <c r="B8" s="10" t="s">
        <v>10</v>
      </c>
      <c r="C8" s="9">
        <v>4538</v>
      </c>
      <c r="D8" s="9">
        <v>2487</v>
      </c>
      <c r="E8" s="9">
        <v>2368</v>
      </c>
      <c r="F8" s="9">
        <v>119</v>
      </c>
      <c r="G8" s="9">
        <v>2051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492</v>
      </c>
      <c r="D9" s="9">
        <v>323</v>
      </c>
      <c r="E9" s="9">
        <v>300</v>
      </c>
      <c r="F9" s="9">
        <v>23</v>
      </c>
      <c r="G9" s="9">
        <v>169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6393</v>
      </c>
      <c r="D10" s="9">
        <v>3923</v>
      </c>
      <c r="E10" s="9">
        <v>3468</v>
      </c>
      <c r="F10" s="9">
        <v>455</v>
      </c>
      <c r="G10" s="9">
        <v>2470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6090</v>
      </c>
      <c r="D11" s="12">
        <v>3232</v>
      </c>
      <c r="E11" s="12">
        <v>2868</v>
      </c>
      <c r="F11" s="12">
        <v>364</v>
      </c>
      <c r="G11" s="12">
        <v>2858</v>
      </c>
    </row>
    <row r="12" spans="1:12" ht="11.65" customHeight="1">
      <c r="A12" s="26" t="s">
        <v>30</v>
      </c>
      <c r="B12" s="10" t="s">
        <v>10</v>
      </c>
      <c r="C12" s="9">
        <v>2364</v>
      </c>
      <c r="D12" s="9">
        <v>1164</v>
      </c>
      <c r="E12" s="9">
        <v>1094</v>
      </c>
      <c r="F12" s="9">
        <v>70</v>
      </c>
      <c r="G12" s="9">
        <v>1200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290</v>
      </c>
      <c r="D13" s="9">
        <v>189</v>
      </c>
      <c r="E13" s="9">
        <v>176</v>
      </c>
      <c r="F13" s="9">
        <v>13</v>
      </c>
      <c r="G13" s="9">
        <v>101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3436</v>
      </c>
      <c r="D14" s="9">
        <v>1879</v>
      </c>
      <c r="E14" s="9">
        <v>1598</v>
      </c>
      <c r="F14" s="9">
        <v>281</v>
      </c>
      <c r="G14" s="9">
        <v>1557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5333</v>
      </c>
      <c r="D15" s="12">
        <v>3501</v>
      </c>
      <c r="E15" s="12">
        <v>3268</v>
      </c>
      <c r="F15" s="12">
        <v>233</v>
      </c>
      <c r="G15" s="12">
        <v>1832</v>
      </c>
    </row>
    <row r="16" spans="1:12" ht="11.65" customHeight="1">
      <c r="A16" s="26" t="s">
        <v>30</v>
      </c>
      <c r="B16" s="10" t="s">
        <v>10</v>
      </c>
      <c r="C16" s="9">
        <v>2174</v>
      </c>
      <c r="D16" s="9">
        <v>1323</v>
      </c>
      <c r="E16" s="9">
        <v>1274</v>
      </c>
      <c r="F16" s="9">
        <v>49</v>
      </c>
      <c r="G16" s="9">
        <v>851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202</v>
      </c>
      <c r="D17" s="9">
        <v>134</v>
      </c>
      <c r="E17" s="9">
        <v>124</v>
      </c>
      <c r="F17" s="9">
        <v>10</v>
      </c>
      <c r="G17" s="9">
        <v>68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2957</v>
      </c>
      <c r="D18" s="14">
        <v>2044</v>
      </c>
      <c r="E18" s="14">
        <v>1870</v>
      </c>
      <c r="F18" s="14">
        <v>174</v>
      </c>
      <c r="G18" s="14">
        <v>913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7"/>
  <sheetViews>
    <sheetView showGridLines="0" zoomScaleNormal="100" workbookViewId="0">
      <selection activeCell="A2" sqref="A2:G2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44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93397</v>
      </c>
      <c r="D7" s="12">
        <v>58379</v>
      </c>
      <c r="E7" s="12">
        <v>53689</v>
      </c>
      <c r="F7" s="12">
        <v>4690</v>
      </c>
      <c r="G7" s="12">
        <v>35018</v>
      </c>
    </row>
    <row r="8" spans="1:12" ht="11.65" customHeight="1">
      <c r="A8" s="26" t="s">
        <v>30</v>
      </c>
      <c r="B8" s="10" t="s">
        <v>10</v>
      </c>
      <c r="C8" s="9">
        <v>40220</v>
      </c>
      <c r="D8" s="9">
        <v>23956</v>
      </c>
      <c r="E8" s="9">
        <v>22769</v>
      </c>
      <c r="F8" s="9">
        <v>1187</v>
      </c>
      <c r="G8" s="9">
        <v>16264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2931</v>
      </c>
      <c r="D9" s="9">
        <v>1865</v>
      </c>
      <c r="E9" s="9">
        <v>1713</v>
      </c>
      <c r="F9" s="9">
        <v>152</v>
      </c>
      <c r="G9" s="9">
        <v>1066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50246</v>
      </c>
      <c r="D10" s="9">
        <v>32558</v>
      </c>
      <c r="E10" s="9">
        <v>29207</v>
      </c>
      <c r="F10" s="9">
        <v>3351</v>
      </c>
      <c r="G10" s="9">
        <v>17688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47926</v>
      </c>
      <c r="D11" s="12">
        <v>25928</v>
      </c>
      <c r="E11" s="12">
        <v>23309</v>
      </c>
      <c r="F11" s="12">
        <v>2619</v>
      </c>
      <c r="G11" s="12">
        <v>21998</v>
      </c>
    </row>
    <row r="12" spans="1:12" ht="11.65" customHeight="1">
      <c r="A12" s="26" t="s">
        <v>30</v>
      </c>
      <c r="B12" s="10" t="s">
        <v>10</v>
      </c>
      <c r="C12" s="9">
        <v>20893</v>
      </c>
      <c r="D12" s="9">
        <v>11097</v>
      </c>
      <c r="E12" s="9">
        <v>10376</v>
      </c>
      <c r="F12" s="9">
        <v>721</v>
      </c>
      <c r="G12" s="9">
        <v>9796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1629</v>
      </c>
      <c r="D13" s="9">
        <v>975</v>
      </c>
      <c r="E13" s="9">
        <v>884</v>
      </c>
      <c r="F13" s="9">
        <v>91</v>
      </c>
      <c r="G13" s="9">
        <v>654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25404</v>
      </c>
      <c r="D14" s="9">
        <v>13856</v>
      </c>
      <c r="E14" s="9">
        <v>12049</v>
      </c>
      <c r="F14" s="9">
        <v>1807</v>
      </c>
      <c r="G14" s="9">
        <v>11548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45471</v>
      </c>
      <c r="D15" s="12">
        <v>32451</v>
      </c>
      <c r="E15" s="12">
        <v>30380</v>
      </c>
      <c r="F15" s="12">
        <v>2071</v>
      </c>
      <c r="G15" s="12">
        <v>13020</v>
      </c>
    </row>
    <row r="16" spans="1:12" ht="11.65" customHeight="1">
      <c r="A16" s="26" t="s">
        <v>30</v>
      </c>
      <c r="B16" s="10" t="s">
        <v>10</v>
      </c>
      <c r="C16" s="9">
        <v>19327</v>
      </c>
      <c r="D16" s="9">
        <v>12859</v>
      </c>
      <c r="E16" s="9">
        <v>12393</v>
      </c>
      <c r="F16" s="9">
        <v>466</v>
      </c>
      <c r="G16" s="9">
        <v>6468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1302</v>
      </c>
      <c r="D17" s="9">
        <v>890</v>
      </c>
      <c r="E17" s="9">
        <v>829</v>
      </c>
      <c r="F17" s="9">
        <v>61</v>
      </c>
      <c r="G17" s="9">
        <v>412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24842</v>
      </c>
      <c r="D18" s="14">
        <v>18702</v>
      </c>
      <c r="E18" s="14">
        <v>17158</v>
      </c>
      <c r="F18" s="14">
        <v>1544</v>
      </c>
      <c r="G18" s="14">
        <v>6140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45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254923</v>
      </c>
      <c r="D7" s="12">
        <v>165104</v>
      </c>
      <c r="E7" s="12">
        <v>151680</v>
      </c>
      <c r="F7" s="12">
        <v>13424</v>
      </c>
      <c r="G7" s="12">
        <v>89819</v>
      </c>
    </row>
    <row r="8" spans="1:12" ht="11.65" customHeight="1">
      <c r="A8" s="26" t="s">
        <v>30</v>
      </c>
      <c r="B8" s="10" t="s">
        <v>10</v>
      </c>
      <c r="C8" s="9">
        <v>144533</v>
      </c>
      <c r="D8" s="9">
        <v>87920</v>
      </c>
      <c r="E8" s="9">
        <v>83606</v>
      </c>
      <c r="F8" s="9">
        <v>4314</v>
      </c>
      <c r="G8" s="9">
        <v>56613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10315</v>
      </c>
      <c r="D9" s="9">
        <v>6588</v>
      </c>
      <c r="E9" s="9">
        <v>6072</v>
      </c>
      <c r="F9" s="9">
        <v>516</v>
      </c>
      <c r="G9" s="9">
        <v>3727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100075</v>
      </c>
      <c r="D10" s="9">
        <v>70596</v>
      </c>
      <c r="E10" s="9">
        <v>62002</v>
      </c>
      <c r="F10" s="9">
        <v>8594</v>
      </c>
      <c r="G10" s="9">
        <v>29479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135425</v>
      </c>
      <c r="D11" s="12">
        <v>80874</v>
      </c>
      <c r="E11" s="12">
        <v>73289</v>
      </c>
      <c r="F11" s="12">
        <v>7585</v>
      </c>
      <c r="G11" s="12">
        <v>54551</v>
      </c>
    </row>
    <row r="12" spans="1:12" ht="11.65" customHeight="1">
      <c r="A12" s="26" t="s">
        <v>30</v>
      </c>
      <c r="B12" s="10" t="s">
        <v>10</v>
      </c>
      <c r="C12" s="9">
        <v>79175</v>
      </c>
      <c r="D12" s="9">
        <v>44740</v>
      </c>
      <c r="E12" s="9">
        <v>42065</v>
      </c>
      <c r="F12" s="9">
        <v>2675</v>
      </c>
      <c r="G12" s="9">
        <v>34435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6086</v>
      </c>
      <c r="D13" s="9">
        <v>3800</v>
      </c>
      <c r="E13" s="9">
        <v>3489</v>
      </c>
      <c r="F13" s="9">
        <v>311</v>
      </c>
      <c r="G13" s="9">
        <v>2286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50164</v>
      </c>
      <c r="D14" s="9">
        <v>32334</v>
      </c>
      <c r="E14" s="9">
        <v>27735</v>
      </c>
      <c r="F14" s="9">
        <v>4599</v>
      </c>
      <c r="G14" s="9">
        <v>17830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119498</v>
      </c>
      <c r="D15" s="12">
        <v>84230</v>
      </c>
      <c r="E15" s="12">
        <v>78391</v>
      </c>
      <c r="F15" s="12">
        <v>5839</v>
      </c>
      <c r="G15" s="12">
        <v>35268</v>
      </c>
    </row>
    <row r="16" spans="1:12" ht="11.65" customHeight="1">
      <c r="A16" s="26" t="s">
        <v>30</v>
      </c>
      <c r="B16" s="10" t="s">
        <v>10</v>
      </c>
      <c r="C16" s="9">
        <v>65358</v>
      </c>
      <c r="D16" s="9">
        <v>43180</v>
      </c>
      <c r="E16" s="9">
        <v>41541</v>
      </c>
      <c r="F16" s="9">
        <v>1639</v>
      </c>
      <c r="G16" s="9">
        <v>22178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4229</v>
      </c>
      <c r="D17" s="9">
        <v>2788</v>
      </c>
      <c r="E17" s="9">
        <v>2583</v>
      </c>
      <c r="F17" s="9">
        <v>205</v>
      </c>
      <c r="G17" s="9">
        <v>1441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49911</v>
      </c>
      <c r="D18" s="14">
        <v>38262</v>
      </c>
      <c r="E18" s="14">
        <v>34267</v>
      </c>
      <c r="F18" s="14">
        <v>3995</v>
      </c>
      <c r="G18" s="14">
        <v>11649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16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15783</v>
      </c>
      <c r="D7" s="12">
        <v>9455</v>
      </c>
      <c r="E7" s="12">
        <v>8693</v>
      </c>
      <c r="F7" s="12">
        <v>762</v>
      </c>
      <c r="G7" s="12">
        <v>6328</v>
      </c>
    </row>
    <row r="8" spans="1:12" ht="11.65" customHeight="1">
      <c r="A8" s="26" t="s">
        <v>30</v>
      </c>
      <c r="B8" s="10" t="s">
        <v>10</v>
      </c>
      <c r="C8" s="9">
        <v>6665</v>
      </c>
      <c r="D8" s="9">
        <v>3749</v>
      </c>
      <c r="E8" s="9">
        <v>3588</v>
      </c>
      <c r="F8" s="9">
        <v>161</v>
      </c>
      <c r="G8" s="9">
        <v>2916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686</v>
      </c>
      <c r="D9" s="9">
        <v>379</v>
      </c>
      <c r="E9" s="9">
        <v>339</v>
      </c>
      <c r="F9" s="9">
        <v>40</v>
      </c>
      <c r="G9" s="9">
        <v>307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8432</v>
      </c>
      <c r="D10" s="9">
        <v>5327</v>
      </c>
      <c r="E10" s="9">
        <v>4766</v>
      </c>
      <c r="F10" s="9">
        <v>561</v>
      </c>
      <c r="G10" s="9">
        <v>3105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8372</v>
      </c>
      <c r="D11" s="12">
        <v>4441</v>
      </c>
      <c r="E11" s="12">
        <v>4029</v>
      </c>
      <c r="F11" s="12">
        <v>412</v>
      </c>
      <c r="G11" s="12">
        <v>3931</v>
      </c>
    </row>
    <row r="12" spans="1:12" ht="11.65" customHeight="1">
      <c r="A12" s="26" t="s">
        <v>30</v>
      </c>
      <c r="B12" s="10" t="s">
        <v>10</v>
      </c>
      <c r="C12" s="9">
        <v>3602</v>
      </c>
      <c r="D12" s="9">
        <v>1840</v>
      </c>
      <c r="E12" s="9">
        <v>1751</v>
      </c>
      <c r="F12" s="9">
        <v>89</v>
      </c>
      <c r="G12" s="9">
        <v>1762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372</v>
      </c>
      <c r="D13" s="9">
        <v>195</v>
      </c>
      <c r="E13" s="9">
        <v>180</v>
      </c>
      <c r="F13" s="9">
        <v>15</v>
      </c>
      <c r="G13" s="9">
        <v>177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4398</v>
      </c>
      <c r="D14" s="9">
        <v>2406</v>
      </c>
      <c r="E14" s="9">
        <v>2098</v>
      </c>
      <c r="F14" s="9">
        <v>308</v>
      </c>
      <c r="G14" s="9">
        <v>1992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7411</v>
      </c>
      <c r="D15" s="12">
        <v>5014</v>
      </c>
      <c r="E15" s="12">
        <v>4664</v>
      </c>
      <c r="F15" s="12">
        <v>350</v>
      </c>
      <c r="G15" s="12">
        <v>2397</v>
      </c>
    </row>
    <row r="16" spans="1:12" ht="11.65" customHeight="1">
      <c r="A16" s="26" t="s">
        <v>30</v>
      </c>
      <c r="B16" s="10" t="s">
        <v>10</v>
      </c>
      <c r="C16" s="9">
        <v>3063</v>
      </c>
      <c r="D16" s="9">
        <v>1909</v>
      </c>
      <c r="E16" s="9">
        <v>1837</v>
      </c>
      <c r="F16" s="9">
        <v>72</v>
      </c>
      <c r="G16" s="9">
        <v>1154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314</v>
      </c>
      <c r="D17" s="9">
        <v>184</v>
      </c>
      <c r="E17" s="9">
        <v>159</v>
      </c>
      <c r="F17" s="9">
        <v>25</v>
      </c>
      <c r="G17" s="9">
        <v>130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4034</v>
      </c>
      <c r="D18" s="14">
        <v>2921</v>
      </c>
      <c r="E18" s="14">
        <v>2668</v>
      </c>
      <c r="F18" s="14">
        <v>253</v>
      </c>
      <c r="G18" s="14">
        <v>1113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17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72820</v>
      </c>
      <c r="D7" s="12">
        <v>44106</v>
      </c>
      <c r="E7" s="12">
        <v>41035</v>
      </c>
      <c r="F7" s="12">
        <v>3071</v>
      </c>
      <c r="G7" s="12">
        <v>28714</v>
      </c>
    </row>
    <row r="8" spans="1:12" ht="11.65" customHeight="1">
      <c r="A8" s="26" t="s">
        <v>30</v>
      </c>
      <c r="B8" s="10" t="s">
        <v>10</v>
      </c>
      <c r="C8" s="9">
        <v>35087</v>
      </c>
      <c r="D8" s="9">
        <v>19950</v>
      </c>
      <c r="E8" s="9">
        <v>19102</v>
      </c>
      <c r="F8" s="9">
        <v>848</v>
      </c>
      <c r="G8" s="9">
        <v>15137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2869</v>
      </c>
      <c r="D9" s="9">
        <v>1860</v>
      </c>
      <c r="E9" s="9">
        <v>1779</v>
      </c>
      <c r="F9" s="9">
        <v>81</v>
      </c>
      <c r="G9" s="9">
        <v>1009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34864</v>
      </c>
      <c r="D10" s="9">
        <v>22296</v>
      </c>
      <c r="E10" s="9">
        <v>20154</v>
      </c>
      <c r="F10" s="9">
        <v>2142</v>
      </c>
      <c r="G10" s="9">
        <v>12568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37106</v>
      </c>
      <c r="D11" s="12">
        <v>19309</v>
      </c>
      <c r="E11" s="12">
        <v>17503</v>
      </c>
      <c r="F11" s="12">
        <v>1806</v>
      </c>
      <c r="G11" s="12">
        <v>17797</v>
      </c>
    </row>
    <row r="12" spans="1:12" ht="11.65" customHeight="1">
      <c r="A12" s="26" t="s">
        <v>30</v>
      </c>
      <c r="B12" s="10" t="s">
        <v>10</v>
      </c>
      <c r="C12" s="9">
        <v>17956</v>
      </c>
      <c r="D12" s="9">
        <v>8802</v>
      </c>
      <c r="E12" s="9">
        <v>8250</v>
      </c>
      <c r="F12" s="9">
        <v>552</v>
      </c>
      <c r="G12" s="9">
        <v>9154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1506</v>
      </c>
      <c r="D13" s="9">
        <v>916</v>
      </c>
      <c r="E13" s="9">
        <v>872</v>
      </c>
      <c r="F13" s="9">
        <v>44</v>
      </c>
      <c r="G13" s="9">
        <v>590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17644</v>
      </c>
      <c r="D14" s="9">
        <v>9591</v>
      </c>
      <c r="E14" s="9">
        <v>8381</v>
      </c>
      <c r="F14" s="9">
        <v>1210</v>
      </c>
      <c r="G14" s="9">
        <v>8053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35714</v>
      </c>
      <c r="D15" s="12">
        <v>24797</v>
      </c>
      <c r="E15" s="12">
        <v>23532</v>
      </c>
      <c r="F15" s="12">
        <v>1265</v>
      </c>
      <c r="G15" s="12">
        <v>10917</v>
      </c>
    </row>
    <row r="16" spans="1:12" ht="11.65" customHeight="1">
      <c r="A16" s="26" t="s">
        <v>30</v>
      </c>
      <c r="B16" s="10" t="s">
        <v>10</v>
      </c>
      <c r="C16" s="9">
        <v>17131</v>
      </c>
      <c r="D16" s="9">
        <v>11148</v>
      </c>
      <c r="E16" s="9">
        <v>10852</v>
      </c>
      <c r="F16" s="9">
        <v>296</v>
      </c>
      <c r="G16" s="9">
        <v>5983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1363</v>
      </c>
      <c r="D17" s="9">
        <v>944</v>
      </c>
      <c r="E17" s="9">
        <v>907</v>
      </c>
      <c r="F17" s="9">
        <v>37</v>
      </c>
      <c r="G17" s="9">
        <v>419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17220</v>
      </c>
      <c r="D18" s="14">
        <v>12705</v>
      </c>
      <c r="E18" s="14">
        <v>11773</v>
      </c>
      <c r="F18" s="14">
        <v>932</v>
      </c>
      <c r="G18" s="14">
        <v>4515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18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51930</v>
      </c>
      <c r="D7" s="12">
        <v>32697</v>
      </c>
      <c r="E7" s="12">
        <v>29774</v>
      </c>
      <c r="F7" s="12">
        <v>2923</v>
      </c>
      <c r="G7" s="12">
        <v>19233</v>
      </c>
    </row>
    <row r="8" spans="1:12" ht="11.65" customHeight="1">
      <c r="A8" s="26" t="s">
        <v>30</v>
      </c>
      <c r="B8" s="10" t="s">
        <v>10</v>
      </c>
      <c r="C8" s="9">
        <v>28906</v>
      </c>
      <c r="D8" s="9">
        <v>16751</v>
      </c>
      <c r="E8" s="9">
        <v>15851</v>
      </c>
      <c r="F8" s="9">
        <v>900</v>
      </c>
      <c r="G8" s="9">
        <v>12155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1754</v>
      </c>
      <c r="D9" s="9">
        <v>1130</v>
      </c>
      <c r="E9" s="9">
        <v>1049</v>
      </c>
      <c r="F9" s="9">
        <v>81</v>
      </c>
      <c r="G9" s="9">
        <v>624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21270</v>
      </c>
      <c r="D10" s="9">
        <v>14816</v>
      </c>
      <c r="E10" s="9">
        <v>12874</v>
      </c>
      <c r="F10" s="9">
        <v>1942</v>
      </c>
      <c r="G10" s="9">
        <v>6454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26754</v>
      </c>
      <c r="D11" s="12">
        <v>15253</v>
      </c>
      <c r="E11" s="12">
        <v>13595</v>
      </c>
      <c r="F11" s="12">
        <v>1658</v>
      </c>
      <c r="G11" s="12">
        <v>11501</v>
      </c>
    </row>
    <row r="12" spans="1:12" ht="11.65" customHeight="1">
      <c r="A12" s="26" t="s">
        <v>30</v>
      </c>
      <c r="B12" s="10" t="s">
        <v>10</v>
      </c>
      <c r="C12" s="9">
        <v>15049</v>
      </c>
      <c r="D12" s="9">
        <v>7954</v>
      </c>
      <c r="E12" s="9">
        <v>7399</v>
      </c>
      <c r="F12" s="9">
        <v>555</v>
      </c>
      <c r="G12" s="9">
        <v>7095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1001</v>
      </c>
      <c r="D13" s="9">
        <v>620</v>
      </c>
      <c r="E13" s="9">
        <v>568</v>
      </c>
      <c r="F13" s="9">
        <v>52</v>
      </c>
      <c r="G13" s="9">
        <v>381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10704</v>
      </c>
      <c r="D14" s="9">
        <v>6679</v>
      </c>
      <c r="E14" s="9">
        <v>5628</v>
      </c>
      <c r="F14" s="9">
        <v>1051</v>
      </c>
      <c r="G14" s="9">
        <v>4025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25176</v>
      </c>
      <c r="D15" s="12">
        <v>17444</v>
      </c>
      <c r="E15" s="12">
        <v>16179</v>
      </c>
      <c r="F15" s="12">
        <v>1265</v>
      </c>
      <c r="G15" s="12">
        <v>7732</v>
      </c>
    </row>
    <row r="16" spans="1:12" ht="11.65" customHeight="1">
      <c r="A16" s="26" t="s">
        <v>30</v>
      </c>
      <c r="B16" s="10" t="s">
        <v>10</v>
      </c>
      <c r="C16" s="9">
        <v>13857</v>
      </c>
      <c r="D16" s="9">
        <v>8797</v>
      </c>
      <c r="E16" s="9">
        <v>8452</v>
      </c>
      <c r="F16" s="9">
        <v>345</v>
      </c>
      <c r="G16" s="9">
        <v>5060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753</v>
      </c>
      <c r="D17" s="9">
        <v>510</v>
      </c>
      <c r="E17" s="9">
        <v>481</v>
      </c>
      <c r="F17" s="9">
        <v>29</v>
      </c>
      <c r="G17" s="9">
        <v>243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10566</v>
      </c>
      <c r="D18" s="14">
        <v>8137</v>
      </c>
      <c r="E18" s="14">
        <v>7246</v>
      </c>
      <c r="F18" s="14">
        <v>891</v>
      </c>
      <c r="G18" s="14">
        <v>2429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19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1310</v>
      </c>
      <c r="D7" s="12">
        <v>824</v>
      </c>
      <c r="E7" s="12">
        <v>785</v>
      </c>
      <c r="F7" s="12">
        <v>39</v>
      </c>
      <c r="G7" s="12">
        <v>486</v>
      </c>
    </row>
    <row r="8" spans="1:12" ht="11.65" customHeight="1">
      <c r="A8" s="26" t="s">
        <v>30</v>
      </c>
      <c r="B8" s="10" t="s">
        <v>10</v>
      </c>
      <c r="C8" s="9">
        <v>805</v>
      </c>
      <c r="D8" s="9">
        <v>505</v>
      </c>
      <c r="E8" s="9">
        <v>493</v>
      </c>
      <c r="F8" s="9">
        <v>12</v>
      </c>
      <c r="G8" s="9">
        <v>300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25</v>
      </c>
      <c r="D9" s="9">
        <v>13</v>
      </c>
      <c r="E9" s="9">
        <v>12</v>
      </c>
      <c r="F9" s="9">
        <v>1</v>
      </c>
      <c r="G9" s="9">
        <v>12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480</v>
      </c>
      <c r="D10" s="9">
        <v>306</v>
      </c>
      <c r="E10" s="9">
        <v>280</v>
      </c>
      <c r="F10" s="9">
        <v>26</v>
      </c>
      <c r="G10" s="9">
        <v>174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660</v>
      </c>
      <c r="D11" s="12">
        <v>365</v>
      </c>
      <c r="E11" s="12">
        <v>335</v>
      </c>
      <c r="F11" s="12">
        <v>30</v>
      </c>
      <c r="G11" s="12">
        <v>295</v>
      </c>
    </row>
    <row r="12" spans="1:12" ht="11.65" customHeight="1">
      <c r="A12" s="26" t="s">
        <v>30</v>
      </c>
      <c r="B12" s="10" t="s">
        <v>10</v>
      </c>
      <c r="C12" s="9">
        <v>381</v>
      </c>
      <c r="D12" s="9">
        <v>202</v>
      </c>
      <c r="E12" s="9">
        <v>193</v>
      </c>
      <c r="F12" s="9">
        <v>9</v>
      </c>
      <c r="G12" s="9">
        <v>179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14</v>
      </c>
      <c r="D13" s="9">
        <v>7</v>
      </c>
      <c r="E13" s="9">
        <v>6</v>
      </c>
      <c r="F13" s="9">
        <v>1</v>
      </c>
      <c r="G13" s="9">
        <v>7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265</v>
      </c>
      <c r="D14" s="9">
        <v>156</v>
      </c>
      <c r="E14" s="9">
        <v>136</v>
      </c>
      <c r="F14" s="9">
        <v>20</v>
      </c>
      <c r="G14" s="9">
        <v>109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650</v>
      </c>
      <c r="D15" s="12">
        <v>459</v>
      </c>
      <c r="E15" s="12">
        <v>450</v>
      </c>
      <c r="F15" s="12">
        <v>9</v>
      </c>
      <c r="G15" s="12">
        <v>191</v>
      </c>
    </row>
    <row r="16" spans="1:12" ht="11.65" customHeight="1">
      <c r="A16" s="26" t="s">
        <v>30</v>
      </c>
      <c r="B16" s="10" t="s">
        <v>10</v>
      </c>
      <c r="C16" s="9">
        <v>424</v>
      </c>
      <c r="D16" s="9">
        <v>303</v>
      </c>
      <c r="E16" s="9">
        <v>300</v>
      </c>
      <c r="F16" s="9">
        <v>3</v>
      </c>
      <c r="G16" s="9">
        <v>121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11</v>
      </c>
      <c r="D17" s="9">
        <v>6</v>
      </c>
      <c r="E17" s="9">
        <v>6</v>
      </c>
      <c r="F17" s="9" t="s">
        <v>20</v>
      </c>
      <c r="G17" s="9">
        <v>5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215</v>
      </c>
      <c r="D18" s="14">
        <v>150</v>
      </c>
      <c r="E18" s="14">
        <v>144</v>
      </c>
      <c r="F18" s="14">
        <v>6</v>
      </c>
      <c r="G18" s="14">
        <v>65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21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5261</v>
      </c>
      <c r="D7" s="12">
        <v>3379</v>
      </c>
      <c r="E7" s="12">
        <v>3151</v>
      </c>
      <c r="F7" s="12">
        <v>228</v>
      </c>
      <c r="G7" s="12">
        <v>1882</v>
      </c>
    </row>
    <row r="8" spans="1:12" ht="11.65" customHeight="1">
      <c r="A8" s="26" t="s">
        <v>30</v>
      </c>
      <c r="B8" s="10" t="s">
        <v>10</v>
      </c>
      <c r="C8" s="9">
        <v>2887</v>
      </c>
      <c r="D8" s="9">
        <v>1830</v>
      </c>
      <c r="E8" s="9">
        <v>1768</v>
      </c>
      <c r="F8" s="9">
        <v>62</v>
      </c>
      <c r="G8" s="9">
        <v>1057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240</v>
      </c>
      <c r="D9" s="9">
        <v>147</v>
      </c>
      <c r="E9" s="9">
        <v>136</v>
      </c>
      <c r="F9" s="9">
        <v>11</v>
      </c>
      <c r="G9" s="9">
        <v>93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2134</v>
      </c>
      <c r="D10" s="9">
        <v>1402</v>
      </c>
      <c r="E10" s="9">
        <v>1247</v>
      </c>
      <c r="F10" s="9">
        <v>155</v>
      </c>
      <c r="G10" s="9">
        <v>732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2643</v>
      </c>
      <c r="D11" s="12">
        <v>1528</v>
      </c>
      <c r="E11" s="12">
        <v>1386</v>
      </c>
      <c r="F11" s="12">
        <v>142</v>
      </c>
      <c r="G11" s="12">
        <v>1115</v>
      </c>
    </row>
    <row r="12" spans="1:12" ht="11.65" customHeight="1">
      <c r="A12" s="26" t="s">
        <v>30</v>
      </c>
      <c r="B12" s="10" t="s">
        <v>10</v>
      </c>
      <c r="C12" s="9">
        <v>1459</v>
      </c>
      <c r="D12" s="9">
        <v>865</v>
      </c>
      <c r="E12" s="9">
        <v>820</v>
      </c>
      <c r="F12" s="9">
        <v>45</v>
      </c>
      <c r="G12" s="9">
        <v>594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143</v>
      </c>
      <c r="D13" s="9">
        <v>84</v>
      </c>
      <c r="E13" s="9">
        <v>79</v>
      </c>
      <c r="F13" s="9">
        <v>5</v>
      </c>
      <c r="G13" s="9">
        <v>59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1041</v>
      </c>
      <c r="D14" s="9">
        <v>579</v>
      </c>
      <c r="E14" s="9">
        <v>487</v>
      </c>
      <c r="F14" s="9">
        <v>92</v>
      </c>
      <c r="G14" s="9">
        <v>462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2618</v>
      </c>
      <c r="D15" s="12">
        <v>1851</v>
      </c>
      <c r="E15" s="12">
        <v>1765</v>
      </c>
      <c r="F15" s="12">
        <v>86</v>
      </c>
      <c r="G15" s="12">
        <v>767</v>
      </c>
    </row>
    <row r="16" spans="1:12" ht="11.65" customHeight="1">
      <c r="A16" s="26" t="s">
        <v>30</v>
      </c>
      <c r="B16" s="10" t="s">
        <v>10</v>
      </c>
      <c r="C16" s="9">
        <v>1428</v>
      </c>
      <c r="D16" s="9">
        <v>965</v>
      </c>
      <c r="E16" s="9">
        <v>948</v>
      </c>
      <c r="F16" s="9">
        <v>17</v>
      </c>
      <c r="G16" s="9">
        <v>463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97</v>
      </c>
      <c r="D17" s="9">
        <v>63</v>
      </c>
      <c r="E17" s="9">
        <v>57</v>
      </c>
      <c r="F17" s="9">
        <v>6</v>
      </c>
      <c r="G17" s="9">
        <v>34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1093</v>
      </c>
      <c r="D18" s="14">
        <v>823</v>
      </c>
      <c r="E18" s="14">
        <v>760</v>
      </c>
      <c r="F18" s="14">
        <v>63</v>
      </c>
      <c r="G18" s="14">
        <v>270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22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68771</v>
      </c>
      <c r="D7" s="12">
        <v>41767</v>
      </c>
      <c r="E7" s="12">
        <v>38275</v>
      </c>
      <c r="F7" s="12">
        <v>3492</v>
      </c>
      <c r="G7" s="12">
        <v>27004</v>
      </c>
    </row>
    <row r="8" spans="1:12" ht="11.65" customHeight="1">
      <c r="A8" s="26" t="s">
        <v>30</v>
      </c>
      <c r="B8" s="10" t="s">
        <v>10</v>
      </c>
      <c r="C8" s="9">
        <v>36221</v>
      </c>
      <c r="D8" s="9">
        <v>20525</v>
      </c>
      <c r="E8" s="9">
        <v>19555</v>
      </c>
      <c r="F8" s="9">
        <v>970</v>
      </c>
      <c r="G8" s="9">
        <v>15696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2436</v>
      </c>
      <c r="D9" s="9">
        <v>1521</v>
      </c>
      <c r="E9" s="9">
        <v>1398</v>
      </c>
      <c r="F9" s="9">
        <v>123</v>
      </c>
      <c r="G9" s="9">
        <v>915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30114</v>
      </c>
      <c r="D10" s="9">
        <v>19721</v>
      </c>
      <c r="E10" s="9">
        <v>17322</v>
      </c>
      <c r="F10" s="9">
        <v>2399</v>
      </c>
      <c r="G10" s="9">
        <v>10393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35621</v>
      </c>
      <c r="D11" s="12">
        <v>19311</v>
      </c>
      <c r="E11" s="12">
        <v>17309</v>
      </c>
      <c r="F11" s="12">
        <v>2002</v>
      </c>
      <c r="G11" s="12">
        <v>16310</v>
      </c>
    </row>
    <row r="12" spans="1:12" ht="11.65" customHeight="1">
      <c r="A12" s="26" t="s">
        <v>30</v>
      </c>
      <c r="B12" s="10" t="s">
        <v>10</v>
      </c>
      <c r="C12" s="9">
        <v>19092</v>
      </c>
      <c r="D12" s="9">
        <v>9829</v>
      </c>
      <c r="E12" s="9">
        <v>9252</v>
      </c>
      <c r="F12" s="9">
        <v>577</v>
      </c>
      <c r="G12" s="9">
        <v>9263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1316</v>
      </c>
      <c r="D13" s="9">
        <v>797</v>
      </c>
      <c r="E13" s="9">
        <v>729</v>
      </c>
      <c r="F13" s="9">
        <v>68</v>
      </c>
      <c r="G13" s="9">
        <v>519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15213</v>
      </c>
      <c r="D14" s="9">
        <v>8685</v>
      </c>
      <c r="E14" s="9">
        <v>7328</v>
      </c>
      <c r="F14" s="9">
        <v>1357</v>
      </c>
      <c r="G14" s="9">
        <v>6528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33150</v>
      </c>
      <c r="D15" s="12">
        <v>22456</v>
      </c>
      <c r="E15" s="12">
        <v>20966</v>
      </c>
      <c r="F15" s="12">
        <v>1490</v>
      </c>
      <c r="G15" s="12">
        <v>10694</v>
      </c>
    </row>
    <row r="16" spans="1:12" ht="11.65" customHeight="1">
      <c r="A16" s="26" t="s">
        <v>30</v>
      </c>
      <c r="B16" s="10" t="s">
        <v>10</v>
      </c>
      <c r="C16" s="9">
        <v>17129</v>
      </c>
      <c r="D16" s="9">
        <v>10696</v>
      </c>
      <c r="E16" s="9">
        <v>10303</v>
      </c>
      <c r="F16" s="9">
        <v>393</v>
      </c>
      <c r="G16" s="9">
        <v>6433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1120</v>
      </c>
      <c r="D17" s="9">
        <v>724</v>
      </c>
      <c r="E17" s="9">
        <v>669</v>
      </c>
      <c r="F17" s="9">
        <v>55</v>
      </c>
      <c r="G17" s="9">
        <v>396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14901</v>
      </c>
      <c r="D18" s="14">
        <v>11036</v>
      </c>
      <c r="E18" s="14">
        <v>9994</v>
      </c>
      <c r="F18" s="14">
        <v>1042</v>
      </c>
      <c r="G18" s="14">
        <v>3865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23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15367</v>
      </c>
      <c r="D7" s="12">
        <v>8995</v>
      </c>
      <c r="E7" s="12">
        <v>8506</v>
      </c>
      <c r="F7" s="12">
        <v>489</v>
      </c>
      <c r="G7" s="12">
        <v>6372</v>
      </c>
    </row>
    <row r="8" spans="1:12" ht="11.65" customHeight="1">
      <c r="A8" s="26" t="s">
        <v>30</v>
      </c>
      <c r="B8" s="10" t="s">
        <v>10</v>
      </c>
      <c r="C8" s="9">
        <v>6563</v>
      </c>
      <c r="D8" s="9">
        <v>3801</v>
      </c>
      <c r="E8" s="9">
        <v>3691</v>
      </c>
      <c r="F8" s="9">
        <v>110</v>
      </c>
      <c r="G8" s="9">
        <v>2762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578</v>
      </c>
      <c r="D9" s="9">
        <v>359</v>
      </c>
      <c r="E9" s="9">
        <v>349</v>
      </c>
      <c r="F9" s="9">
        <v>10</v>
      </c>
      <c r="G9" s="9">
        <v>219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8226</v>
      </c>
      <c r="D10" s="9">
        <v>4835</v>
      </c>
      <c r="E10" s="9">
        <v>4466</v>
      </c>
      <c r="F10" s="9">
        <v>369</v>
      </c>
      <c r="G10" s="9">
        <v>3391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7574</v>
      </c>
      <c r="D11" s="12">
        <v>3509</v>
      </c>
      <c r="E11" s="12">
        <v>3209</v>
      </c>
      <c r="F11" s="12">
        <v>300</v>
      </c>
      <c r="G11" s="12">
        <v>4065</v>
      </c>
    </row>
    <row r="12" spans="1:12" ht="11.65" customHeight="1">
      <c r="A12" s="26" t="s">
        <v>30</v>
      </c>
      <c r="B12" s="10" t="s">
        <v>10</v>
      </c>
      <c r="C12" s="9">
        <v>3149</v>
      </c>
      <c r="D12" s="9">
        <v>1561</v>
      </c>
      <c r="E12" s="9">
        <v>1495</v>
      </c>
      <c r="F12" s="9">
        <v>66</v>
      </c>
      <c r="G12" s="9">
        <v>1588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271</v>
      </c>
      <c r="D13" s="9">
        <v>151</v>
      </c>
      <c r="E13" s="9">
        <v>146</v>
      </c>
      <c r="F13" s="9">
        <v>5</v>
      </c>
      <c r="G13" s="9">
        <v>120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4154</v>
      </c>
      <c r="D14" s="9">
        <v>1797</v>
      </c>
      <c r="E14" s="9">
        <v>1568</v>
      </c>
      <c r="F14" s="9">
        <v>229</v>
      </c>
      <c r="G14" s="9">
        <v>2357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7793</v>
      </c>
      <c r="D15" s="12">
        <v>5486</v>
      </c>
      <c r="E15" s="12">
        <v>5297</v>
      </c>
      <c r="F15" s="12">
        <v>189</v>
      </c>
      <c r="G15" s="12">
        <v>2307</v>
      </c>
    </row>
    <row r="16" spans="1:12" ht="11.65" customHeight="1">
      <c r="A16" s="26" t="s">
        <v>30</v>
      </c>
      <c r="B16" s="10" t="s">
        <v>10</v>
      </c>
      <c r="C16" s="9">
        <v>3414</v>
      </c>
      <c r="D16" s="9">
        <v>2240</v>
      </c>
      <c r="E16" s="9">
        <v>2196</v>
      </c>
      <c r="F16" s="9">
        <v>44</v>
      </c>
      <c r="G16" s="9">
        <v>1174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307</v>
      </c>
      <c r="D17" s="9">
        <v>208</v>
      </c>
      <c r="E17" s="9">
        <v>203</v>
      </c>
      <c r="F17" s="9">
        <v>5</v>
      </c>
      <c r="G17" s="9">
        <v>99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4072</v>
      </c>
      <c r="D18" s="14">
        <v>3038</v>
      </c>
      <c r="E18" s="14">
        <v>2898</v>
      </c>
      <c r="F18" s="14">
        <v>140</v>
      </c>
      <c r="G18" s="14">
        <v>1034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24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1963</v>
      </c>
      <c r="D7" s="12">
        <v>1062</v>
      </c>
      <c r="E7" s="12">
        <v>968</v>
      </c>
      <c r="F7" s="12">
        <v>94</v>
      </c>
      <c r="G7" s="12">
        <v>901</v>
      </c>
    </row>
    <row r="8" spans="1:12" ht="11.65" customHeight="1">
      <c r="A8" s="26" t="s">
        <v>30</v>
      </c>
      <c r="B8" s="10" t="s">
        <v>10</v>
      </c>
      <c r="C8" s="9">
        <v>752</v>
      </c>
      <c r="D8" s="9">
        <v>417</v>
      </c>
      <c r="E8" s="9">
        <v>394</v>
      </c>
      <c r="F8" s="9">
        <v>23</v>
      </c>
      <c r="G8" s="9">
        <v>335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77</v>
      </c>
      <c r="D9" s="9">
        <v>53</v>
      </c>
      <c r="E9" s="9">
        <v>53</v>
      </c>
      <c r="F9" s="9" t="s">
        <v>20</v>
      </c>
      <c r="G9" s="9">
        <v>24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1134</v>
      </c>
      <c r="D10" s="9">
        <v>592</v>
      </c>
      <c r="E10" s="9">
        <v>521</v>
      </c>
      <c r="F10" s="9">
        <v>71</v>
      </c>
      <c r="G10" s="9">
        <v>542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1014</v>
      </c>
      <c r="D11" s="12">
        <v>476</v>
      </c>
      <c r="E11" s="12">
        <v>420</v>
      </c>
      <c r="F11" s="12">
        <v>56</v>
      </c>
      <c r="G11" s="12">
        <v>538</v>
      </c>
    </row>
    <row r="12" spans="1:12" ht="11.65" customHeight="1">
      <c r="A12" s="26" t="s">
        <v>30</v>
      </c>
      <c r="B12" s="10" t="s">
        <v>10</v>
      </c>
      <c r="C12" s="9">
        <v>346</v>
      </c>
      <c r="D12" s="9">
        <v>176</v>
      </c>
      <c r="E12" s="9">
        <v>163</v>
      </c>
      <c r="F12" s="9">
        <v>13</v>
      </c>
      <c r="G12" s="9">
        <v>170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38</v>
      </c>
      <c r="D13" s="9">
        <v>26</v>
      </c>
      <c r="E13" s="9">
        <v>26</v>
      </c>
      <c r="F13" s="9" t="s">
        <v>20</v>
      </c>
      <c r="G13" s="9">
        <v>12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630</v>
      </c>
      <c r="D14" s="9">
        <v>274</v>
      </c>
      <c r="E14" s="9">
        <v>231</v>
      </c>
      <c r="F14" s="9">
        <v>43</v>
      </c>
      <c r="G14" s="9">
        <v>356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949</v>
      </c>
      <c r="D15" s="12">
        <v>586</v>
      </c>
      <c r="E15" s="12">
        <v>548</v>
      </c>
      <c r="F15" s="12">
        <v>38</v>
      </c>
      <c r="G15" s="12">
        <v>363</v>
      </c>
    </row>
    <row r="16" spans="1:12" ht="11.65" customHeight="1">
      <c r="A16" s="26" t="s">
        <v>30</v>
      </c>
      <c r="B16" s="10" t="s">
        <v>10</v>
      </c>
      <c r="C16" s="9">
        <v>406</v>
      </c>
      <c r="D16" s="9">
        <v>241</v>
      </c>
      <c r="E16" s="9">
        <v>231</v>
      </c>
      <c r="F16" s="9">
        <v>10</v>
      </c>
      <c r="G16" s="9">
        <v>165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39</v>
      </c>
      <c r="D17" s="9">
        <v>27</v>
      </c>
      <c r="E17" s="9">
        <v>27</v>
      </c>
      <c r="F17" s="9" t="s">
        <v>20</v>
      </c>
      <c r="G17" s="9">
        <v>12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504</v>
      </c>
      <c r="D18" s="14">
        <v>318</v>
      </c>
      <c r="E18" s="14">
        <v>290</v>
      </c>
      <c r="F18" s="14">
        <v>28</v>
      </c>
      <c r="G18" s="14">
        <v>186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25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2850</v>
      </c>
      <c r="D7" s="12">
        <v>1636</v>
      </c>
      <c r="E7" s="12">
        <v>1512</v>
      </c>
      <c r="F7" s="12">
        <v>124</v>
      </c>
      <c r="G7" s="12">
        <v>1214</v>
      </c>
    </row>
    <row r="8" spans="1:12" ht="11.65" customHeight="1">
      <c r="A8" s="26" t="s">
        <v>30</v>
      </c>
      <c r="B8" s="10" t="s">
        <v>10</v>
      </c>
      <c r="C8" s="9">
        <v>1673</v>
      </c>
      <c r="D8" s="9">
        <v>999</v>
      </c>
      <c r="E8" s="9">
        <v>966</v>
      </c>
      <c r="F8" s="9">
        <v>33</v>
      </c>
      <c r="G8" s="9">
        <v>674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96</v>
      </c>
      <c r="D9" s="9">
        <v>67</v>
      </c>
      <c r="E9" s="9">
        <v>64</v>
      </c>
      <c r="F9" s="9">
        <v>3</v>
      </c>
      <c r="G9" s="9">
        <v>29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1081</v>
      </c>
      <c r="D10" s="9">
        <v>570</v>
      </c>
      <c r="E10" s="9">
        <v>482</v>
      </c>
      <c r="F10" s="9">
        <v>88</v>
      </c>
      <c r="G10" s="9">
        <v>511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1495</v>
      </c>
      <c r="D11" s="12">
        <v>705</v>
      </c>
      <c r="E11" s="12">
        <v>651</v>
      </c>
      <c r="F11" s="12">
        <v>54</v>
      </c>
      <c r="G11" s="12">
        <v>790</v>
      </c>
    </row>
    <row r="12" spans="1:12" ht="11.65" customHeight="1">
      <c r="A12" s="26" t="s">
        <v>30</v>
      </c>
      <c r="B12" s="10" t="s">
        <v>10</v>
      </c>
      <c r="C12" s="9">
        <v>816</v>
      </c>
      <c r="D12" s="9">
        <v>384</v>
      </c>
      <c r="E12" s="9">
        <v>370</v>
      </c>
      <c r="F12" s="9">
        <v>14</v>
      </c>
      <c r="G12" s="9">
        <v>432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48</v>
      </c>
      <c r="D13" s="9">
        <v>32</v>
      </c>
      <c r="E13" s="9">
        <v>31</v>
      </c>
      <c r="F13" s="9">
        <v>1</v>
      </c>
      <c r="G13" s="9">
        <v>16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631</v>
      </c>
      <c r="D14" s="9">
        <v>289</v>
      </c>
      <c r="E14" s="9">
        <v>250</v>
      </c>
      <c r="F14" s="9">
        <v>39</v>
      </c>
      <c r="G14" s="9">
        <v>342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1355</v>
      </c>
      <c r="D15" s="12">
        <v>931</v>
      </c>
      <c r="E15" s="12">
        <v>861</v>
      </c>
      <c r="F15" s="12">
        <v>70</v>
      </c>
      <c r="G15" s="12">
        <v>424</v>
      </c>
    </row>
    <row r="16" spans="1:12" ht="11.65" customHeight="1">
      <c r="A16" s="26" t="s">
        <v>30</v>
      </c>
      <c r="B16" s="10" t="s">
        <v>10</v>
      </c>
      <c r="C16" s="9">
        <v>857</v>
      </c>
      <c r="D16" s="9">
        <v>615</v>
      </c>
      <c r="E16" s="9">
        <v>596</v>
      </c>
      <c r="F16" s="9">
        <v>19</v>
      </c>
      <c r="G16" s="9">
        <v>242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48</v>
      </c>
      <c r="D17" s="9">
        <v>35</v>
      </c>
      <c r="E17" s="9">
        <v>33</v>
      </c>
      <c r="F17" s="9">
        <v>2</v>
      </c>
      <c r="G17" s="9">
        <v>13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450</v>
      </c>
      <c r="D18" s="14">
        <v>281</v>
      </c>
      <c r="E18" s="14">
        <v>232</v>
      </c>
      <c r="F18" s="14">
        <v>49</v>
      </c>
      <c r="G18" s="14">
        <v>169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26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11528</v>
      </c>
      <c r="D7" s="12">
        <v>7736</v>
      </c>
      <c r="E7" s="12">
        <v>7274</v>
      </c>
      <c r="F7" s="12">
        <v>462</v>
      </c>
      <c r="G7" s="12">
        <v>3792</v>
      </c>
    </row>
    <row r="8" spans="1:12" ht="11.65" customHeight="1">
      <c r="A8" s="26" t="s">
        <v>30</v>
      </c>
      <c r="B8" s="10" t="s">
        <v>10</v>
      </c>
      <c r="C8" s="9">
        <v>4675</v>
      </c>
      <c r="D8" s="9">
        <v>2916</v>
      </c>
      <c r="E8" s="9">
        <v>2816</v>
      </c>
      <c r="F8" s="9">
        <v>100</v>
      </c>
      <c r="G8" s="9">
        <v>1759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392</v>
      </c>
      <c r="D9" s="9">
        <v>266</v>
      </c>
      <c r="E9" s="9">
        <v>252</v>
      </c>
      <c r="F9" s="9">
        <v>14</v>
      </c>
      <c r="G9" s="9">
        <v>126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6461</v>
      </c>
      <c r="D10" s="9">
        <v>4554</v>
      </c>
      <c r="E10" s="9">
        <v>4206</v>
      </c>
      <c r="F10" s="9">
        <v>348</v>
      </c>
      <c r="G10" s="9">
        <v>1907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6032</v>
      </c>
      <c r="D11" s="12">
        <v>3695</v>
      </c>
      <c r="E11" s="12">
        <v>3416</v>
      </c>
      <c r="F11" s="12">
        <v>279</v>
      </c>
      <c r="G11" s="12">
        <v>2337</v>
      </c>
    </row>
    <row r="12" spans="1:12" ht="11.65" customHeight="1">
      <c r="A12" s="26" t="s">
        <v>30</v>
      </c>
      <c r="B12" s="10" t="s">
        <v>10</v>
      </c>
      <c r="C12" s="9">
        <v>2535</v>
      </c>
      <c r="D12" s="9">
        <v>1473</v>
      </c>
      <c r="E12" s="9">
        <v>1409</v>
      </c>
      <c r="F12" s="9">
        <v>64</v>
      </c>
      <c r="G12" s="9">
        <v>1062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226</v>
      </c>
      <c r="D13" s="9">
        <v>157</v>
      </c>
      <c r="E13" s="9">
        <v>146</v>
      </c>
      <c r="F13" s="9">
        <v>11</v>
      </c>
      <c r="G13" s="9">
        <v>69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3271</v>
      </c>
      <c r="D14" s="9">
        <v>2065</v>
      </c>
      <c r="E14" s="9">
        <v>1861</v>
      </c>
      <c r="F14" s="9">
        <v>204</v>
      </c>
      <c r="G14" s="9">
        <v>1206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5496</v>
      </c>
      <c r="D15" s="12">
        <v>4041</v>
      </c>
      <c r="E15" s="12">
        <v>3858</v>
      </c>
      <c r="F15" s="12">
        <v>183</v>
      </c>
      <c r="G15" s="12">
        <v>1455</v>
      </c>
    </row>
    <row r="16" spans="1:12" ht="11.65" customHeight="1">
      <c r="A16" s="26" t="s">
        <v>30</v>
      </c>
      <c r="B16" s="10" t="s">
        <v>10</v>
      </c>
      <c r="C16" s="9">
        <v>2140</v>
      </c>
      <c r="D16" s="9">
        <v>1443</v>
      </c>
      <c r="E16" s="9">
        <v>1407</v>
      </c>
      <c r="F16" s="9">
        <v>36</v>
      </c>
      <c r="G16" s="9">
        <v>697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166</v>
      </c>
      <c r="D17" s="9">
        <v>109</v>
      </c>
      <c r="E17" s="9">
        <v>106</v>
      </c>
      <c r="F17" s="9">
        <v>3</v>
      </c>
      <c r="G17" s="9">
        <v>57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3190</v>
      </c>
      <c r="D18" s="14">
        <v>2489</v>
      </c>
      <c r="E18" s="14">
        <v>2345</v>
      </c>
      <c r="F18" s="14">
        <v>144</v>
      </c>
      <c r="G18" s="14">
        <v>701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27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4211</v>
      </c>
      <c r="D7" s="12">
        <v>2781</v>
      </c>
      <c r="E7" s="12">
        <v>2613</v>
      </c>
      <c r="F7" s="12">
        <v>168</v>
      </c>
      <c r="G7" s="12">
        <v>1430</v>
      </c>
    </row>
    <row r="8" spans="1:12" ht="11.65" customHeight="1">
      <c r="A8" s="26" t="s">
        <v>30</v>
      </c>
      <c r="B8" s="10" t="s">
        <v>10</v>
      </c>
      <c r="C8" s="9">
        <v>1971</v>
      </c>
      <c r="D8" s="9">
        <v>1229</v>
      </c>
      <c r="E8" s="9">
        <v>1171</v>
      </c>
      <c r="F8" s="9">
        <v>58</v>
      </c>
      <c r="G8" s="9">
        <v>742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206</v>
      </c>
      <c r="D9" s="9">
        <v>127</v>
      </c>
      <c r="E9" s="9">
        <v>121</v>
      </c>
      <c r="F9" s="9">
        <v>6</v>
      </c>
      <c r="G9" s="9">
        <v>79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2034</v>
      </c>
      <c r="D10" s="9">
        <v>1425</v>
      </c>
      <c r="E10" s="9">
        <v>1321</v>
      </c>
      <c r="F10" s="9">
        <v>104</v>
      </c>
      <c r="G10" s="9">
        <v>609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2181</v>
      </c>
      <c r="D11" s="12">
        <v>1276</v>
      </c>
      <c r="E11" s="12">
        <v>1184</v>
      </c>
      <c r="F11" s="12">
        <v>92</v>
      </c>
      <c r="G11" s="12">
        <v>905</v>
      </c>
    </row>
    <row r="12" spans="1:12" ht="11.65" customHeight="1">
      <c r="A12" s="26" t="s">
        <v>30</v>
      </c>
      <c r="B12" s="10" t="s">
        <v>10</v>
      </c>
      <c r="C12" s="9">
        <v>1016</v>
      </c>
      <c r="D12" s="9">
        <v>563</v>
      </c>
      <c r="E12" s="9">
        <v>538</v>
      </c>
      <c r="F12" s="9">
        <v>25</v>
      </c>
      <c r="G12" s="9">
        <v>453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110</v>
      </c>
      <c r="D13" s="9">
        <v>60</v>
      </c>
      <c r="E13" s="9">
        <v>56</v>
      </c>
      <c r="F13" s="9">
        <v>4</v>
      </c>
      <c r="G13" s="9">
        <v>50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1055</v>
      </c>
      <c r="D14" s="9">
        <v>653</v>
      </c>
      <c r="E14" s="9">
        <v>590</v>
      </c>
      <c r="F14" s="9">
        <v>63</v>
      </c>
      <c r="G14" s="9">
        <v>402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2030</v>
      </c>
      <c r="D15" s="12">
        <v>1505</v>
      </c>
      <c r="E15" s="12">
        <v>1429</v>
      </c>
      <c r="F15" s="12">
        <v>76</v>
      </c>
      <c r="G15" s="12">
        <v>525</v>
      </c>
    </row>
    <row r="16" spans="1:12" ht="11.65" customHeight="1">
      <c r="A16" s="26" t="s">
        <v>30</v>
      </c>
      <c r="B16" s="10" t="s">
        <v>10</v>
      </c>
      <c r="C16" s="9">
        <v>955</v>
      </c>
      <c r="D16" s="9">
        <v>666</v>
      </c>
      <c r="E16" s="9">
        <v>633</v>
      </c>
      <c r="F16" s="9">
        <v>33</v>
      </c>
      <c r="G16" s="9">
        <v>289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96</v>
      </c>
      <c r="D17" s="9">
        <v>67</v>
      </c>
      <c r="E17" s="9">
        <v>65</v>
      </c>
      <c r="F17" s="9">
        <v>2</v>
      </c>
      <c r="G17" s="9">
        <v>29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979</v>
      </c>
      <c r="D18" s="14">
        <v>772</v>
      </c>
      <c r="E18" s="14">
        <v>731</v>
      </c>
      <c r="F18" s="14">
        <v>41</v>
      </c>
      <c r="G18" s="14">
        <v>207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28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1926</v>
      </c>
      <c r="D7" s="12">
        <v>1114</v>
      </c>
      <c r="E7" s="12">
        <v>1056</v>
      </c>
      <c r="F7" s="12">
        <v>58</v>
      </c>
      <c r="G7" s="12">
        <v>812</v>
      </c>
    </row>
    <row r="8" spans="1:12" ht="11.65" customHeight="1">
      <c r="A8" s="26" t="s">
        <v>30</v>
      </c>
      <c r="B8" s="10" t="s">
        <v>10</v>
      </c>
      <c r="C8" s="9">
        <v>974</v>
      </c>
      <c r="D8" s="9">
        <v>605</v>
      </c>
      <c r="E8" s="9">
        <v>590</v>
      </c>
      <c r="F8" s="9">
        <v>15</v>
      </c>
      <c r="G8" s="9">
        <v>369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137</v>
      </c>
      <c r="D9" s="9">
        <v>73</v>
      </c>
      <c r="E9" s="9">
        <v>70</v>
      </c>
      <c r="F9" s="9">
        <v>3</v>
      </c>
      <c r="G9" s="9">
        <v>64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815</v>
      </c>
      <c r="D10" s="9">
        <v>436</v>
      </c>
      <c r="E10" s="9">
        <v>396</v>
      </c>
      <c r="F10" s="9">
        <v>40</v>
      </c>
      <c r="G10" s="9">
        <v>379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944</v>
      </c>
      <c r="D11" s="12">
        <v>452</v>
      </c>
      <c r="E11" s="12">
        <v>420</v>
      </c>
      <c r="F11" s="12">
        <v>32</v>
      </c>
      <c r="G11" s="12">
        <v>492</v>
      </c>
    </row>
    <row r="12" spans="1:12" ht="11.65" customHeight="1">
      <c r="A12" s="26" t="s">
        <v>30</v>
      </c>
      <c r="B12" s="10" t="s">
        <v>10</v>
      </c>
      <c r="C12" s="9">
        <v>436</v>
      </c>
      <c r="D12" s="9">
        <v>227</v>
      </c>
      <c r="E12" s="9">
        <v>218</v>
      </c>
      <c r="F12" s="9">
        <v>9</v>
      </c>
      <c r="G12" s="9">
        <v>209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77</v>
      </c>
      <c r="D13" s="9">
        <v>36</v>
      </c>
      <c r="E13" s="9">
        <v>34</v>
      </c>
      <c r="F13" s="9">
        <v>2</v>
      </c>
      <c r="G13" s="9">
        <v>41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431</v>
      </c>
      <c r="D14" s="9">
        <v>189</v>
      </c>
      <c r="E14" s="9">
        <v>168</v>
      </c>
      <c r="F14" s="9">
        <v>21</v>
      </c>
      <c r="G14" s="9">
        <v>242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982</v>
      </c>
      <c r="D15" s="12">
        <v>662</v>
      </c>
      <c r="E15" s="12">
        <v>636</v>
      </c>
      <c r="F15" s="12">
        <v>26</v>
      </c>
      <c r="G15" s="12">
        <v>320</v>
      </c>
    </row>
    <row r="16" spans="1:12" ht="11.65" customHeight="1">
      <c r="A16" s="26" t="s">
        <v>30</v>
      </c>
      <c r="B16" s="10" t="s">
        <v>10</v>
      </c>
      <c r="C16" s="9">
        <v>538</v>
      </c>
      <c r="D16" s="9">
        <v>378</v>
      </c>
      <c r="E16" s="9">
        <v>372</v>
      </c>
      <c r="F16" s="9">
        <v>6</v>
      </c>
      <c r="G16" s="9">
        <v>160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60</v>
      </c>
      <c r="D17" s="9">
        <v>37</v>
      </c>
      <c r="E17" s="9">
        <v>36</v>
      </c>
      <c r="F17" s="9">
        <v>1</v>
      </c>
      <c r="G17" s="9">
        <v>23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384</v>
      </c>
      <c r="D18" s="14">
        <v>247</v>
      </c>
      <c r="E18" s="14">
        <v>228</v>
      </c>
      <c r="F18" s="14">
        <v>19</v>
      </c>
      <c r="G18" s="14">
        <v>137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29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J2" t="s">
        <v>30</v>
      </c>
    </row>
    <row r="3" spans="1:12" ht="11.65" customHeight="1"/>
    <row r="4" spans="1:12" ht="16.899999999999999" customHeight="1">
      <c r="A4" s="33" t="s">
        <v>2</v>
      </c>
      <c r="B4" s="33" t="s">
        <v>30</v>
      </c>
      <c r="C4" s="33" t="s">
        <v>3</v>
      </c>
      <c r="D4" s="33" t="s">
        <v>4</v>
      </c>
      <c r="E4" s="33" t="s">
        <v>30</v>
      </c>
      <c r="F4" s="33" t="s">
        <v>30</v>
      </c>
      <c r="G4" s="33" t="s">
        <v>30</v>
      </c>
    </row>
    <row r="5" spans="1:12" ht="16.899999999999999" customHeight="1">
      <c r="A5" s="33" t="s">
        <v>30</v>
      </c>
      <c r="B5" s="33" t="s">
        <v>30</v>
      </c>
      <c r="C5" s="33" t="s">
        <v>30</v>
      </c>
      <c r="D5" s="33" t="s">
        <v>5</v>
      </c>
      <c r="E5" s="33" t="s">
        <v>30</v>
      </c>
      <c r="F5" s="33" t="s">
        <v>30</v>
      </c>
      <c r="G5" s="33" t="s">
        <v>31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6.899999999999999" customHeight="1">
      <c r="A6" s="33" t="s">
        <v>30</v>
      </c>
      <c r="B6" s="33" t="s">
        <v>30</v>
      </c>
      <c r="C6" s="33" t="s">
        <v>30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</row>
    <row r="7" spans="1:12" ht="13.15" customHeight="1">
      <c r="A7" s="34" t="s">
        <v>6</v>
      </c>
      <c r="B7" s="11" t="s">
        <v>30</v>
      </c>
      <c r="C7" s="12">
        <v>19759</v>
      </c>
      <c r="D7" s="12">
        <v>12121</v>
      </c>
      <c r="E7" s="12">
        <v>11214</v>
      </c>
      <c r="F7" s="12">
        <v>907</v>
      </c>
      <c r="G7" s="12">
        <v>7638</v>
      </c>
    </row>
    <row r="8" spans="1:12" ht="11.65" customHeight="1">
      <c r="A8" s="26" t="s">
        <v>30</v>
      </c>
      <c r="B8" s="10" t="s">
        <v>10</v>
      </c>
      <c r="C8" s="9">
        <v>7265</v>
      </c>
      <c r="D8" s="9">
        <v>4194</v>
      </c>
      <c r="E8" s="9">
        <v>4033</v>
      </c>
      <c r="F8" s="9">
        <v>161</v>
      </c>
      <c r="G8" s="9">
        <v>3071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>
      <c r="A9" s="26" t="s">
        <v>30</v>
      </c>
      <c r="B9" s="10" t="s">
        <v>11</v>
      </c>
      <c r="C9" s="9">
        <v>651</v>
      </c>
      <c r="D9" s="9">
        <v>412</v>
      </c>
      <c r="E9" s="9">
        <v>381</v>
      </c>
      <c r="F9" s="9">
        <v>31</v>
      </c>
      <c r="G9" s="9">
        <v>239</v>
      </c>
      <c r="H9" t="s">
        <v>30</v>
      </c>
      <c r="I9" t="s">
        <v>30</v>
      </c>
      <c r="K9" t="s">
        <v>30</v>
      </c>
      <c r="L9" t="s">
        <v>30</v>
      </c>
    </row>
    <row r="10" spans="1:12" ht="11.65" customHeight="1">
      <c r="A10" s="26" t="s">
        <v>30</v>
      </c>
      <c r="B10" s="10" t="s">
        <v>12</v>
      </c>
      <c r="C10" s="9">
        <v>11843</v>
      </c>
      <c r="D10" s="9">
        <v>7515</v>
      </c>
      <c r="E10" s="9">
        <v>6800</v>
      </c>
      <c r="F10" s="9">
        <v>715</v>
      </c>
      <c r="G10" s="9">
        <v>4328</v>
      </c>
      <c r="H10" t="s">
        <v>30</v>
      </c>
      <c r="I10" t="s">
        <v>30</v>
      </c>
      <c r="K10" t="s">
        <v>30</v>
      </c>
      <c r="L10" t="s">
        <v>30</v>
      </c>
    </row>
    <row r="11" spans="1:12" ht="13.15" customHeight="1">
      <c r="A11" s="25" t="s">
        <v>13</v>
      </c>
      <c r="B11" s="13" t="s">
        <v>30</v>
      </c>
      <c r="C11" s="12">
        <v>10678</v>
      </c>
      <c r="D11" s="12">
        <v>5940</v>
      </c>
      <c r="E11" s="12">
        <v>5356</v>
      </c>
      <c r="F11" s="12">
        <v>584</v>
      </c>
      <c r="G11" s="12">
        <v>4738</v>
      </c>
    </row>
    <row r="12" spans="1:12" ht="11.65" customHeight="1">
      <c r="A12" s="26" t="s">
        <v>30</v>
      </c>
      <c r="B12" s="10" t="s">
        <v>10</v>
      </c>
      <c r="C12" s="9">
        <v>3976</v>
      </c>
      <c r="D12" s="9">
        <v>2116</v>
      </c>
      <c r="E12" s="9">
        <v>2011</v>
      </c>
      <c r="F12" s="9">
        <v>105</v>
      </c>
      <c r="G12" s="9">
        <v>1860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>
      <c r="A13" s="26" t="s">
        <v>30</v>
      </c>
      <c r="B13" s="10" t="s">
        <v>11</v>
      </c>
      <c r="C13" s="9">
        <v>335</v>
      </c>
      <c r="D13" s="9">
        <v>200</v>
      </c>
      <c r="E13" s="9">
        <v>186</v>
      </c>
      <c r="F13" s="9">
        <v>14</v>
      </c>
      <c r="G13" s="9">
        <v>135</v>
      </c>
      <c r="H13" t="s">
        <v>30</v>
      </c>
      <c r="I13" t="s">
        <v>30</v>
      </c>
      <c r="K13" t="s">
        <v>30</v>
      </c>
      <c r="L13" t="s">
        <v>30</v>
      </c>
    </row>
    <row r="14" spans="1:12" ht="11.65" customHeight="1">
      <c r="A14" s="26" t="s">
        <v>30</v>
      </c>
      <c r="B14" s="10" t="s">
        <v>12</v>
      </c>
      <c r="C14" s="9">
        <v>6367</v>
      </c>
      <c r="D14" s="9">
        <v>3624</v>
      </c>
      <c r="E14" s="9">
        <v>3159</v>
      </c>
      <c r="F14" s="9">
        <v>465</v>
      </c>
      <c r="G14" s="9">
        <v>2743</v>
      </c>
      <c r="H14" t="s">
        <v>30</v>
      </c>
      <c r="I14" t="s">
        <v>30</v>
      </c>
      <c r="K14" t="s">
        <v>30</v>
      </c>
      <c r="L14" t="s">
        <v>30</v>
      </c>
    </row>
    <row r="15" spans="1:12" ht="13.15" customHeight="1">
      <c r="A15" s="25" t="s">
        <v>14</v>
      </c>
      <c r="B15" s="13" t="s">
        <v>30</v>
      </c>
      <c r="C15" s="12">
        <v>9081</v>
      </c>
      <c r="D15" s="12">
        <v>6181</v>
      </c>
      <c r="E15" s="12">
        <v>5858</v>
      </c>
      <c r="F15" s="12">
        <v>323</v>
      </c>
      <c r="G15" s="12">
        <v>2900</v>
      </c>
    </row>
    <row r="16" spans="1:12" ht="11.65" customHeight="1">
      <c r="A16" s="26" t="s">
        <v>30</v>
      </c>
      <c r="B16" s="10" t="s">
        <v>10</v>
      </c>
      <c r="C16" s="9">
        <v>3289</v>
      </c>
      <c r="D16" s="9">
        <v>2078</v>
      </c>
      <c r="E16" s="9">
        <v>2022</v>
      </c>
      <c r="F16" s="9">
        <v>56</v>
      </c>
      <c r="G16" s="9">
        <v>1211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>
      <c r="A17" s="26" t="s">
        <v>30</v>
      </c>
      <c r="B17" s="10" t="s">
        <v>11</v>
      </c>
      <c r="C17" s="9">
        <v>316</v>
      </c>
      <c r="D17" s="9">
        <v>212</v>
      </c>
      <c r="E17" s="9">
        <v>195</v>
      </c>
      <c r="F17" s="9">
        <v>17</v>
      </c>
      <c r="G17" s="9">
        <v>104</v>
      </c>
      <c r="H17" t="s">
        <v>30</v>
      </c>
      <c r="I17" t="s">
        <v>30</v>
      </c>
      <c r="K17" t="s">
        <v>30</v>
      </c>
      <c r="L17" t="s">
        <v>30</v>
      </c>
    </row>
    <row r="18" spans="1:12" ht="11.65" customHeight="1">
      <c r="A18" s="27" t="s">
        <v>30</v>
      </c>
      <c r="B18" s="15" t="s">
        <v>12</v>
      </c>
      <c r="C18" s="14">
        <v>5476</v>
      </c>
      <c r="D18" s="14">
        <v>3891</v>
      </c>
      <c r="E18" s="14">
        <v>3641</v>
      </c>
      <c r="F18" s="14">
        <v>250</v>
      </c>
      <c r="G18" s="14">
        <v>1585</v>
      </c>
      <c r="H18" t="s">
        <v>30</v>
      </c>
      <c r="I18" t="s">
        <v>30</v>
      </c>
      <c r="K18" t="s">
        <v>30</v>
      </c>
      <c r="L18" t="s">
        <v>30</v>
      </c>
    </row>
    <row r="19" spans="1:12" ht="11.65" customHeight="1"/>
    <row r="20" spans="1:12" ht="28.9" customHeight="1">
      <c r="A20" s="30" t="s">
        <v>42</v>
      </c>
      <c r="B20" s="31" t="s">
        <v>30</v>
      </c>
      <c r="C20" s="32" t="s">
        <v>30</v>
      </c>
      <c r="D20" s="32" t="s">
        <v>30</v>
      </c>
      <c r="E20" s="32" t="s">
        <v>30</v>
      </c>
      <c r="F20" s="32" t="s">
        <v>30</v>
      </c>
      <c r="G20" s="32" t="s">
        <v>30</v>
      </c>
      <c r="J20" t="s">
        <v>30</v>
      </c>
    </row>
    <row r="21" spans="1:12" ht="16.149999999999999" customHeight="1">
      <c r="A21" s="21" t="s">
        <v>43</v>
      </c>
      <c r="B21" s="22" t="s">
        <v>30</v>
      </c>
      <c r="C21" s="23" t="s">
        <v>30</v>
      </c>
      <c r="D21" s="23" t="s">
        <v>30</v>
      </c>
      <c r="E21" s="23" t="s">
        <v>30</v>
      </c>
      <c r="F21" s="24" t="s">
        <v>30</v>
      </c>
      <c r="G21" s="24" t="s">
        <v>30</v>
      </c>
      <c r="J21" t="s">
        <v>30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7.10</vt:lpstr>
      <vt:lpstr>Cuadro 7.10.1</vt:lpstr>
      <vt:lpstr>Cuadro 7.10.2</vt:lpstr>
      <vt:lpstr>Cuadro 7.10.3</vt:lpstr>
      <vt:lpstr>Cuadro 7.10.4</vt:lpstr>
      <vt:lpstr>Cuadro 7.10.5</vt:lpstr>
      <vt:lpstr>Cuadro 7.10.6</vt:lpstr>
      <vt:lpstr>Cuadro 7.10.7</vt:lpstr>
      <vt:lpstr>Cuadro 7.10.8</vt:lpstr>
      <vt:lpstr>Cuadro 7.10.9</vt:lpstr>
      <vt:lpstr>Cuadro 7.10.10</vt:lpstr>
      <vt:lpstr>Cuadro 7.10.11</vt:lpstr>
      <vt:lpstr>Cuadro 7.10.12</vt:lpstr>
      <vt:lpstr>Cuadro 7.10.13</vt:lpstr>
      <vt:lpstr>Cuadro 7.10.14</vt:lpstr>
      <vt:lpstr>Cuadro 7.10.15</vt:lpstr>
      <vt:lpstr>Cuadro 7.10.16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2024-01-16T14:25:52Z</dcterms:created>
  <dcterms:modified xsi:type="dcterms:W3CDTF">2024-02-15T17:47:05Z</dcterms:modified>
</cp:coreProperties>
</file>