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2022024\cuadros actividad economica pampeana\43 - PAMPEANA 1\cuadro2\"/>
    </mc:Choice>
  </mc:AlternateContent>
  <xr:revisionPtr revIDLastSave="0" documentId="13_ncr:1_{37917BAC-82B5-4964-AF46-3A9394EC4B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5" r:id="rId1"/>
    <sheet name="Índice" sheetId="24" r:id="rId2"/>
    <sheet name="Cuadro 2.11" sheetId="1" r:id="rId3"/>
    <sheet name="Cuadro 2.11.1" sheetId="2" r:id="rId4"/>
    <sheet name="Cuadro 2.11.2" sheetId="3" r:id="rId5"/>
    <sheet name="Cuadro 2.11.3" sheetId="4" r:id="rId6"/>
    <sheet name="Cuadro 2.11.4" sheetId="5" r:id="rId7"/>
    <sheet name="Cuadro 2.11.5" sheetId="6" r:id="rId8"/>
    <sheet name="Cuadro 2.11.6" sheetId="7" r:id="rId9"/>
    <sheet name="Cuadro 2.11.7" sheetId="8" r:id="rId10"/>
    <sheet name="Cuadro 2.11.8" sheetId="9" r:id="rId11"/>
    <sheet name="Cuadro 2.11.9" sheetId="10" r:id="rId12"/>
    <sheet name="Cuadro 2.11.10" sheetId="11" r:id="rId13"/>
    <sheet name="Cuadro 2.11.11" sheetId="12" r:id="rId14"/>
    <sheet name="Cuadro 2.11.12" sheetId="13" r:id="rId15"/>
    <sheet name="Cuadro 2.11.13" sheetId="14" r:id="rId16"/>
    <sheet name="Cuadro 2.11.14" sheetId="15" r:id="rId17"/>
    <sheet name="Cuadro 2.11.15" sheetId="16" r:id="rId18"/>
    <sheet name="Cuadro 2.11.16" sheetId="17" r:id="rId19"/>
    <sheet name="Cuadro 2.11.17" sheetId="18" r:id="rId20"/>
    <sheet name="Cuadro 2.11.18" sheetId="19" r:id="rId21"/>
    <sheet name="Cuadro 2.11.19" sheetId="20" r:id="rId22"/>
    <sheet name="Cuadro 2.11.20" sheetId="21" r:id="rId23"/>
    <sheet name="Cuadro 2.11.21" sheetId="22" r:id="rId24"/>
    <sheet name="Cuadro 2.11.22" sheetId="23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</calcChain>
</file>

<file path=xl/sharedStrings.xml><?xml version="1.0" encoding="utf-8"?>
<sst xmlns="http://schemas.openxmlformats.org/spreadsheetml/2006/main" count="8246" uniqueCount="66">
  <si>
    <t>Censo Nacional de Población, Hogares y Viviendas 2022</t>
  </si>
  <si>
    <t>Cuadro 2.11. Provincia de La Pampa.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</si>
  <si>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</si>
  <si>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</si>
  <si>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</si>
  <si>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</si>
  <si>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</si>
  <si>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</si>
  <si>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</si>
  <si>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</si>
  <si>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</si>
  <si>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</si>
  <si>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</si>
  <si>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</si>
  <si>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</si>
  <si>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</si>
  <si>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</si>
  <si>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</si>
  <si>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</si>
  <si>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</si>
  <si>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</si>
  <si>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</si>
  <si>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</si>
  <si>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</si>
  <si>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</si>
  <si>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</si>
  <si>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</si>
  <si>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2.11.1. Provincia de La Pampa, departamento Atreucó. Población de 14 años y más en viviendas particulares, por condición de actividad económica, según sexo registrado al nacer y grupos quinquenales de edad. Año 2022</t>
  </si>
  <si>
    <t>Cuadro 2.11.2. Provincia de La Pampa, departamento Caleu Caleu. Población de 14 años y más en viviendas particulares, por condición de actividad económica, según sexo registrado al nacer y grupos quinquenales de edad. Año 2022</t>
  </si>
  <si>
    <t>Cuadro 2.11.3. Provincia de La Pampa, departamento Capital. Población de 14 años y más en viviendas particulares, por condición de actividad económica, según sexo registrado al nacer y grupos quinquenales de edad. Año 2022</t>
  </si>
  <si>
    <t>Cuadro 2.11.4. Provincia de La Pampa, departamento Catriló. Población de 14 años y más en viviendas particulares, por condición de actividad económica, según sexo registrado al nacer y grupos quinquenales de edad. Año 2022</t>
  </si>
  <si>
    <t>Cuadro 2.11.5. Provincia de La Pampa, departamento Chalileo. Población de 14 años y más en viviendas particulares, por condición de actividad económica, según sexo registrado al nacer y grupos quinquenales de edad. Año 2022</t>
  </si>
  <si>
    <t>Cuadro 2.11.6. Provincia de La Pampa, departamento Chapaleufú. Población de 14 años y más en viviendas particulares, por condición de actividad económica, según sexo registrado al nacer y grupos quinquenales de edad. Año 2022</t>
  </si>
  <si>
    <t>Cuadro 2.11.7. Provincia de La Pampa, departamento Chical Co. Población de 14 años y más en viviendas particulares, por condición de actividad económica, según sexo registrado al nacer y grupos quinquenales de edad. Año 2022</t>
  </si>
  <si>
    <t>Cuadro 2.11.8. Provincia de La Pampa, departamento Conhelo. Población de 14 años y más en viviendas particulares, por condición de actividad económica, según sexo registrado al nacer y grupos quinquenales de edad. Año 2022</t>
  </si>
  <si>
    <t>Cuadro 2.11.9. Provincia de La Pampa, departamento Curacó. Población de 14 años y más en viviendas particulares, por condición de actividad económica, según sexo registrado al nacer y grupos quinquenales de edad. Año 2022</t>
  </si>
  <si>
    <t>Cuadro 2.11.10. Provincia de La Pampa, departamento Guatraché. Población de 14 años y más en viviendas particulares, por condición de actividad económica, según sexo registrado al nacer y grupos quinquenales de edad. Año 2022</t>
  </si>
  <si>
    <t>Cuadro 2.11.11. Provincia de La Pampa, departamento Hucal. Población de 14 años y más en viviendas particulares, por condición de actividad económica, según sexo registrado al nacer y grupos quinquenales de edad. Año 2022</t>
  </si>
  <si>
    <t>Cuadro 2.11.12. Provincia de La Pampa, departamento Lihuel Calel. Población de 14 años y más en viviendas particulares, por condición de actividad económica, según sexo registrado al nacer y grupos quinquenales de edad. Año 2022</t>
  </si>
  <si>
    <t>Cuadro 2.11.13. Provincia de La Pampa, departamento Limay Mahuida. Población de 14 años y más en viviendas particulares, por condición de actividad económica, según sexo registrado al nacer y grupos quinquenales de edad. Año 2022</t>
  </si>
  <si>
    <t>Cuadro 2.11.14. Provincia de La Pampa, departamento Loventué. Población de 14 años y más en viviendas particulares, por condición de actividad económica, según sexo registrado al nacer y grupos quinquenales de edad. Año 2022</t>
  </si>
  <si>
    <t>Cuadro 2.11.15. Provincia de La Pampa, departamento Maracó. Población de 14 años y más en viviendas particulares, por condición de actividad económica, según sexo registrado al nacer y grupos quinquenales de edad. Año 2022</t>
  </si>
  <si>
    <t>Cuadro 2.11.16. Provincia de La Pampa, departamento Puelén. Población de 14 años y más en viviendas particulares, por condición de actividad económica, según sexo registrado al nacer y grupos quinquenales de edad. Año 2022</t>
  </si>
  <si>
    <t>Cuadro 2.11.17. Provincia de La Pampa, departamento Quemú Quemú. Población de 14 años y más en viviendas particulares, por condición de actividad económica, según sexo registrado al nacer y grupos quinquenales de edad. Año 2022</t>
  </si>
  <si>
    <t>Cuadro 2.11.18. Provincia de La Pampa, departamento Rancul. Población de 14 años y más en viviendas particulares, por condición de actividad económica, según sexo registrado al nacer y grupos quinquenales de edad. Año 2022</t>
  </si>
  <si>
    <t>Cuadro 2.11.19. Provincia de La Pampa, departamento Realicó. Población de 14 años y más en viviendas particulares, por condición de actividad económica, según sexo registrado al nacer y grupos quinquenales de edad. Año 2022</t>
  </si>
  <si>
    <t>Cuadro 2.11.20. Provincia de La Pampa, departamento Toay. Población de 14 años y más en viviendas particulares, por condición de actividad económica, según sexo registrado al nacer y grupos quinquenales de edad. Año 2022</t>
  </si>
  <si>
    <t>Cuadro 2.11.21. Provincia de La Pampa, departamento Trenel. Población de 14 años y más en viviendas particulares, por condición de actividad económica, según sexo registrado al nacer y grupos quinquenales de edad. Año 2022</t>
  </si>
  <si>
    <t>Cuadro 2.11.22. Provincia de La Pampa, departamento Utracán.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</si>
  <si>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</si>
  <si>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</si>
  <si>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</si>
  <si>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</si>
  <si>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</si>
  <si>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</si>
  <si>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</si>
  <si>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</si>
  <si>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</si>
  <si>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</si>
  <si>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</si>
  <si>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</si>
  <si>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</si>
  <si>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</si>
  <si>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La Pampa</t>
  </si>
  <si>
    <t>Buenos Aires, febrero de 2024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</si>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</sst>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J3:L99"/>
  <sheetViews>
    <sheetView showGridLines="0" tabSelected="1" workbookViewId="0"/>
  </sheetViews>
  <sheetFormatPr baseColWidth="10" defaultRowHeight="11.25" x14ac:dyDescent="0.2"/>
  <sheetData>
    <row r="3" spans="10:12" ht="20.25" x14ac:dyDescent="0.3">
      <c r="K3" s="13" t="s">
        <v>55</v>
      </c>
    </row>
    <row r="4" spans="10:12" ht="20.25" x14ac:dyDescent="0.3">
      <c r="K4" s="13"/>
    </row>
    <row r="5" spans="10:12" ht="20.25" x14ac:dyDescent="0.3">
      <c r="K5" s="13" t="s">
        <v>56</v>
      </c>
    </row>
    <row r="7" spans="10:12" ht="15" x14ac:dyDescent="0.2">
      <c r="K7" s="14" t="s">
        <v>64</v>
      </c>
    </row>
    <row r="8" spans="10:12" ht="15" x14ac:dyDescent="0.2">
      <c r="K8" s="14"/>
    </row>
    <row r="9" spans="10:12" ht="14.25" x14ac:dyDescent="0.2">
      <c r="J9" s="18" t="s">
        <v>63</v>
      </c>
      <c r="K9" s="18"/>
      <c r="L9" s="18"/>
    </row>
    <row r="10" spans="10:12" ht="15" x14ac:dyDescent="0.2">
      <c r="K10" s="14"/>
    </row>
    <row r="11" spans="10:12" ht="15" x14ac:dyDescent="0.2">
      <c r="K11" s="14"/>
    </row>
    <row r="12" spans="10:12" ht="15" x14ac:dyDescent="0.2">
      <c r="K12" s="14" t="s">
        <v>57</v>
      </c>
    </row>
    <row r="13" spans="10:12" ht="15" x14ac:dyDescent="0.2">
      <c r="K13" s="14" t="s">
        <v>58</v>
      </c>
    </row>
    <row r="14" spans="10:12" ht="15" x14ac:dyDescent="0.2">
      <c r="K14" s="14" t="s">
        <v>59</v>
      </c>
    </row>
    <row r="15" spans="10:12" ht="15" x14ac:dyDescent="0.2">
      <c r="K15" s="14"/>
    </row>
    <row r="16" spans="10:12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</sheetData>
  <mergeCells count="1">
    <mergeCell ref="J9:L9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9"/>
  <sheetViews>
    <sheetView showGridLines="0" workbookViewId="0">
      <selection activeCell="A3" sqref="A3"/>
    </sheetView>
  </sheetViews>
  <sheetFormatPr baseColWidth="10" defaultRowHeight="11.25" x14ac:dyDescent="0.2"/>
  <sheetData>
    <row r="1" spans="1:1" ht="12.75" x14ac:dyDescent="0.2">
      <c r="A1" s="11" t="s">
        <v>50</v>
      </c>
    </row>
    <row r="2" spans="1:1" ht="12.75" x14ac:dyDescent="0.2">
      <c r="A2" s="11" t="s">
        <v>51</v>
      </c>
    </row>
    <row r="3" spans="1:1" ht="12.75" x14ac:dyDescent="0.2">
      <c r="A3" s="12"/>
    </row>
    <row r="4" spans="1:1" ht="12.75" x14ac:dyDescent="0.2">
      <c r="A4" s="10" t="str">
        <f>HYPERLINK("#'Cuadro 2.11'!A3", "Cuadro 2.11. Provincia de La Pampa. Población de 14 años y más en viviendas particulares, por condición de actividad económica, según sexo registrado al nacer y grupos quinquenales de edad. Año 2022")</f>
        <v>Cuadro 2.11. Provincia de La Pampa. Población de 14 años y más en viviendas particulares, por condición de actividad económica, según sexo registrado al nacer y grupos quinquenales de edad. Año 2022</v>
      </c>
    </row>
    <row r="5" spans="1:1" ht="12.75" x14ac:dyDescent="0.2">
      <c r="A5" s="10" t="str">
        <f>HYPERLINK("#'Cuadro 2.11.1'!A3", "Cuadro 2.11.1. Provincia de La Pampa, departamento Atreucó. Población de 14 años y más en viviendas particulares, por condición de actividad económica, según sexo registrado al nacer y grupos quinquenales de edad. Año 2022")</f>
        <v>Cuadro 2.11.1. Provincia de La Pampa, departamento Atreucó. Población de 14 años y más en viviendas particulares, por condición de actividad económica, según sexo registrado al nacer y grupos quinquenales de edad. Año 2022</v>
      </c>
    </row>
    <row r="6" spans="1:1" ht="12.75" x14ac:dyDescent="0.2">
      <c r="A6" s="10" t="str">
        <f>HYPERLINK("#'Cuadro 2.11.2'!A3", "Cuadro 2.11.2. Provincia de La Pampa, departamento Caleu Caleu. Población de 14 años y más en viviendas particulares, por condición de actividad económica, según sexo registrado al nacer y grupos quinquenales de edad. Año 2022")</f>
        <v>Cuadro 2.11.2. Provincia de La Pampa, departamento Caleu Caleu. Población de 14 años y más en viviendas particulares, por condición de actividad económica, según sexo registrado al nacer y grupos quinquenales de edad. Año 2022</v>
      </c>
    </row>
    <row r="7" spans="1:1" ht="12.75" x14ac:dyDescent="0.2">
      <c r="A7" s="10" t="str">
        <f>HYPERLINK("#'Cuadro 2.11.3'!A3", "Cuadro 2.11.3. Provincia de La Pampa, departamento Capital. Población de 14 años y más en viviendas particulares, por condición de actividad económica, según sexo registrado al nacer y grupos quinquenales de edad. Año 2022")</f>
        <v>Cuadro 2.11.3. Provincia de La Pampa, departamento Capital. Población de 14 años y más en viviendas particulares, por condición de actividad económica, según sexo registrado al nacer y grupos quinquenales de edad. Año 2022</v>
      </c>
    </row>
    <row r="8" spans="1:1" ht="12.75" x14ac:dyDescent="0.2">
      <c r="A8" s="10" t="str">
        <f>HYPERLINK("#'Cuadro 2.11.4'!A3", "Cuadro 2.11.4. Provincia de La Pampa, departamento Catriló. Población de 14 años y más en viviendas particulares, por condición de actividad económica, según sexo registrado al nacer y grupos quinquenales de edad. Año 2022")</f>
        <v>Cuadro 2.11.4. Provincia de La Pampa, departamento Catriló. Población de 14 años y más en viviendas particulares, por condición de actividad económica, según sexo registrado al nacer y grupos quinquenales de edad. Año 2022</v>
      </c>
    </row>
    <row r="9" spans="1:1" ht="12.75" x14ac:dyDescent="0.2">
      <c r="A9" s="10" t="str">
        <f>HYPERLINK("#'Cuadro 2.11.5'!A3", "Cuadro 2.11.5. Provincia de La Pampa, departamento Chalileo. Población de 14 años y más en viviendas particulares, por condición de actividad económica, según sexo registrado al nacer y grupos quinquenales de edad. Año 2022")</f>
        <v>Cuadro 2.11.5. Provincia de La Pampa, departamento Chalileo. Población de 14 años y más en viviendas particulares, por condición de actividad económica, según sexo registrado al nacer y grupos quinquenales de edad. Año 2022</v>
      </c>
    </row>
    <row r="10" spans="1:1" ht="12.75" x14ac:dyDescent="0.2">
      <c r="A10" s="10" t="str">
        <f>HYPERLINK("#'Cuadro 2.11.6'!A3", "Cuadro 2.11.6. Provincia de La Pampa, departamento Chapaleufú. Población de 14 años y más en viviendas particulares, por condición de actividad económica, según sexo registrado al nacer y grupos quinquenales de edad. Año 2022")</f>
        <v>Cuadro 2.11.6. Provincia de La Pampa, departamento Chapaleufú. Población de 14 años y más en viviendas particulares, por condición de actividad económica, según sexo registrado al nacer y grupos quinquenales de edad. Año 2022</v>
      </c>
    </row>
    <row r="11" spans="1:1" ht="12.75" x14ac:dyDescent="0.2">
      <c r="A11" s="10" t="str">
        <f>HYPERLINK("#'Cuadro 2.11.7'!A3", "Cuadro 2.11.7. Provincia de La Pampa, departamento Chical Co. Población de 14 años y más en viviendas particulares, por condición de actividad económica, según sexo registrado al nacer y grupos quinquenales de edad. Año 2022")</f>
        <v>Cuadro 2.11.7. Provincia de La Pampa, departamento Chical Co. Población de 14 años y más en viviendas particulares, por condición de actividad económica, según sexo registrado al nacer y grupos quinquenales de edad. Año 2022</v>
      </c>
    </row>
    <row r="12" spans="1:1" ht="12.75" x14ac:dyDescent="0.2">
      <c r="A12" s="10" t="str">
        <f>HYPERLINK("#'Cuadro 2.11.8'!A3", "Cuadro 2.11.8. Provincia de La Pampa, departamento Conhelo. Población de 14 años y más en viviendas particulares, por condición de actividad económica, según sexo registrado al nacer y grupos quinquenales de edad. Año 2022")</f>
        <v>Cuadro 2.11.8. Provincia de La Pampa, departamento Conhelo. Población de 14 años y más en viviendas particulares, por condición de actividad económica, según sexo registrado al nacer y grupos quinquenales de edad. Año 2022</v>
      </c>
    </row>
    <row r="13" spans="1:1" ht="12.75" x14ac:dyDescent="0.2">
      <c r="A13" s="10" t="str">
        <f>HYPERLINK("#'Cuadro 2.11.9'!A3", "Cuadro 2.11.9. Provincia de La Pampa, departamento Curacó. Población de 14 años y más en viviendas particulares, por condición de actividad económica, según sexo registrado al nacer y grupos quinquenales de edad. Año 2022")</f>
        <v>Cuadro 2.11.9. Provincia de La Pampa, departamento Curacó. Población de 14 años y más en viviendas particulares, por condición de actividad económica, según sexo registrado al nacer y grupos quinquenales de edad. Año 2022</v>
      </c>
    </row>
    <row r="14" spans="1:1" ht="12.75" x14ac:dyDescent="0.2">
      <c r="A14" s="10" t="str">
        <f>HYPERLINK("#'Cuadro 2.11.10'!A3", "Cuadro 2.11.10. Provincia de La Pampa, departamento Guatraché. Población de 14 años y más en viviendas particulares, por condición de actividad económica, según sexo registrado al nacer y grupos quinquenales de edad. Año 2022")</f>
        <v>Cuadro 2.11.10. Provincia de La Pampa, departamento Guatraché. Población de 14 años y más en viviendas particulares, por condición de actividad económica, según sexo registrado al nacer y grupos quinquenales de edad. Año 2022</v>
      </c>
    </row>
    <row r="15" spans="1:1" ht="12.75" x14ac:dyDescent="0.2">
      <c r="A15" s="10" t="str">
        <f>HYPERLINK("#'Cuadro 2.11.11'!A3", "Cuadro 2.11.11. Provincia de La Pampa, departamento Hucal. Población de 14 años y más en viviendas particulares, por condición de actividad económica, según sexo registrado al nacer y grupos quinquenales de edad. Año 2022")</f>
        <v>Cuadro 2.11.11. Provincia de La Pampa, departamento Hucal. Población de 14 años y más en viviendas particulares, por condición de actividad económica, según sexo registrado al nacer y grupos quinquenales de edad. Año 2022</v>
      </c>
    </row>
    <row r="16" spans="1:1" ht="12.75" x14ac:dyDescent="0.2">
      <c r="A16" s="10" t="str">
        <f>HYPERLINK("#'Cuadro 2.11.12'!A3", "Cuadro 2.11.12. Provincia de La Pampa, departamento Lihuel Calel. Población de 14 años y más en viviendas particulares, por condición de actividad económica, según sexo registrado al nacer y grupos quinquenales de edad. Año 2022")</f>
        <v>Cuadro 2.11.12. Provincia de La Pampa, departamento Lihuel Calel. Población de 14 años y más en viviendas particulares, por condición de actividad económica, según sexo registrado al nacer y grupos quinquenales de edad. Año 2022</v>
      </c>
    </row>
    <row r="17" spans="1:1" ht="12.75" x14ac:dyDescent="0.2">
      <c r="A17" s="10" t="str">
        <f>HYPERLINK("#'Cuadro 2.11.13'!A3", "Cuadro 2.11.13. Provincia de La Pampa, departamento Limay Mahuida. Población de 14 años y más en viviendas particulares, por condición de actividad económica, según sexo registrado al nacer y grupos quinquenales de edad. Año 2022")</f>
        <v>Cuadro 2.11.13. Provincia de La Pampa, departamento Limay Mahuida. Población de 14 años y más en viviendas particulares, por condición de actividad económica, según sexo registrado al nacer y grupos quinquenales de edad. Año 2022</v>
      </c>
    </row>
    <row r="18" spans="1:1" ht="12.75" x14ac:dyDescent="0.2">
      <c r="A18" s="10" t="str">
        <f>HYPERLINK("#'Cuadro 2.11.14'!A3", "Cuadro 2.11.14. Provincia de La Pampa, departamento Loventué. Población de 14 años y más en viviendas particulares, por condición de actividad económica, según sexo registrado al nacer y grupos quinquenales de edad. Año 2022")</f>
        <v>Cuadro 2.11.14. Provincia de La Pampa, departamento Loventué. Población de 14 años y más en viviendas particulares, por condición de actividad económica, según sexo registrado al nacer y grupos quinquenales de edad. Año 2022</v>
      </c>
    </row>
    <row r="19" spans="1:1" ht="12.75" x14ac:dyDescent="0.2">
      <c r="A19" s="10" t="str">
        <f>HYPERLINK("#'Cuadro 2.11.15'!A3", "Cuadro 2.11.15. Provincia de La Pampa, departamento Maracó. Población de 14 años y más en viviendas particulares, por condición de actividad económica, según sexo registrado al nacer y grupos quinquenales de edad. Año 2022")</f>
        <v>Cuadro 2.11.15. Provincia de La Pampa, departamento Maracó. Población de 14 años y más en viviendas particulares, por condición de actividad económica, según sexo registrado al nacer y grupos quinquenales de edad. Año 2022</v>
      </c>
    </row>
    <row r="20" spans="1:1" ht="12.75" x14ac:dyDescent="0.2">
      <c r="A20" s="10" t="str">
        <f>HYPERLINK("#'Cuadro 2.11.16'!A3", "Cuadro 2.11.16. Provincia de La Pampa, departamento Puelén. Población de 14 años y más en viviendas particulares, por condición de actividad económica, según sexo registrado al nacer y grupos quinquenales de edad. Año 2022")</f>
        <v>Cuadro 2.11.16. Provincia de La Pampa, departamento Puelén. Población de 14 años y más en viviendas particulares, por condición de actividad económica, según sexo registrado al nacer y grupos quinquenales de edad. Año 2022</v>
      </c>
    </row>
    <row r="21" spans="1:1" ht="12.75" x14ac:dyDescent="0.2">
      <c r="A21" s="10" t="str">
        <f>HYPERLINK("#'Cuadro 2.11.17'!A3", "Cuadro 2.11.17. Provincia de La Pampa, departamento Quemú Quemú. Población de 14 años y más en viviendas particulares, por condición de actividad económica, según sexo registrado al nacer y grupos quinquenales de edad. Año 2022")</f>
        <v>Cuadro 2.11.17. Provincia de La Pampa, departamento Quemú Quemú. Población de 14 años y más en viviendas particulares, por condición de actividad económica, según sexo registrado al nacer y grupos quinquenales de edad. Año 2022</v>
      </c>
    </row>
    <row r="22" spans="1:1" ht="12.75" x14ac:dyDescent="0.2">
      <c r="A22" s="10" t="str">
        <f>HYPERLINK("#'Cuadro 2.11.18'!A3", "Cuadro 2.11.18. Provincia de La Pampa, departamento Rancul. Población de 14 años y más en viviendas particulares, por condición de actividad económica, según sexo registrado al nacer y grupos quinquenales de edad. Año 2022")</f>
        <v>Cuadro 2.11.18. Provincia de La Pampa, departamento Rancul. Población de 14 años y más en viviendas particulares, por condición de actividad económica, según sexo registrado al nacer y grupos quinquenales de edad. Año 2022</v>
      </c>
    </row>
    <row r="23" spans="1:1" ht="12.75" x14ac:dyDescent="0.2">
      <c r="A23" s="10" t="str">
        <f>HYPERLINK("#'Cuadro 2.11.19'!A3", "Cuadro 2.11.19. Provincia de La Pampa, departamento Realicó. Población de 14 años y más en viviendas particulares, por condición de actividad económica, según sexo registrado al nacer y grupos quinquenales de edad. Año 2022")</f>
        <v>Cuadro 2.11.19. Provincia de La Pampa, departamento Realicó. Población de 14 años y más en viviendas particulares, por condición de actividad económica, según sexo registrado al nacer y grupos quinquenales de edad. Año 2022</v>
      </c>
    </row>
    <row r="24" spans="1:1" ht="12.75" x14ac:dyDescent="0.2">
      <c r="A24" s="10" t="str">
        <f>HYPERLINK("#'Cuadro 2.11.20'!A3", "Cuadro 2.11.20. Provincia de La Pampa, departamento Toay. Población de 14 años y más en viviendas particulares, por condición de actividad económica, según sexo registrado al nacer y grupos quinquenales de edad. Año 2022")</f>
        <v>Cuadro 2.11.20. Provincia de La Pampa, departamento Toay. Población de 14 años y más en viviendas particulares, por condición de actividad económica, según sexo registrado al nacer y grupos quinquenales de edad. Año 2022</v>
      </c>
    </row>
    <row r="25" spans="1:1" ht="12.75" x14ac:dyDescent="0.2">
      <c r="A25" s="10" t="str">
        <f>HYPERLINK("#'Cuadro 2.11.21'!A3", "Cuadro 2.11.21. Provincia de La Pampa, departamento Trenel. Población de 14 años y más en viviendas particulares, por condición de actividad económica, según sexo registrado al nacer y grupos quinquenales de edad. Año 2022")</f>
        <v>Cuadro 2.11.21. Provincia de La Pampa, departamento Trenel. Población de 14 años y más en viviendas particulares, por condición de actividad económica, según sexo registrado al nacer y grupos quinquenales de edad. Año 2022</v>
      </c>
    </row>
    <row r="26" spans="1:1" ht="12.75" x14ac:dyDescent="0.2">
      <c r="A26" s="10" t="str">
        <f>HYPERLINK("#'Cuadro 2.11.22'!A3", "Cuadro 2.11.22. Provincia de La Pampa, departamento Utracán. Población de 14 años y más en viviendas particulares, por condición de actividad económica, según sexo registrado al nacer y grupos quinquenales de edad. Año 2022")</f>
        <v>Cuadro 2.11.22. Provincia de La Pampa, departamento Utracán. Población de 14 años y más en viviendas particulares, por condición de actividad económica, según sexo registrado al nacer y grupos quinquenales de edad. Año 2022</v>
      </c>
    </row>
    <row r="27" spans="1:1" ht="12.75" x14ac:dyDescent="0.2">
      <c r="A27" s="12"/>
    </row>
    <row r="28" spans="1:1" ht="12.75" x14ac:dyDescent="0.2">
      <c r="A28" s="12" t="s">
        <v>52</v>
      </c>
    </row>
    <row r="29" spans="1:1" ht="12.75" x14ac:dyDescent="0.2">
      <c r="A29" s="12" t="s">
        <v>53</v>
      </c>
    </row>
    <row r="30" spans="1:1" ht="12.75" x14ac:dyDescent="0.2">
      <c r="A30" s="12" t="s">
        <v>54</v>
      </c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96" spans="1:1" ht="12.75" x14ac:dyDescent="0.2">
      <c r="A96" s="12"/>
    </row>
    <row r="97" spans="1:1" ht="12.75" x14ac:dyDescent="0.2">
      <c r="A97" s="12"/>
    </row>
    <row r="98" spans="1:1" ht="12.75" x14ac:dyDescent="0.2">
      <c r="A98" s="12"/>
    </row>
    <row r="99" spans="1:1" ht="12.75" x14ac:dyDescent="0.2">
      <c r="A99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20.5" customWidth="1"/>
    <col min="4" max="4" width="14.33203125" customWidth="1"/>
    <col min="5" max="5" width="16.1640625" customWidth="1"/>
    <col min="6" max="6" width="18.5" customWidth="1"/>
    <col min="7" max="7" width="22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1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287006</v>
      </c>
      <c r="D6" s="15">
        <v>187803</v>
      </c>
      <c r="E6" s="15">
        <v>176503</v>
      </c>
      <c r="F6" s="15">
        <v>11300</v>
      </c>
      <c r="G6" s="15">
        <v>99203</v>
      </c>
    </row>
    <row r="7" spans="1:12" ht="12" customHeight="1" x14ac:dyDescent="0.2">
      <c r="A7" s="25" t="s">
        <v>49</v>
      </c>
      <c r="B7" s="3" t="s">
        <v>10</v>
      </c>
      <c r="C7" s="16">
        <v>5665</v>
      </c>
      <c r="D7" s="16">
        <v>196</v>
      </c>
      <c r="E7" s="16">
        <v>173</v>
      </c>
      <c r="F7" s="16">
        <v>23</v>
      </c>
      <c r="G7" s="16">
        <v>5469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27029</v>
      </c>
      <c r="D8" s="16">
        <v>6686</v>
      </c>
      <c r="E8" s="16">
        <v>5259</v>
      </c>
      <c r="F8" s="16">
        <v>1427</v>
      </c>
      <c r="G8" s="16">
        <v>20343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24292</v>
      </c>
      <c r="D9" s="16">
        <v>17516</v>
      </c>
      <c r="E9" s="16">
        <v>14942</v>
      </c>
      <c r="F9" s="16">
        <v>2574</v>
      </c>
      <c r="G9" s="16">
        <v>6776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26486</v>
      </c>
      <c r="D10" s="16">
        <v>22597</v>
      </c>
      <c r="E10" s="16">
        <v>20662</v>
      </c>
      <c r="F10" s="16">
        <v>1935</v>
      </c>
      <c r="G10" s="16">
        <v>3889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27799</v>
      </c>
      <c r="D11" s="16">
        <v>24571</v>
      </c>
      <c r="E11" s="16">
        <v>23156</v>
      </c>
      <c r="F11" s="16">
        <v>1415</v>
      </c>
      <c r="G11" s="16">
        <v>3228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26463</v>
      </c>
      <c r="D12" s="16">
        <v>23660</v>
      </c>
      <c r="E12" s="16">
        <v>22613</v>
      </c>
      <c r="F12" s="16">
        <v>1047</v>
      </c>
      <c r="G12" s="16">
        <v>2803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26094</v>
      </c>
      <c r="D13" s="16">
        <v>23355</v>
      </c>
      <c r="E13" s="16">
        <v>22410</v>
      </c>
      <c r="F13" s="16">
        <v>945</v>
      </c>
      <c r="G13" s="16">
        <v>2739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22681</v>
      </c>
      <c r="D14" s="16">
        <v>19927</v>
      </c>
      <c r="E14" s="16">
        <v>19289</v>
      </c>
      <c r="F14" s="16">
        <v>638</v>
      </c>
      <c r="G14" s="16">
        <v>2754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19809</v>
      </c>
      <c r="D15" s="16">
        <v>16705</v>
      </c>
      <c r="E15" s="16">
        <v>16235</v>
      </c>
      <c r="F15" s="16">
        <v>470</v>
      </c>
      <c r="G15" s="16">
        <v>3104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18584</v>
      </c>
      <c r="D16" s="16">
        <v>13939</v>
      </c>
      <c r="E16" s="16">
        <v>13556</v>
      </c>
      <c r="F16" s="16">
        <v>383</v>
      </c>
      <c r="G16" s="16">
        <v>4645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16332</v>
      </c>
      <c r="D17" s="16">
        <v>9078</v>
      </c>
      <c r="E17" s="16">
        <v>8832</v>
      </c>
      <c r="F17" s="16">
        <v>246</v>
      </c>
      <c r="G17" s="16">
        <v>7254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14602</v>
      </c>
      <c r="D18" s="16">
        <v>4983</v>
      </c>
      <c r="E18" s="16">
        <v>4859</v>
      </c>
      <c r="F18" s="16">
        <v>124</v>
      </c>
      <c r="G18" s="16">
        <v>9619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12064</v>
      </c>
      <c r="D19" s="16">
        <v>2634</v>
      </c>
      <c r="E19" s="16">
        <v>2591</v>
      </c>
      <c r="F19" s="16">
        <v>43</v>
      </c>
      <c r="G19" s="16">
        <v>9430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8952</v>
      </c>
      <c r="D20" s="16">
        <v>1265</v>
      </c>
      <c r="E20" s="16">
        <v>1246</v>
      </c>
      <c r="F20" s="16">
        <v>19</v>
      </c>
      <c r="G20" s="16">
        <v>7687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10154</v>
      </c>
      <c r="D21" s="16">
        <v>691</v>
      </c>
      <c r="E21" s="16">
        <v>680</v>
      </c>
      <c r="F21" s="16">
        <v>11</v>
      </c>
      <c r="G21" s="16">
        <v>9463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147476</v>
      </c>
      <c r="D22" s="15">
        <v>84979</v>
      </c>
      <c r="E22" s="15">
        <v>77740</v>
      </c>
      <c r="F22" s="15">
        <v>7239</v>
      </c>
      <c r="G22" s="15">
        <v>62497</v>
      </c>
    </row>
    <row r="23" spans="1:12" ht="12" customHeight="1" x14ac:dyDescent="0.2">
      <c r="A23" s="25" t="s">
        <v>49</v>
      </c>
      <c r="B23" s="3" t="s">
        <v>10</v>
      </c>
      <c r="C23" s="16">
        <v>2810</v>
      </c>
      <c r="D23" s="16">
        <v>71</v>
      </c>
      <c r="E23" s="16">
        <v>63</v>
      </c>
      <c r="F23" s="16">
        <v>8</v>
      </c>
      <c r="G23" s="16">
        <v>2739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13121</v>
      </c>
      <c r="D24" s="16">
        <v>2642</v>
      </c>
      <c r="E24" s="16">
        <v>1862</v>
      </c>
      <c r="F24" s="16">
        <v>780</v>
      </c>
      <c r="G24" s="16">
        <v>10479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12029</v>
      </c>
      <c r="D25" s="16">
        <v>7765</v>
      </c>
      <c r="E25" s="16">
        <v>6176</v>
      </c>
      <c r="F25" s="16">
        <v>1589</v>
      </c>
      <c r="G25" s="16">
        <v>4264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13317</v>
      </c>
      <c r="D26" s="16">
        <v>10564</v>
      </c>
      <c r="E26" s="16">
        <v>9234</v>
      </c>
      <c r="F26" s="16">
        <v>1330</v>
      </c>
      <c r="G26" s="16">
        <v>2753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14038</v>
      </c>
      <c r="D27" s="16">
        <v>11614</v>
      </c>
      <c r="E27" s="16">
        <v>10606</v>
      </c>
      <c r="F27" s="16">
        <v>1008</v>
      </c>
      <c r="G27" s="16">
        <v>2424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13685</v>
      </c>
      <c r="D28" s="16">
        <v>11540</v>
      </c>
      <c r="E28" s="16">
        <v>10782</v>
      </c>
      <c r="F28" s="16">
        <v>758</v>
      </c>
      <c r="G28" s="16">
        <v>2145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13194</v>
      </c>
      <c r="D29" s="16">
        <v>11105</v>
      </c>
      <c r="E29" s="16">
        <v>10453</v>
      </c>
      <c r="F29" s="16">
        <v>652</v>
      </c>
      <c r="G29" s="16">
        <v>2089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11588</v>
      </c>
      <c r="D30" s="16">
        <v>9532</v>
      </c>
      <c r="E30" s="16">
        <v>9092</v>
      </c>
      <c r="F30" s="16">
        <v>440</v>
      </c>
      <c r="G30" s="16">
        <v>2056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10247</v>
      </c>
      <c r="D31" s="16">
        <v>8020</v>
      </c>
      <c r="E31" s="16">
        <v>7732</v>
      </c>
      <c r="F31" s="16">
        <v>288</v>
      </c>
      <c r="G31" s="16">
        <v>2227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9426</v>
      </c>
      <c r="D32" s="16">
        <v>6054</v>
      </c>
      <c r="E32" s="16">
        <v>5870</v>
      </c>
      <c r="F32" s="16">
        <v>184</v>
      </c>
      <c r="G32" s="16">
        <v>3372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8376</v>
      </c>
      <c r="D33" s="16">
        <v>3086</v>
      </c>
      <c r="E33" s="16">
        <v>2983</v>
      </c>
      <c r="F33" s="16">
        <v>103</v>
      </c>
      <c r="G33" s="16">
        <v>5290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7563</v>
      </c>
      <c r="D34" s="16">
        <v>1530</v>
      </c>
      <c r="E34" s="16">
        <v>1469</v>
      </c>
      <c r="F34" s="16">
        <v>61</v>
      </c>
      <c r="G34" s="16">
        <v>6033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6572</v>
      </c>
      <c r="D35" s="16">
        <v>825</v>
      </c>
      <c r="E35" s="16">
        <v>804</v>
      </c>
      <c r="F35" s="16">
        <v>21</v>
      </c>
      <c r="G35" s="16">
        <v>5747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5067</v>
      </c>
      <c r="D36" s="16">
        <v>398</v>
      </c>
      <c r="E36" s="16">
        <v>389</v>
      </c>
      <c r="F36" s="16">
        <v>9</v>
      </c>
      <c r="G36" s="16">
        <v>4669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6443</v>
      </c>
      <c r="D37" s="16">
        <v>233</v>
      </c>
      <c r="E37" s="16">
        <v>225</v>
      </c>
      <c r="F37" s="16">
        <v>8</v>
      </c>
      <c r="G37" s="16">
        <v>6210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139530</v>
      </c>
      <c r="D38" s="15">
        <v>102824</v>
      </c>
      <c r="E38" s="15">
        <v>98763</v>
      </c>
      <c r="F38" s="15">
        <v>4061</v>
      </c>
      <c r="G38" s="15">
        <v>36706</v>
      </c>
    </row>
    <row r="39" spans="1:12" ht="12" customHeight="1" x14ac:dyDescent="0.2">
      <c r="A39" s="25" t="s">
        <v>49</v>
      </c>
      <c r="B39" s="3" t="s">
        <v>10</v>
      </c>
      <c r="C39" s="16">
        <v>2855</v>
      </c>
      <c r="D39" s="16">
        <v>125</v>
      </c>
      <c r="E39" s="16">
        <v>110</v>
      </c>
      <c r="F39" s="16">
        <v>15</v>
      </c>
      <c r="G39" s="16">
        <v>2730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13908</v>
      </c>
      <c r="D40" s="16">
        <v>4044</v>
      </c>
      <c r="E40" s="16">
        <v>3397</v>
      </c>
      <c r="F40" s="16">
        <v>647</v>
      </c>
      <c r="G40" s="16">
        <v>9864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12263</v>
      </c>
      <c r="D41" s="16">
        <v>9751</v>
      </c>
      <c r="E41" s="16">
        <v>8766</v>
      </c>
      <c r="F41" s="16">
        <v>985</v>
      </c>
      <c r="G41" s="16">
        <v>2512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13169</v>
      </c>
      <c r="D42" s="16">
        <v>12033</v>
      </c>
      <c r="E42" s="16">
        <v>11428</v>
      </c>
      <c r="F42" s="16">
        <v>605</v>
      </c>
      <c r="G42" s="16">
        <v>1136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13761</v>
      </c>
      <c r="D43" s="16">
        <v>12957</v>
      </c>
      <c r="E43" s="16">
        <v>12550</v>
      </c>
      <c r="F43" s="16">
        <v>407</v>
      </c>
      <c r="G43" s="16">
        <v>804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12778</v>
      </c>
      <c r="D44" s="16">
        <v>12120</v>
      </c>
      <c r="E44" s="16">
        <v>11831</v>
      </c>
      <c r="F44" s="16">
        <v>289</v>
      </c>
      <c r="G44" s="16">
        <v>658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12900</v>
      </c>
      <c r="D45" s="16">
        <v>12250</v>
      </c>
      <c r="E45" s="16">
        <v>11957</v>
      </c>
      <c r="F45" s="16">
        <v>293</v>
      </c>
      <c r="G45" s="16">
        <v>650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11093</v>
      </c>
      <c r="D46" s="16">
        <v>10395</v>
      </c>
      <c r="E46" s="16">
        <v>10197</v>
      </c>
      <c r="F46" s="16">
        <v>198</v>
      </c>
      <c r="G46" s="16">
        <v>698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9562</v>
      </c>
      <c r="D47" s="16">
        <v>8685</v>
      </c>
      <c r="E47" s="16">
        <v>8503</v>
      </c>
      <c r="F47" s="16">
        <v>182</v>
      </c>
      <c r="G47" s="16">
        <v>877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9158</v>
      </c>
      <c r="D48" s="16">
        <v>7885</v>
      </c>
      <c r="E48" s="16">
        <v>7686</v>
      </c>
      <c r="F48" s="16">
        <v>199</v>
      </c>
      <c r="G48" s="16">
        <v>1273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7956</v>
      </c>
      <c r="D49" s="16">
        <v>5992</v>
      </c>
      <c r="E49" s="16">
        <v>5849</v>
      </c>
      <c r="F49" s="16">
        <v>143</v>
      </c>
      <c r="G49" s="16">
        <v>1964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7039</v>
      </c>
      <c r="D50" s="16">
        <v>3453</v>
      </c>
      <c r="E50" s="16">
        <v>3390</v>
      </c>
      <c r="F50" s="16">
        <v>63</v>
      </c>
      <c r="G50" s="16">
        <v>3586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5492</v>
      </c>
      <c r="D51" s="16">
        <v>1809</v>
      </c>
      <c r="E51" s="16">
        <v>1787</v>
      </c>
      <c r="F51" s="16">
        <v>22</v>
      </c>
      <c r="G51" s="16">
        <v>3683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3885</v>
      </c>
      <c r="D52" s="16">
        <v>867</v>
      </c>
      <c r="E52" s="16">
        <v>857</v>
      </c>
      <c r="F52" s="16">
        <v>10</v>
      </c>
      <c r="G52" s="16">
        <v>3018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3711</v>
      </c>
      <c r="D53" s="17">
        <v>458</v>
      </c>
      <c r="E53" s="17">
        <v>455</v>
      </c>
      <c r="F53" s="17">
        <v>3</v>
      </c>
      <c r="G53" s="17">
        <v>3253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65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27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8966</v>
      </c>
      <c r="D6" s="15">
        <v>5750</v>
      </c>
      <c r="E6" s="15">
        <v>5531</v>
      </c>
      <c r="F6" s="15">
        <v>219</v>
      </c>
      <c r="G6" s="15">
        <v>3216</v>
      </c>
    </row>
    <row r="7" spans="1:12" ht="12" customHeight="1" x14ac:dyDescent="0.2">
      <c r="A7" s="25" t="s">
        <v>49</v>
      </c>
      <c r="B7" s="3" t="s">
        <v>10</v>
      </c>
      <c r="C7" s="16">
        <v>146</v>
      </c>
      <c r="D7" s="16">
        <v>1</v>
      </c>
      <c r="E7" s="16">
        <v>1</v>
      </c>
      <c r="F7" s="16" t="s">
        <v>62</v>
      </c>
      <c r="G7" s="16">
        <v>145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857</v>
      </c>
      <c r="D8" s="16">
        <v>256</v>
      </c>
      <c r="E8" s="16">
        <v>215</v>
      </c>
      <c r="F8" s="16">
        <v>41</v>
      </c>
      <c r="G8" s="16">
        <v>601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598</v>
      </c>
      <c r="D9" s="16">
        <v>443</v>
      </c>
      <c r="E9" s="16">
        <v>402</v>
      </c>
      <c r="F9" s="16">
        <v>41</v>
      </c>
      <c r="G9" s="16">
        <v>155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752</v>
      </c>
      <c r="D10" s="16">
        <v>639</v>
      </c>
      <c r="E10" s="16">
        <v>606</v>
      </c>
      <c r="F10" s="16">
        <v>33</v>
      </c>
      <c r="G10" s="16">
        <v>113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859</v>
      </c>
      <c r="D11" s="16">
        <v>738</v>
      </c>
      <c r="E11" s="16">
        <v>699</v>
      </c>
      <c r="F11" s="16">
        <v>39</v>
      </c>
      <c r="G11" s="16">
        <v>121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780</v>
      </c>
      <c r="D12" s="16">
        <v>678</v>
      </c>
      <c r="E12" s="16">
        <v>661</v>
      </c>
      <c r="F12" s="16">
        <v>17</v>
      </c>
      <c r="G12" s="16">
        <v>102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733</v>
      </c>
      <c r="D13" s="16">
        <v>657</v>
      </c>
      <c r="E13" s="16">
        <v>639</v>
      </c>
      <c r="F13" s="16">
        <v>18</v>
      </c>
      <c r="G13" s="16">
        <v>76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689</v>
      </c>
      <c r="D14" s="16">
        <v>596</v>
      </c>
      <c r="E14" s="16">
        <v>588</v>
      </c>
      <c r="F14" s="16">
        <v>8</v>
      </c>
      <c r="G14" s="16">
        <v>93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654</v>
      </c>
      <c r="D15" s="16">
        <v>555</v>
      </c>
      <c r="E15" s="16">
        <v>545</v>
      </c>
      <c r="F15" s="16">
        <v>10</v>
      </c>
      <c r="G15" s="16">
        <v>99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678</v>
      </c>
      <c r="D16" s="16">
        <v>504</v>
      </c>
      <c r="E16" s="16">
        <v>501</v>
      </c>
      <c r="F16" s="16">
        <v>3</v>
      </c>
      <c r="G16" s="16">
        <v>174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585</v>
      </c>
      <c r="D17" s="16">
        <v>335</v>
      </c>
      <c r="E17" s="16">
        <v>329</v>
      </c>
      <c r="F17" s="16">
        <v>6</v>
      </c>
      <c r="G17" s="16">
        <v>250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492</v>
      </c>
      <c r="D18" s="16">
        <v>179</v>
      </c>
      <c r="E18" s="16">
        <v>177</v>
      </c>
      <c r="F18" s="16">
        <v>2</v>
      </c>
      <c r="G18" s="16">
        <v>313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451</v>
      </c>
      <c r="D19" s="16">
        <v>95</v>
      </c>
      <c r="E19" s="16">
        <v>94</v>
      </c>
      <c r="F19" s="16">
        <v>1</v>
      </c>
      <c r="G19" s="16">
        <v>356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331</v>
      </c>
      <c r="D20" s="16">
        <v>51</v>
      </c>
      <c r="E20" s="16">
        <v>51</v>
      </c>
      <c r="F20" s="16" t="s">
        <v>62</v>
      </c>
      <c r="G20" s="16">
        <v>280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361</v>
      </c>
      <c r="D21" s="16">
        <v>23</v>
      </c>
      <c r="E21" s="16">
        <v>23</v>
      </c>
      <c r="F21" s="16" t="s">
        <v>62</v>
      </c>
      <c r="G21" s="16">
        <v>338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4477</v>
      </c>
      <c r="D22" s="15">
        <v>2434</v>
      </c>
      <c r="E22" s="15">
        <v>2286</v>
      </c>
      <c r="F22" s="15">
        <v>148</v>
      </c>
      <c r="G22" s="15">
        <v>2043</v>
      </c>
    </row>
    <row r="23" spans="1:12" ht="12" customHeight="1" x14ac:dyDescent="0.2">
      <c r="A23" s="25" t="s">
        <v>49</v>
      </c>
      <c r="B23" s="3" t="s">
        <v>10</v>
      </c>
      <c r="C23" s="16">
        <v>75</v>
      </c>
      <c r="D23" s="16" t="s">
        <v>62</v>
      </c>
      <c r="E23" s="16" t="s">
        <v>62</v>
      </c>
      <c r="F23" s="16" t="s">
        <v>62</v>
      </c>
      <c r="G23" s="16">
        <v>75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409</v>
      </c>
      <c r="D24" s="16">
        <v>98</v>
      </c>
      <c r="E24" s="16">
        <v>74</v>
      </c>
      <c r="F24" s="16">
        <v>24</v>
      </c>
      <c r="G24" s="16">
        <v>311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274</v>
      </c>
      <c r="D25" s="16">
        <v>173</v>
      </c>
      <c r="E25" s="16">
        <v>144</v>
      </c>
      <c r="F25" s="16">
        <v>29</v>
      </c>
      <c r="G25" s="16">
        <v>101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361</v>
      </c>
      <c r="D26" s="16">
        <v>276</v>
      </c>
      <c r="E26" s="16">
        <v>256</v>
      </c>
      <c r="F26" s="16">
        <v>20</v>
      </c>
      <c r="G26" s="16">
        <v>85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409</v>
      </c>
      <c r="D27" s="16">
        <v>323</v>
      </c>
      <c r="E27" s="16">
        <v>296</v>
      </c>
      <c r="F27" s="16">
        <v>27</v>
      </c>
      <c r="G27" s="16">
        <v>86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415</v>
      </c>
      <c r="D28" s="16">
        <v>336</v>
      </c>
      <c r="E28" s="16">
        <v>320</v>
      </c>
      <c r="F28" s="16">
        <v>16</v>
      </c>
      <c r="G28" s="16">
        <v>79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353</v>
      </c>
      <c r="D29" s="16">
        <v>296</v>
      </c>
      <c r="E29" s="16">
        <v>281</v>
      </c>
      <c r="F29" s="16">
        <v>15</v>
      </c>
      <c r="G29" s="16">
        <v>57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348</v>
      </c>
      <c r="D30" s="16">
        <v>277</v>
      </c>
      <c r="E30" s="16">
        <v>270</v>
      </c>
      <c r="F30" s="16">
        <v>7</v>
      </c>
      <c r="G30" s="16">
        <v>71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318</v>
      </c>
      <c r="D31" s="16">
        <v>246</v>
      </c>
      <c r="E31" s="16">
        <v>241</v>
      </c>
      <c r="F31" s="16">
        <v>5</v>
      </c>
      <c r="G31" s="16">
        <v>72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324</v>
      </c>
      <c r="D32" s="16">
        <v>201</v>
      </c>
      <c r="E32" s="16">
        <v>201</v>
      </c>
      <c r="F32" s="16" t="s">
        <v>62</v>
      </c>
      <c r="G32" s="16">
        <v>123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295</v>
      </c>
      <c r="D33" s="16">
        <v>107</v>
      </c>
      <c r="E33" s="16">
        <v>103</v>
      </c>
      <c r="F33" s="16">
        <v>4</v>
      </c>
      <c r="G33" s="16">
        <v>188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257</v>
      </c>
      <c r="D34" s="16">
        <v>50</v>
      </c>
      <c r="E34" s="16">
        <v>49</v>
      </c>
      <c r="F34" s="16">
        <v>1</v>
      </c>
      <c r="G34" s="16">
        <v>207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229</v>
      </c>
      <c r="D35" s="16">
        <v>28</v>
      </c>
      <c r="E35" s="16">
        <v>28</v>
      </c>
      <c r="F35" s="16" t="s">
        <v>62</v>
      </c>
      <c r="G35" s="16">
        <v>201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181</v>
      </c>
      <c r="D36" s="16">
        <v>14</v>
      </c>
      <c r="E36" s="16">
        <v>14</v>
      </c>
      <c r="F36" s="16" t="s">
        <v>62</v>
      </c>
      <c r="G36" s="16">
        <v>167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229</v>
      </c>
      <c r="D37" s="16">
        <v>9</v>
      </c>
      <c r="E37" s="16">
        <v>9</v>
      </c>
      <c r="F37" s="16" t="s">
        <v>62</v>
      </c>
      <c r="G37" s="16">
        <v>220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4489</v>
      </c>
      <c r="D38" s="15">
        <v>3316</v>
      </c>
      <c r="E38" s="15">
        <v>3245</v>
      </c>
      <c r="F38" s="15">
        <v>71</v>
      </c>
      <c r="G38" s="15">
        <v>1173</v>
      </c>
    </row>
    <row r="39" spans="1:12" ht="12" customHeight="1" x14ac:dyDescent="0.2">
      <c r="A39" s="25" t="s">
        <v>49</v>
      </c>
      <c r="B39" s="3" t="s">
        <v>10</v>
      </c>
      <c r="C39" s="16">
        <v>71</v>
      </c>
      <c r="D39" s="16">
        <v>1</v>
      </c>
      <c r="E39" s="16">
        <v>1</v>
      </c>
      <c r="F39" s="16" t="s">
        <v>62</v>
      </c>
      <c r="G39" s="16">
        <v>70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448</v>
      </c>
      <c r="D40" s="16">
        <v>158</v>
      </c>
      <c r="E40" s="16">
        <v>141</v>
      </c>
      <c r="F40" s="16">
        <v>17</v>
      </c>
      <c r="G40" s="16">
        <v>290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324</v>
      </c>
      <c r="D41" s="16">
        <v>270</v>
      </c>
      <c r="E41" s="16">
        <v>258</v>
      </c>
      <c r="F41" s="16">
        <v>12</v>
      </c>
      <c r="G41" s="16">
        <v>54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391</v>
      </c>
      <c r="D42" s="16">
        <v>363</v>
      </c>
      <c r="E42" s="16">
        <v>350</v>
      </c>
      <c r="F42" s="16">
        <v>13</v>
      </c>
      <c r="G42" s="16">
        <v>28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450</v>
      </c>
      <c r="D43" s="16">
        <v>415</v>
      </c>
      <c r="E43" s="16">
        <v>403</v>
      </c>
      <c r="F43" s="16">
        <v>12</v>
      </c>
      <c r="G43" s="16">
        <v>35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365</v>
      </c>
      <c r="D44" s="16">
        <v>342</v>
      </c>
      <c r="E44" s="16">
        <v>341</v>
      </c>
      <c r="F44" s="16">
        <v>1</v>
      </c>
      <c r="G44" s="16">
        <v>23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380</v>
      </c>
      <c r="D45" s="16">
        <v>361</v>
      </c>
      <c r="E45" s="16">
        <v>358</v>
      </c>
      <c r="F45" s="16">
        <v>3</v>
      </c>
      <c r="G45" s="16">
        <v>19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341</v>
      </c>
      <c r="D46" s="16">
        <v>319</v>
      </c>
      <c r="E46" s="16">
        <v>318</v>
      </c>
      <c r="F46" s="16">
        <v>1</v>
      </c>
      <c r="G46" s="16">
        <v>22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336</v>
      </c>
      <c r="D47" s="16">
        <v>309</v>
      </c>
      <c r="E47" s="16">
        <v>304</v>
      </c>
      <c r="F47" s="16">
        <v>5</v>
      </c>
      <c r="G47" s="16">
        <v>27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354</v>
      </c>
      <c r="D48" s="16">
        <v>303</v>
      </c>
      <c r="E48" s="16">
        <v>300</v>
      </c>
      <c r="F48" s="16">
        <v>3</v>
      </c>
      <c r="G48" s="16">
        <v>51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290</v>
      </c>
      <c r="D49" s="16">
        <v>228</v>
      </c>
      <c r="E49" s="16">
        <v>226</v>
      </c>
      <c r="F49" s="16">
        <v>2</v>
      </c>
      <c r="G49" s="16">
        <v>62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235</v>
      </c>
      <c r="D50" s="16">
        <v>129</v>
      </c>
      <c r="E50" s="16">
        <v>128</v>
      </c>
      <c r="F50" s="16">
        <v>1</v>
      </c>
      <c r="G50" s="16">
        <v>106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222</v>
      </c>
      <c r="D51" s="16">
        <v>67</v>
      </c>
      <c r="E51" s="16">
        <v>66</v>
      </c>
      <c r="F51" s="16">
        <v>1</v>
      </c>
      <c r="G51" s="16">
        <v>155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150</v>
      </c>
      <c r="D52" s="16">
        <v>37</v>
      </c>
      <c r="E52" s="16">
        <v>37</v>
      </c>
      <c r="F52" s="16" t="s">
        <v>62</v>
      </c>
      <c r="G52" s="16">
        <v>113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132</v>
      </c>
      <c r="D53" s="17">
        <v>14</v>
      </c>
      <c r="E53" s="17">
        <v>14</v>
      </c>
      <c r="F53" s="17" t="s">
        <v>62</v>
      </c>
      <c r="G53" s="17">
        <v>118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65"/>
  <sheetViews>
    <sheetView showGridLines="0" zoomScaleNormal="100" workbookViewId="0">
      <selection activeCell="A54" sqref="A54:XFD54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28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2039</v>
      </c>
      <c r="D6" s="15">
        <v>1314</v>
      </c>
      <c r="E6" s="15">
        <v>1234</v>
      </c>
      <c r="F6" s="15">
        <v>80</v>
      </c>
      <c r="G6" s="15">
        <v>725</v>
      </c>
    </row>
    <row r="7" spans="1:12" ht="12" customHeight="1" x14ac:dyDescent="0.2">
      <c r="A7" s="25" t="s">
        <v>49</v>
      </c>
      <c r="B7" s="3" t="s">
        <v>10</v>
      </c>
      <c r="C7" s="16">
        <v>44</v>
      </c>
      <c r="D7" s="16">
        <v>1</v>
      </c>
      <c r="E7" s="16" t="s">
        <v>62</v>
      </c>
      <c r="F7" s="16">
        <v>1</v>
      </c>
      <c r="G7" s="16">
        <v>43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228</v>
      </c>
      <c r="D8" s="16">
        <v>56</v>
      </c>
      <c r="E8" s="16">
        <v>45</v>
      </c>
      <c r="F8" s="16">
        <v>11</v>
      </c>
      <c r="G8" s="16">
        <v>172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157</v>
      </c>
      <c r="D9" s="16">
        <v>120</v>
      </c>
      <c r="E9" s="16">
        <v>104</v>
      </c>
      <c r="F9" s="16">
        <v>16</v>
      </c>
      <c r="G9" s="16">
        <v>37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168</v>
      </c>
      <c r="D10" s="16">
        <v>145</v>
      </c>
      <c r="E10" s="16">
        <v>132</v>
      </c>
      <c r="F10" s="16">
        <v>13</v>
      </c>
      <c r="G10" s="16">
        <v>23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202</v>
      </c>
      <c r="D11" s="16">
        <v>182</v>
      </c>
      <c r="E11" s="16">
        <v>172</v>
      </c>
      <c r="F11" s="16">
        <v>10</v>
      </c>
      <c r="G11" s="16">
        <v>20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195</v>
      </c>
      <c r="D12" s="16">
        <v>161</v>
      </c>
      <c r="E12" s="16">
        <v>156</v>
      </c>
      <c r="F12" s="16">
        <v>5</v>
      </c>
      <c r="G12" s="16">
        <v>34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190</v>
      </c>
      <c r="D13" s="16">
        <v>161</v>
      </c>
      <c r="E13" s="16">
        <v>154</v>
      </c>
      <c r="F13" s="16">
        <v>7</v>
      </c>
      <c r="G13" s="16">
        <v>29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173</v>
      </c>
      <c r="D14" s="16">
        <v>152</v>
      </c>
      <c r="E14" s="16">
        <v>144</v>
      </c>
      <c r="F14" s="16">
        <v>8</v>
      </c>
      <c r="G14" s="16">
        <v>21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148</v>
      </c>
      <c r="D15" s="16">
        <v>123</v>
      </c>
      <c r="E15" s="16">
        <v>121</v>
      </c>
      <c r="F15" s="16">
        <v>2</v>
      </c>
      <c r="G15" s="16">
        <v>25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123</v>
      </c>
      <c r="D16" s="16">
        <v>85</v>
      </c>
      <c r="E16" s="16">
        <v>82</v>
      </c>
      <c r="F16" s="16">
        <v>3</v>
      </c>
      <c r="G16" s="16">
        <v>38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105</v>
      </c>
      <c r="D17" s="16">
        <v>64</v>
      </c>
      <c r="E17" s="16">
        <v>62</v>
      </c>
      <c r="F17" s="16">
        <v>2</v>
      </c>
      <c r="G17" s="16">
        <v>41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112</v>
      </c>
      <c r="D18" s="16">
        <v>28</v>
      </c>
      <c r="E18" s="16">
        <v>28</v>
      </c>
      <c r="F18" s="16" t="s">
        <v>62</v>
      </c>
      <c r="G18" s="16">
        <v>84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95</v>
      </c>
      <c r="D19" s="16">
        <v>20</v>
      </c>
      <c r="E19" s="16">
        <v>20</v>
      </c>
      <c r="F19" s="16" t="s">
        <v>62</v>
      </c>
      <c r="G19" s="16">
        <v>75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47</v>
      </c>
      <c r="D20" s="16">
        <v>11</v>
      </c>
      <c r="E20" s="16">
        <v>9</v>
      </c>
      <c r="F20" s="16">
        <v>2</v>
      </c>
      <c r="G20" s="16">
        <v>36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52</v>
      </c>
      <c r="D21" s="16">
        <v>5</v>
      </c>
      <c r="E21" s="16">
        <v>5</v>
      </c>
      <c r="F21" s="16" t="s">
        <v>62</v>
      </c>
      <c r="G21" s="16">
        <v>47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1031</v>
      </c>
      <c r="D22" s="15">
        <v>584</v>
      </c>
      <c r="E22" s="15">
        <v>525</v>
      </c>
      <c r="F22" s="15">
        <v>59</v>
      </c>
      <c r="G22" s="15">
        <v>447</v>
      </c>
    </row>
    <row r="23" spans="1:12" ht="12" customHeight="1" x14ac:dyDescent="0.2">
      <c r="A23" s="25" t="s">
        <v>49</v>
      </c>
      <c r="B23" s="3" t="s">
        <v>10</v>
      </c>
      <c r="C23" s="16">
        <v>21</v>
      </c>
      <c r="D23" s="16">
        <v>1</v>
      </c>
      <c r="E23" s="16" t="s">
        <v>62</v>
      </c>
      <c r="F23" s="16">
        <v>1</v>
      </c>
      <c r="G23" s="16">
        <v>20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120</v>
      </c>
      <c r="D24" s="16">
        <v>24</v>
      </c>
      <c r="E24" s="16">
        <v>18</v>
      </c>
      <c r="F24" s="16">
        <v>6</v>
      </c>
      <c r="G24" s="16">
        <v>96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67</v>
      </c>
      <c r="D25" s="16">
        <v>44</v>
      </c>
      <c r="E25" s="16">
        <v>32</v>
      </c>
      <c r="F25" s="16">
        <v>12</v>
      </c>
      <c r="G25" s="16">
        <v>23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89</v>
      </c>
      <c r="D26" s="16">
        <v>69</v>
      </c>
      <c r="E26" s="16">
        <v>59</v>
      </c>
      <c r="F26" s="16">
        <v>10</v>
      </c>
      <c r="G26" s="16">
        <v>20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98</v>
      </c>
      <c r="D27" s="16">
        <v>79</v>
      </c>
      <c r="E27" s="16">
        <v>71</v>
      </c>
      <c r="F27" s="16">
        <v>8</v>
      </c>
      <c r="G27" s="16">
        <v>19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111</v>
      </c>
      <c r="D28" s="16">
        <v>83</v>
      </c>
      <c r="E28" s="16">
        <v>78</v>
      </c>
      <c r="F28" s="16">
        <v>5</v>
      </c>
      <c r="G28" s="16">
        <v>28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107</v>
      </c>
      <c r="D29" s="16">
        <v>82</v>
      </c>
      <c r="E29" s="16">
        <v>76</v>
      </c>
      <c r="F29" s="16">
        <v>6</v>
      </c>
      <c r="G29" s="16">
        <v>25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87</v>
      </c>
      <c r="D30" s="16">
        <v>73</v>
      </c>
      <c r="E30" s="16">
        <v>67</v>
      </c>
      <c r="F30" s="16">
        <v>6</v>
      </c>
      <c r="G30" s="16">
        <v>14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79</v>
      </c>
      <c r="D31" s="16">
        <v>59</v>
      </c>
      <c r="E31" s="16">
        <v>58</v>
      </c>
      <c r="F31" s="16">
        <v>1</v>
      </c>
      <c r="G31" s="16">
        <v>20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55</v>
      </c>
      <c r="D32" s="16">
        <v>29</v>
      </c>
      <c r="E32" s="16">
        <v>28</v>
      </c>
      <c r="F32" s="16">
        <v>1</v>
      </c>
      <c r="G32" s="16">
        <v>26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50</v>
      </c>
      <c r="D33" s="16">
        <v>22</v>
      </c>
      <c r="E33" s="16">
        <v>20</v>
      </c>
      <c r="F33" s="16">
        <v>2</v>
      </c>
      <c r="G33" s="16">
        <v>28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53</v>
      </c>
      <c r="D34" s="16">
        <v>9</v>
      </c>
      <c r="E34" s="16">
        <v>9</v>
      </c>
      <c r="F34" s="16" t="s">
        <v>62</v>
      </c>
      <c r="G34" s="16">
        <v>44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41</v>
      </c>
      <c r="D35" s="16">
        <v>5</v>
      </c>
      <c r="E35" s="16">
        <v>5</v>
      </c>
      <c r="F35" s="16" t="s">
        <v>62</v>
      </c>
      <c r="G35" s="16">
        <v>36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26</v>
      </c>
      <c r="D36" s="16">
        <v>3</v>
      </c>
      <c r="E36" s="16">
        <v>2</v>
      </c>
      <c r="F36" s="16">
        <v>1</v>
      </c>
      <c r="G36" s="16">
        <v>23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27</v>
      </c>
      <c r="D37" s="16">
        <v>2</v>
      </c>
      <c r="E37" s="16">
        <v>2</v>
      </c>
      <c r="F37" s="16" t="s">
        <v>62</v>
      </c>
      <c r="G37" s="16">
        <v>25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1008</v>
      </c>
      <c r="D38" s="15">
        <v>730</v>
      </c>
      <c r="E38" s="15">
        <v>709</v>
      </c>
      <c r="F38" s="15">
        <v>21</v>
      </c>
      <c r="G38" s="15">
        <v>278</v>
      </c>
    </row>
    <row r="39" spans="1:12" ht="12" customHeight="1" x14ac:dyDescent="0.2">
      <c r="A39" s="25" t="s">
        <v>49</v>
      </c>
      <c r="B39" s="3" t="s">
        <v>10</v>
      </c>
      <c r="C39" s="16">
        <v>23</v>
      </c>
      <c r="D39" s="16" t="s">
        <v>62</v>
      </c>
      <c r="E39" s="16" t="s">
        <v>62</v>
      </c>
      <c r="F39" s="16" t="s">
        <v>62</v>
      </c>
      <c r="G39" s="16">
        <v>23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108</v>
      </c>
      <c r="D40" s="16">
        <v>32</v>
      </c>
      <c r="E40" s="16">
        <v>27</v>
      </c>
      <c r="F40" s="16">
        <v>5</v>
      </c>
      <c r="G40" s="16">
        <v>76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90</v>
      </c>
      <c r="D41" s="16">
        <v>76</v>
      </c>
      <c r="E41" s="16">
        <v>72</v>
      </c>
      <c r="F41" s="16">
        <v>4</v>
      </c>
      <c r="G41" s="16">
        <v>14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79</v>
      </c>
      <c r="D42" s="16">
        <v>76</v>
      </c>
      <c r="E42" s="16">
        <v>73</v>
      </c>
      <c r="F42" s="16">
        <v>3</v>
      </c>
      <c r="G42" s="16">
        <v>3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104</v>
      </c>
      <c r="D43" s="16">
        <v>103</v>
      </c>
      <c r="E43" s="16">
        <v>101</v>
      </c>
      <c r="F43" s="16">
        <v>2</v>
      </c>
      <c r="G43" s="16">
        <v>1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84</v>
      </c>
      <c r="D44" s="16">
        <v>78</v>
      </c>
      <c r="E44" s="16">
        <v>78</v>
      </c>
      <c r="F44" s="16" t="s">
        <v>62</v>
      </c>
      <c r="G44" s="16">
        <v>6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83</v>
      </c>
      <c r="D45" s="16">
        <v>79</v>
      </c>
      <c r="E45" s="16">
        <v>78</v>
      </c>
      <c r="F45" s="16">
        <v>1</v>
      </c>
      <c r="G45" s="16">
        <v>4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86</v>
      </c>
      <c r="D46" s="16">
        <v>79</v>
      </c>
      <c r="E46" s="16">
        <v>77</v>
      </c>
      <c r="F46" s="16">
        <v>2</v>
      </c>
      <c r="G46" s="16">
        <v>7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69</v>
      </c>
      <c r="D47" s="16">
        <v>64</v>
      </c>
      <c r="E47" s="16">
        <v>63</v>
      </c>
      <c r="F47" s="16">
        <v>1</v>
      </c>
      <c r="G47" s="16">
        <v>5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68</v>
      </c>
      <c r="D48" s="16">
        <v>56</v>
      </c>
      <c r="E48" s="16">
        <v>54</v>
      </c>
      <c r="F48" s="16">
        <v>2</v>
      </c>
      <c r="G48" s="16">
        <v>12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55</v>
      </c>
      <c r="D49" s="16">
        <v>42</v>
      </c>
      <c r="E49" s="16">
        <v>42</v>
      </c>
      <c r="F49" s="16" t="s">
        <v>62</v>
      </c>
      <c r="G49" s="16">
        <v>13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59</v>
      </c>
      <c r="D50" s="16">
        <v>19</v>
      </c>
      <c r="E50" s="16">
        <v>19</v>
      </c>
      <c r="F50" s="16" t="s">
        <v>62</v>
      </c>
      <c r="G50" s="16">
        <v>40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54</v>
      </c>
      <c r="D51" s="16">
        <v>15</v>
      </c>
      <c r="E51" s="16">
        <v>15</v>
      </c>
      <c r="F51" s="16" t="s">
        <v>62</v>
      </c>
      <c r="G51" s="16">
        <v>39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21</v>
      </c>
      <c r="D52" s="16">
        <v>8</v>
      </c>
      <c r="E52" s="16">
        <v>7</v>
      </c>
      <c r="F52" s="16">
        <v>1</v>
      </c>
      <c r="G52" s="16">
        <v>13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25</v>
      </c>
      <c r="D53" s="17">
        <v>3</v>
      </c>
      <c r="E53" s="17">
        <v>3</v>
      </c>
      <c r="F53" s="17" t="s">
        <v>62</v>
      </c>
      <c r="G53" s="17">
        <v>22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.33203125" customWidth="1"/>
    <col min="4" max="5" width="13.6640625" customWidth="1"/>
    <col min="6" max="6" width="14.6640625" customWidth="1"/>
    <col min="7" max="7" width="21.8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29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95495</v>
      </c>
      <c r="D6" s="15">
        <v>62432</v>
      </c>
      <c r="E6" s="15">
        <v>58077</v>
      </c>
      <c r="F6" s="15">
        <v>4355</v>
      </c>
      <c r="G6" s="15">
        <v>33063</v>
      </c>
    </row>
    <row r="7" spans="1:12" ht="12" customHeight="1" x14ac:dyDescent="0.2">
      <c r="A7" s="25" t="s">
        <v>49</v>
      </c>
      <c r="B7" s="3" t="s">
        <v>10</v>
      </c>
      <c r="C7" s="16">
        <v>1861</v>
      </c>
      <c r="D7" s="16">
        <v>55</v>
      </c>
      <c r="E7" s="16">
        <v>50</v>
      </c>
      <c r="F7" s="16">
        <v>5</v>
      </c>
      <c r="G7" s="16">
        <v>1806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8896</v>
      </c>
      <c r="D8" s="16">
        <v>1920</v>
      </c>
      <c r="E8" s="16">
        <v>1421</v>
      </c>
      <c r="F8" s="16">
        <v>499</v>
      </c>
      <c r="G8" s="16">
        <v>6976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8310</v>
      </c>
      <c r="D9" s="16">
        <v>5887</v>
      </c>
      <c r="E9" s="16">
        <v>4830</v>
      </c>
      <c r="F9" s="16">
        <v>1057</v>
      </c>
      <c r="G9" s="16">
        <v>2423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8968</v>
      </c>
      <c r="D10" s="16">
        <v>7753</v>
      </c>
      <c r="E10" s="16">
        <v>7003</v>
      </c>
      <c r="F10" s="16">
        <v>750</v>
      </c>
      <c r="G10" s="16">
        <v>1215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9395</v>
      </c>
      <c r="D11" s="16">
        <v>8483</v>
      </c>
      <c r="E11" s="16">
        <v>7933</v>
      </c>
      <c r="F11" s="16">
        <v>550</v>
      </c>
      <c r="G11" s="16">
        <v>912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9110</v>
      </c>
      <c r="D12" s="16">
        <v>8265</v>
      </c>
      <c r="E12" s="16">
        <v>7843</v>
      </c>
      <c r="F12" s="16">
        <v>422</v>
      </c>
      <c r="G12" s="16">
        <v>845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8626</v>
      </c>
      <c r="D13" s="16">
        <v>7812</v>
      </c>
      <c r="E13" s="16">
        <v>7447</v>
      </c>
      <c r="F13" s="16">
        <v>365</v>
      </c>
      <c r="G13" s="16">
        <v>814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7529</v>
      </c>
      <c r="D14" s="16">
        <v>6689</v>
      </c>
      <c r="E14" s="16">
        <v>6439</v>
      </c>
      <c r="F14" s="16">
        <v>250</v>
      </c>
      <c r="G14" s="16">
        <v>840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6563</v>
      </c>
      <c r="D15" s="16">
        <v>5534</v>
      </c>
      <c r="E15" s="16">
        <v>5364</v>
      </c>
      <c r="F15" s="16">
        <v>170</v>
      </c>
      <c r="G15" s="16">
        <v>1029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6083</v>
      </c>
      <c r="D16" s="16">
        <v>4550</v>
      </c>
      <c r="E16" s="16">
        <v>4410</v>
      </c>
      <c r="F16" s="16">
        <v>140</v>
      </c>
      <c r="G16" s="16">
        <v>1533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5311</v>
      </c>
      <c r="D17" s="16">
        <v>2825</v>
      </c>
      <c r="E17" s="16">
        <v>2745</v>
      </c>
      <c r="F17" s="16">
        <v>80</v>
      </c>
      <c r="G17" s="16">
        <v>2486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4831</v>
      </c>
      <c r="D18" s="16">
        <v>1478</v>
      </c>
      <c r="E18" s="16">
        <v>1437</v>
      </c>
      <c r="F18" s="16">
        <v>41</v>
      </c>
      <c r="G18" s="16">
        <v>3353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3905</v>
      </c>
      <c r="D19" s="16">
        <v>701</v>
      </c>
      <c r="E19" s="16">
        <v>685</v>
      </c>
      <c r="F19" s="16">
        <v>16</v>
      </c>
      <c r="G19" s="16">
        <v>3204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2822</v>
      </c>
      <c r="D20" s="16">
        <v>314</v>
      </c>
      <c r="E20" s="16">
        <v>307</v>
      </c>
      <c r="F20" s="16">
        <v>7</v>
      </c>
      <c r="G20" s="16">
        <v>2508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3285</v>
      </c>
      <c r="D21" s="16">
        <v>166</v>
      </c>
      <c r="E21" s="16">
        <v>163</v>
      </c>
      <c r="F21" s="16">
        <v>3</v>
      </c>
      <c r="G21" s="16">
        <v>3119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50480</v>
      </c>
      <c r="D22" s="15">
        <v>29981</v>
      </c>
      <c r="E22" s="15">
        <v>27267</v>
      </c>
      <c r="F22" s="15">
        <v>2714</v>
      </c>
      <c r="G22" s="15">
        <v>20499</v>
      </c>
    </row>
    <row r="23" spans="1:12" ht="12" customHeight="1" x14ac:dyDescent="0.2">
      <c r="A23" s="25" t="s">
        <v>49</v>
      </c>
      <c r="B23" s="3" t="s">
        <v>10</v>
      </c>
      <c r="C23" s="16">
        <v>911</v>
      </c>
      <c r="D23" s="16">
        <v>25</v>
      </c>
      <c r="E23" s="16">
        <v>22</v>
      </c>
      <c r="F23" s="16">
        <v>3</v>
      </c>
      <c r="G23" s="16">
        <v>886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4425</v>
      </c>
      <c r="D24" s="16">
        <v>877</v>
      </c>
      <c r="E24" s="16">
        <v>597</v>
      </c>
      <c r="F24" s="16">
        <v>280</v>
      </c>
      <c r="G24" s="16">
        <v>3548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4202</v>
      </c>
      <c r="D25" s="16">
        <v>2774</v>
      </c>
      <c r="E25" s="16">
        <v>2160</v>
      </c>
      <c r="F25" s="16">
        <v>614</v>
      </c>
      <c r="G25" s="16">
        <v>1428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4636</v>
      </c>
      <c r="D26" s="16">
        <v>3829</v>
      </c>
      <c r="E26" s="16">
        <v>3321</v>
      </c>
      <c r="F26" s="16">
        <v>508</v>
      </c>
      <c r="G26" s="16">
        <v>807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4830</v>
      </c>
      <c r="D27" s="16">
        <v>4197</v>
      </c>
      <c r="E27" s="16">
        <v>3833</v>
      </c>
      <c r="F27" s="16">
        <v>364</v>
      </c>
      <c r="G27" s="16">
        <v>633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4783</v>
      </c>
      <c r="D28" s="16">
        <v>4173</v>
      </c>
      <c r="E28" s="16">
        <v>3916</v>
      </c>
      <c r="F28" s="16">
        <v>257</v>
      </c>
      <c r="G28" s="16">
        <v>610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4421</v>
      </c>
      <c r="D29" s="16">
        <v>3816</v>
      </c>
      <c r="E29" s="16">
        <v>3567</v>
      </c>
      <c r="F29" s="16">
        <v>249</v>
      </c>
      <c r="G29" s="16">
        <v>605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3933</v>
      </c>
      <c r="D30" s="16">
        <v>3338</v>
      </c>
      <c r="E30" s="16">
        <v>3161</v>
      </c>
      <c r="F30" s="16">
        <v>177</v>
      </c>
      <c r="G30" s="16">
        <v>595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3530</v>
      </c>
      <c r="D31" s="16">
        <v>2844</v>
      </c>
      <c r="E31" s="16">
        <v>2729</v>
      </c>
      <c r="F31" s="16">
        <v>115</v>
      </c>
      <c r="G31" s="16">
        <v>686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3259</v>
      </c>
      <c r="D32" s="16">
        <v>2182</v>
      </c>
      <c r="E32" s="16">
        <v>2111</v>
      </c>
      <c r="F32" s="16">
        <v>71</v>
      </c>
      <c r="G32" s="16">
        <v>1077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2825</v>
      </c>
      <c r="D33" s="16">
        <v>997</v>
      </c>
      <c r="E33" s="16">
        <v>962</v>
      </c>
      <c r="F33" s="16">
        <v>35</v>
      </c>
      <c r="G33" s="16">
        <v>1828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2613</v>
      </c>
      <c r="D34" s="16">
        <v>508</v>
      </c>
      <c r="E34" s="16">
        <v>482</v>
      </c>
      <c r="F34" s="16">
        <v>26</v>
      </c>
      <c r="G34" s="16">
        <v>2105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2231</v>
      </c>
      <c r="D35" s="16">
        <v>231</v>
      </c>
      <c r="E35" s="16">
        <v>222</v>
      </c>
      <c r="F35" s="16">
        <v>9</v>
      </c>
      <c r="G35" s="16">
        <v>2000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1722</v>
      </c>
      <c r="D36" s="16">
        <v>125</v>
      </c>
      <c r="E36" s="16">
        <v>120</v>
      </c>
      <c r="F36" s="16">
        <v>5</v>
      </c>
      <c r="G36" s="16">
        <v>1597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2159</v>
      </c>
      <c r="D37" s="16">
        <v>65</v>
      </c>
      <c r="E37" s="16">
        <v>64</v>
      </c>
      <c r="F37" s="16">
        <v>1</v>
      </c>
      <c r="G37" s="16">
        <v>2094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45015</v>
      </c>
      <c r="D38" s="15">
        <v>32451</v>
      </c>
      <c r="E38" s="15">
        <v>30810</v>
      </c>
      <c r="F38" s="15">
        <v>1641</v>
      </c>
      <c r="G38" s="15">
        <v>12564</v>
      </c>
    </row>
    <row r="39" spans="1:12" ht="12" customHeight="1" x14ac:dyDescent="0.2">
      <c r="A39" s="25" t="s">
        <v>49</v>
      </c>
      <c r="B39" s="3" t="s">
        <v>10</v>
      </c>
      <c r="C39" s="16">
        <v>950</v>
      </c>
      <c r="D39" s="16">
        <v>30</v>
      </c>
      <c r="E39" s="16">
        <v>28</v>
      </c>
      <c r="F39" s="16">
        <v>2</v>
      </c>
      <c r="G39" s="16">
        <v>920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4471</v>
      </c>
      <c r="D40" s="16">
        <v>1043</v>
      </c>
      <c r="E40" s="16">
        <v>824</v>
      </c>
      <c r="F40" s="16">
        <v>219</v>
      </c>
      <c r="G40" s="16">
        <v>3428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4108</v>
      </c>
      <c r="D41" s="16">
        <v>3113</v>
      </c>
      <c r="E41" s="16">
        <v>2670</v>
      </c>
      <c r="F41" s="16">
        <v>443</v>
      </c>
      <c r="G41" s="16">
        <v>995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4332</v>
      </c>
      <c r="D42" s="16">
        <v>3924</v>
      </c>
      <c r="E42" s="16">
        <v>3682</v>
      </c>
      <c r="F42" s="16">
        <v>242</v>
      </c>
      <c r="G42" s="16">
        <v>408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4565</v>
      </c>
      <c r="D43" s="16">
        <v>4286</v>
      </c>
      <c r="E43" s="16">
        <v>4100</v>
      </c>
      <c r="F43" s="16">
        <v>186</v>
      </c>
      <c r="G43" s="16">
        <v>279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4327</v>
      </c>
      <c r="D44" s="16">
        <v>4092</v>
      </c>
      <c r="E44" s="16">
        <v>3927</v>
      </c>
      <c r="F44" s="16">
        <v>165</v>
      </c>
      <c r="G44" s="16">
        <v>235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4205</v>
      </c>
      <c r="D45" s="16">
        <v>3996</v>
      </c>
      <c r="E45" s="16">
        <v>3880</v>
      </c>
      <c r="F45" s="16">
        <v>116</v>
      </c>
      <c r="G45" s="16">
        <v>209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3596</v>
      </c>
      <c r="D46" s="16">
        <v>3351</v>
      </c>
      <c r="E46" s="16">
        <v>3278</v>
      </c>
      <c r="F46" s="16">
        <v>73</v>
      </c>
      <c r="G46" s="16">
        <v>245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3033</v>
      </c>
      <c r="D47" s="16">
        <v>2690</v>
      </c>
      <c r="E47" s="16">
        <v>2635</v>
      </c>
      <c r="F47" s="16">
        <v>55</v>
      </c>
      <c r="G47" s="16">
        <v>343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2824</v>
      </c>
      <c r="D48" s="16">
        <v>2368</v>
      </c>
      <c r="E48" s="16">
        <v>2299</v>
      </c>
      <c r="F48" s="16">
        <v>69</v>
      </c>
      <c r="G48" s="16">
        <v>456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2486</v>
      </c>
      <c r="D49" s="16">
        <v>1828</v>
      </c>
      <c r="E49" s="16">
        <v>1783</v>
      </c>
      <c r="F49" s="16">
        <v>45</v>
      </c>
      <c r="G49" s="16">
        <v>658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2218</v>
      </c>
      <c r="D50" s="16">
        <v>970</v>
      </c>
      <c r="E50" s="16">
        <v>955</v>
      </c>
      <c r="F50" s="16">
        <v>15</v>
      </c>
      <c r="G50" s="16">
        <v>1248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1674</v>
      </c>
      <c r="D51" s="16">
        <v>470</v>
      </c>
      <c r="E51" s="16">
        <v>463</v>
      </c>
      <c r="F51" s="16">
        <v>7</v>
      </c>
      <c r="G51" s="16">
        <v>1204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1100</v>
      </c>
      <c r="D52" s="16">
        <v>189</v>
      </c>
      <c r="E52" s="16">
        <v>187</v>
      </c>
      <c r="F52" s="16">
        <v>2</v>
      </c>
      <c r="G52" s="16">
        <v>911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1126</v>
      </c>
      <c r="D53" s="17">
        <v>101</v>
      </c>
      <c r="E53" s="17">
        <v>99</v>
      </c>
      <c r="F53" s="17">
        <v>2</v>
      </c>
      <c r="G53" s="17">
        <v>1025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20.33203125" customWidth="1"/>
    <col min="4" max="5" width="13.6640625" customWidth="1"/>
    <col min="6" max="6" width="14.6640625" customWidth="1"/>
    <col min="7" max="7" width="21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30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6439</v>
      </c>
      <c r="D6" s="15">
        <v>4305</v>
      </c>
      <c r="E6" s="15">
        <v>4093</v>
      </c>
      <c r="F6" s="15">
        <v>212</v>
      </c>
      <c r="G6" s="15">
        <v>2134</v>
      </c>
    </row>
    <row r="7" spans="1:12" ht="12" customHeight="1" x14ac:dyDescent="0.2">
      <c r="A7" s="25" t="s">
        <v>49</v>
      </c>
      <c r="B7" s="3" t="s">
        <v>10</v>
      </c>
      <c r="C7" s="16">
        <v>148</v>
      </c>
      <c r="D7" s="16">
        <v>6</v>
      </c>
      <c r="E7" s="16">
        <v>6</v>
      </c>
      <c r="F7" s="16" t="s">
        <v>62</v>
      </c>
      <c r="G7" s="16">
        <v>142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633</v>
      </c>
      <c r="D8" s="16">
        <v>191</v>
      </c>
      <c r="E8" s="16">
        <v>154</v>
      </c>
      <c r="F8" s="16">
        <v>37</v>
      </c>
      <c r="G8" s="16">
        <v>442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573</v>
      </c>
      <c r="D9" s="16">
        <v>438</v>
      </c>
      <c r="E9" s="16">
        <v>399</v>
      </c>
      <c r="F9" s="16">
        <v>39</v>
      </c>
      <c r="G9" s="16">
        <v>135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623</v>
      </c>
      <c r="D10" s="16">
        <v>540</v>
      </c>
      <c r="E10" s="16">
        <v>507</v>
      </c>
      <c r="F10" s="16">
        <v>33</v>
      </c>
      <c r="G10" s="16">
        <v>83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630</v>
      </c>
      <c r="D11" s="16">
        <v>535</v>
      </c>
      <c r="E11" s="16">
        <v>509</v>
      </c>
      <c r="F11" s="16">
        <v>26</v>
      </c>
      <c r="G11" s="16">
        <v>95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582</v>
      </c>
      <c r="D12" s="16">
        <v>509</v>
      </c>
      <c r="E12" s="16">
        <v>491</v>
      </c>
      <c r="F12" s="16">
        <v>18</v>
      </c>
      <c r="G12" s="16">
        <v>73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596</v>
      </c>
      <c r="D13" s="16">
        <v>525</v>
      </c>
      <c r="E13" s="16">
        <v>505</v>
      </c>
      <c r="F13" s="16">
        <v>20</v>
      </c>
      <c r="G13" s="16">
        <v>71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508</v>
      </c>
      <c r="D14" s="16">
        <v>441</v>
      </c>
      <c r="E14" s="16">
        <v>430</v>
      </c>
      <c r="F14" s="16">
        <v>11</v>
      </c>
      <c r="G14" s="16">
        <v>67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432</v>
      </c>
      <c r="D15" s="16">
        <v>362</v>
      </c>
      <c r="E15" s="16">
        <v>352</v>
      </c>
      <c r="F15" s="16">
        <v>10</v>
      </c>
      <c r="G15" s="16">
        <v>70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389</v>
      </c>
      <c r="D16" s="16">
        <v>290</v>
      </c>
      <c r="E16" s="16">
        <v>284</v>
      </c>
      <c r="F16" s="16">
        <v>6</v>
      </c>
      <c r="G16" s="16">
        <v>99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346</v>
      </c>
      <c r="D17" s="16">
        <v>213</v>
      </c>
      <c r="E17" s="16">
        <v>204</v>
      </c>
      <c r="F17" s="16">
        <v>9</v>
      </c>
      <c r="G17" s="16">
        <v>133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324</v>
      </c>
      <c r="D18" s="16">
        <v>138</v>
      </c>
      <c r="E18" s="16">
        <v>135</v>
      </c>
      <c r="F18" s="16">
        <v>3</v>
      </c>
      <c r="G18" s="16">
        <v>186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259</v>
      </c>
      <c r="D19" s="16">
        <v>75</v>
      </c>
      <c r="E19" s="16">
        <v>75</v>
      </c>
      <c r="F19" s="16" t="s">
        <v>62</v>
      </c>
      <c r="G19" s="16">
        <v>184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168</v>
      </c>
      <c r="D20" s="16">
        <v>22</v>
      </c>
      <c r="E20" s="16">
        <v>22</v>
      </c>
      <c r="F20" s="16" t="s">
        <v>62</v>
      </c>
      <c r="G20" s="16">
        <v>146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228</v>
      </c>
      <c r="D21" s="16">
        <v>20</v>
      </c>
      <c r="E21" s="16">
        <v>20</v>
      </c>
      <c r="F21" s="16" t="s">
        <v>62</v>
      </c>
      <c r="G21" s="16">
        <v>208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3203</v>
      </c>
      <c r="D22" s="15">
        <v>1816</v>
      </c>
      <c r="E22" s="15">
        <v>1675</v>
      </c>
      <c r="F22" s="15">
        <v>141</v>
      </c>
      <c r="G22" s="15">
        <v>1387</v>
      </c>
    </row>
    <row r="23" spans="1:12" ht="12" customHeight="1" x14ac:dyDescent="0.2">
      <c r="A23" s="25" t="s">
        <v>49</v>
      </c>
      <c r="B23" s="3" t="s">
        <v>10</v>
      </c>
      <c r="C23" s="16">
        <v>71</v>
      </c>
      <c r="D23" s="16">
        <v>3</v>
      </c>
      <c r="E23" s="16">
        <v>3</v>
      </c>
      <c r="F23" s="16" t="s">
        <v>62</v>
      </c>
      <c r="G23" s="16">
        <v>68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317</v>
      </c>
      <c r="D24" s="16">
        <v>78</v>
      </c>
      <c r="E24" s="16">
        <v>58</v>
      </c>
      <c r="F24" s="16">
        <v>20</v>
      </c>
      <c r="G24" s="16">
        <v>239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301</v>
      </c>
      <c r="D25" s="16">
        <v>201</v>
      </c>
      <c r="E25" s="16">
        <v>175</v>
      </c>
      <c r="F25" s="16">
        <v>26</v>
      </c>
      <c r="G25" s="16">
        <v>100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299</v>
      </c>
      <c r="D26" s="16">
        <v>230</v>
      </c>
      <c r="E26" s="16">
        <v>204</v>
      </c>
      <c r="F26" s="16">
        <v>26</v>
      </c>
      <c r="G26" s="16">
        <v>69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312</v>
      </c>
      <c r="D27" s="16">
        <v>239</v>
      </c>
      <c r="E27" s="16">
        <v>221</v>
      </c>
      <c r="F27" s="16">
        <v>18</v>
      </c>
      <c r="G27" s="16">
        <v>73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290</v>
      </c>
      <c r="D28" s="16">
        <v>227</v>
      </c>
      <c r="E28" s="16">
        <v>213</v>
      </c>
      <c r="F28" s="16">
        <v>14</v>
      </c>
      <c r="G28" s="16">
        <v>63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283</v>
      </c>
      <c r="D29" s="16">
        <v>235</v>
      </c>
      <c r="E29" s="16">
        <v>224</v>
      </c>
      <c r="F29" s="16">
        <v>11</v>
      </c>
      <c r="G29" s="16">
        <v>48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250</v>
      </c>
      <c r="D30" s="16">
        <v>194</v>
      </c>
      <c r="E30" s="16">
        <v>184</v>
      </c>
      <c r="F30" s="16">
        <v>10</v>
      </c>
      <c r="G30" s="16">
        <v>56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206</v>
      </c>
      <c r="D31" s="16">
        <v>150</v>
      </c>
      <c r="E31" s="16">
        <v>142</v>
      </c>
      <c r="F31" s="16">
        <v>8</v>
      </c>
      <c r="G31" s="16">
        <v>56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190</v>
      </c>
      <c r="D32" s="16">
        <v>114</v>
      </c>
      <c r="E32" s="16">
        <v>111</v>
      </c>
      <c r="F32" s="16">
        <v>3</v>
      </c>
      <c r="G32" s="16">
        <v>76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163</v>
      </c>
      <c r="D33" s="16">
        <v>72</v>
      </c>
      <c r="E33" s="16">
        <v>68</v>
      </c>
      <c r="F33" s="16">
        <v>4</v>
      </c>
      <c r="G33" s="16">
        <v>91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161</v>
      </c>
      <c r="D34" s="16">
        <v>43</v>
      </c>
      <c r="E34" s="16">
        <v>42</v>
      </c>
      <c r="F34" s="16">
        <v>1</v>
      </c>
      <c r="G34" s="16">
        <v>118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126</v>
      </c>
      <c r="D35" s="16">
        <v>16</v>
      </c>
      <c r="E35" s="16">
        <v>16</v>
      </c>
      <c r="F35" s="16" t="s">
        <v>62</v>
      </c>
      <c r="G35" s="16">
        <v>110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86</v>
      </c>
      <c r="D36" s="16">
        <v>5</v>
      </c>
      <c r="E36" s="16">
        <v>5</v>
      </c>
      <c r="F36" s="16" t="s">
        <v>62</v>
      </c>
      <c r="G36" s="16">
        <v>81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148</v>
      </c>
      <c r="D37" s="16">
        <v>9</v>
      </c>
      <c r="E37" s="16">
        <v>9</v>
      </c>
      <c r="F37" s="16" t="s">
        <v>62</v>
      </c>
      <c r="G37" s="16">
        <v>139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3236</v>
      </c>
      <c r="D38" s="15">
        <v>2489</v>
      </c>
      <c r="E38" s="15">
        <v>2418</v>
      </c>
      <c r="F38" s="15">
        <v>71</v>
      </c>
      <c r="G38" s="15">
        <v>747</v>
      </c>
    </row>
    <row r="39" spans="1:12" ht="12" customHeight="1" x14ac:dyDescent="0.2">
      <c r="A39" s="25" t="s">
        <v>49</v>
      </c>
      <c r="B39" s="3" t="s">
        <v>10</v>
      </c>
      <c r="C39" s="16">
        <v>77</v>
      </c>
      <c r="D39" s="16">
        <v>3</v>
      </c>
      <c r="E39" s="16">
        <v>3</v>
      </c>
      <c r="F39" s="16" t="s">
        <v>62</v>
      </c>
      <c r="G39" s="16">
        <v>74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316</v>
      </c>
      <c r="D40" s="16">
        <v>113</v>
      </c>
      <c r="E40" s="16">
        <v>96</v>
      </c>
      <c r="F40" s="16">
        <v>17</v>
      </c>
      <c r="G40" s="16">
        <v>203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272</v>
      </c>
      <c r="D41" s="16">
        <v>237</v>
      </c>
      <c r="E41" s="16">
        <v>224</v>
      </c>
      <c r="F41" s="16">
        <v>13</v>
      </c>
      <c r="G41" s="16">
        <v>35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324</v>
      </c>
      <c r="D42" s="16">
        <v>310</v>
      </c>
      <c r="E42" s="16">
        <v>303</v>
      </c>
      <c r="F42" s="16">
        <v>7</v>
      </c>
      <c r="G42" s="16">
        <v>14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318</v>
      </c>
      <c r="D43" s="16">
        <v>296</v>
      </c>
      <c r="E43" s="16">
        <v>288</v>
      </c>
      <c r="F43" s="16">
        <v>8</v>
      </c>
      <c r="G43" s="16">
        <v>22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292</v>
      </c>
      <c r="D44" s="16">
        <v>282</v>
      </c>
      <c r="E44" s="16">
        <v>278</v>
      </c>
      <c r="F44" s="16">
        <v>4</v>
      </c>
      <c r="G44" s="16">
        <v>10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313</v>
      </c>
      <c r="D45" s="16">
        <v>290</v>
      </c>
      <c r="E45" s="16">
        <v>281</v>
      </c>
      <c r="F45" s="16">
        <v>9</v>
      </c>
      <c r="G45" s="16">
        <v>23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258</v>
      </c>
      <c r="D46" s="16">
        <v>247</v>
      </c>
      <c r="E46" s="16">
        <v>246</v>
      </c>
      <c r="F46" s="16">
        <v>1</v>
      </c>
      <c r="G46" s="16">
        <v>11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226</v>
      </c>
      <c r="D47" s="16">
        <v>212</v>
      </c>
      <c r="E47" s="16">
        <v>210</v>
      </c>
      <c r="F47" s="16">
        <v>2</v>
      </c>
      <c r="G47" s="16">
        <v>14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199</v>
      </c>
      <c r="D48" s="16">
        <v>176</v>
      </c>
      <c r="E48" s="16">
        <v>173</v>
      </c>
      <c r="F48" s="16">
        <v>3</v>
      </c>
      <c r="G48" s="16">
        <v>23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183</v>
      </c>
      <c r="D49" s="16">
        <v>141</v>
      </c>
      <c r="E49" s="16">
        <v>136</v>
      </c>
      <c r="F49" s="16">
        <v>5</v>
      </c>
      <c r="G49" s="16">
        <v>42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163</v>
      </c>
      <c r="D50" s="16">
        <v>95</v>
      </c>
      <c r="E50" s="16">
        <v>93</v>
      </c>
      <c r="F50" s="16">
        <v>2</v>
      </c>
      <c r="G50" s="16">
        <v>68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133</v>
      </c>
      <c r="D51" s="16">
        <v>59</v>
      </c>
      <c r="E51" s="16">
        <v>59</v>
      </c>
      <c r="F51" s="16" t="s">
        <v>62</v>
      </c>
      <c r="G51" s="16">
        <v>74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82</v>
      </c>
      <c r="D52" s="16">
        <v>17</v>
      </c>
      <c r="E52" s="16">
        <v>17</v>
      </c>
      <c r="F52" s="16" t="s">
        <v>62</v>
      </c>
      <c r="G52" s="16">
        <v>65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80</v>
      </c>
      <c r="D53" s="17">
        <v>11</v>
      </c>
      <c r="E53" s="17">
        <v>11</v>
      </c>
      <c r="F53" s="17" t="s">
        <v>62</v>
      </c>
      <c r="G53" s="17">
        <v>69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22.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31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2271</v>
      </c>
      <c r="D6" s="15">
        <v>1507</v>
      </c>
      <c r="E6" s="15">
        <v>1407</v>
      </c>
      <c r="F6" s="15">
        <v>100</v>
      </c>
      <c r="G6" s="15">
        <v>764</v>
      </c>
    </row>
    <row r="7" spans="1:12" ht="12" customHeight="1" x14ac:dyDescent="0.2">
      <c r="A7" s="25" t="s">
        <v>49</v>
      </c>
      <c r="B7" s="3" t="s">
        <v>10</v>
      </c>
      <c r="C7" s="16">
        <v>45</v>
      </c>
      <c r="D7" s="16">
        <v>1</v>
      </c>
      <c r="E7" s="16">
        <v>1</v>
      </c>
      <c r="F7" s="16" t="s">
        <v>62</v>
      </c>
      <c r="G7" s="16">
        <v>44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217</v>
      </c>
      <c r="D8" s="16">
        <v>47</v>
      </c>
      <c r="E8" s="16">
        <v>39</v>
      </c>
      <c r="F8" s="16">
        <v>8</v>
      </c>
      <c r="G8" s="16">
        <v>170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170</v>
      </c>
      <c r="D9" s="16">
        <v>111</v>
      </c>
      <c r="E9" s="16">
        <v>92</v>
      </c>
      <c r="F9" s="16">
        <v>19</v>
      </c>
      <c r="G9" s="16">
        <v>59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248</v>
      </c>
      <c r="D10" s="16">
        <v>201</v>
      </c>
      <c r="E10" s="16">
        <v>185</v>
      </c>
      <c r="F10" s="16">
        <v>16</v>
      </c>
      <c r="G10" s="16">
        <v>47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213</v>
      </c>
      <c r="D11" s="16">
        <v>185</v>
      </c>
      <c r="E11" s="16">
        <v>174</v>
      </c>
      <c r="F11" s="16">
        <v>11</v>
      </c>
      <c r="G11" s="16">
        <v>28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206</v>
      </c>
      <c r="D12" s="16">
        <v>183</v>
      </c>
      <c r="E12" s="16">
        <v>170</v>
      </c>
      <c r="F12" s="16">
        <v>13</v>
      </c>
      <c r="G12" s="16">
        <v>23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210</v>
      </c>
      <c r="D13" s="16">
        <v>182</v>
      </c>
      <c r="E13" s="16">
        <v>169</v>
      </c>
      <c r="F13" s="16">
        <v>13</v>
      </c>
      <c r="G13" s="16">
        <v>28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193</v>
      </c>
      <c r="D14" s="16">
        <v>165</v>
      </c>
      <c r="E14" s="16">
        <v>156</v>
      </c>
      <c r="F14" s="16">
        <v>9</v>
      </c>
      <c r="G14" s="16">
        <v>28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146</v>
      </c>
      <c r="D15" s="16">
        <v>123</v>
      </c>
      <c r="E15" s="16">
        <v>119</v>
      </c>
      <c r="F15" s="16">
        <v>4</v>
      </c>
      <c r="G15" s="16">
        <v>23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168</v>
      </c>
      <c r="D16" s="16">
        <v>116</v>
      </c>
      <c r="E16" s="16">
        <v>116</v>
      </c>
      <c r="F16" s="16" t="s">
        <v>62</v>
      </c>
      <c r="G16" s="16">
        <v>52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129</v>
      </c>
      <c r="D17" s="16">
        <v>82</v>
      </c>
      <c r="E17" s="16">
        <v>76</v>
      </c>
      <c r="F17" s="16">
        <v>6</v>
      </c>
      <c r="G17" s="16">
        <v>47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114</v>
      </c>
      <c r="D18" s="16">
        <v>55</v>
      </c>
      <c r="E18" s="16">
        <v>54</v>
      </c>
      <c r="F18" s="16">
        <v>1</v>
      </c>
      <c r="G18" s="16">
        <v>59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98</v>
      </c>
      <c r="D19" s="16">
        <v>31</v>
      </c>
      <c r="E19" s="16">
        <v>31</v>
      </c>
      <c r="F19" s="16" t="s">
        <v>62</v>
      </c>
      <c r="G19" s="16">
        <v>67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55</v>
      </c>
      <c r="D20" s="16">
        <v>16</v>
      </c>
      <c r="E20" s="16">
        <v>16</v>
      </c>
      <c r="F20" s="16" t="s">
        <v>62</v>
      </c>
      <c r="G20" s="16">
        <v>39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59</v>
      </c>
      <c r="D21" s="16">
        <v>9</v>
      </c>
      <c r="E21" s="16">
        <v>9</v>
      </c>
      <c r="F21" s="16" t="s">
        <v>62</v>
      </c>
      <c r="G21" s="16">
        <v>50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1149</v>
      </c>
      <c r="D22" s="15">
        <v>660</v>
      </c>
      <c r="E22" s="15">
        <v>608</v>
      </c>
      <c r="F22" s="15">
        <v>52</v>
      </c>
      <c r="G22" s="15">
        <v>489</v>
      </c>
    </row>
    <row r="23" spans="1:12" ht="12" customHeight="1" x14ac:dyDescent="0.2">
      <c r="A23" s="25" t="s">
        <v>49</v>
      </c>
      <c r="B23" s="3" t="s">
        <v>10</v>
      </c>
      <c r="C23" s="16">
        <v>26</v>
      </c>
      <c r="D23" s="16" t="s">
        <v>62</v>
      </c>
      <c r="E23" s="16" t="s">
        <v>62</v>
      </c>
      <c r="F23" s="16" t="s">
        <v>62</v>
      </c>
      <c r="G23" s="16">
        <v>26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105</v>
      </c>
      <c r="D24" s="16">
        <v>24</v>
      </c>
      <c r="E24" s="16">
        <v>20</v>
      </c>
      <c r="F24" s="16">
        <v>4</v>
      </c>
      <c r="G24" s="16">
        <v>81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83</v>
      </c>
      <c r="D25" s="16">
        <v>43</v>
      </c>
      <c r="E25" s="16">
        <v>35</v>
      </c>
      <c r="F25" s="16">
        <v>8</v>
      </c>
      <c r="G25" s="16">
        <v>40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132</v>
      </c>
      <c r="D26" s="16">
        <v>93</v>
      </c>
      <c r="E26" s="16">
        <v>80</v>
      </c>
      <c r="F26" s="16">
        <v>13</v>
      </c>
      <c r="G26" s="16">
        <v>39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102</v>
      </c>
      <c r="D27" s="16">
        <v>82</v>
      </c>
      <c r="E27" s="16">
        <v>74</v>
      </c>
      <c r="F27" s="16">
        <v>8</v>
      </c>
      <c r="G27" s="16">
        <v>20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108</v>
      </c>
      <c r="D28" s="16">
        <v>90</v>
      </c>
      <c r="E28" s="16">
        <v>83</v>
      </c>
      <c r="F28" s="16">
        <v>7</v>
      </c>
      <c r="G28" s="16">
        <v>18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105</v>
      </c>
      <c r="D29" s="16">
        <v>83</v>
      </c>
      <c r="E29" s="16">
        <v>80</v>
      </c>
      <c r="F29" s="16">
        <v>3</v>
      </c>
      <c r="G29" s="16">
        <v>22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110</v>
      </c>
      <c r="D30" s="16">
        <v>85</v>
      </c>
      <c r="E30" s="16">
        <v>80</v>
      </c>
      <c r="F30" s="16">
        <v>5</v>
      </c>
      <c r="G30" s="16">
        <v>25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67</v>
      </c>
      <c r="D31" s="16">
        <v>51</v>
      </c>
      <c r="E31" s="16">
        <v>50</v>
      </c>
      <c r="F31" s="16">
        <v>1</v>
      </c>
      <c r="G31" s="16">
        <v>16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81</v>
      </c>
      <c r="D32" s="16">
        <v>37</v>
      </c>
      <c r="E32" s="16">
        <v>37</v>
      </c>
      <c r="F32" s="16" t="s">
        <v>62</v>
      </c>
      <c r="G32" s="16">
        <v>44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65</v>
      </c>
      <c r="D33" s="16">
        <v>32</v>
      </c>
      <c r="E33" s="16">
        <v>30</v>
      </c>
      <c r="F33" s="16">
        <v>2</v>
      </c>
      <c r="G33" s="16">
        <v>33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50</v>
      </c>
      <c r="D34" s="16">
        <v>16</v>
      </c>
      <c r="E34" s="16">
        <v>15</v>
      </c>
      <c r="F34" s="16">
        <v>1</v>
      </c>
      <c r="G34" s="16">
        <v>34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55</v>
      </c>
      <c r="D35" s="16">
        <v>14</v>
      </c>
      <c r="E35" s="16">
        <v>14</v>
      </c>
      <c r="F35" s="16" t="s">
        <v>62</v>
      </c>
      <c r="G35" s="16">
        <v>41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29</v>
      </c>
      <c r="D36" s="16">
        <v>6</v>
      </c>
      <c r="E36" s="16">
        <v>6</v>
      </c>
      <c r="F36" s="16" t="s">
        <v>62</v>
      </c>
      <c r="G36" s="16">
        <v>23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31</v>
      </c>
      <c r="D37" s="16">
        <v>4</v>
      </c>
      <c r="E37" s="16">
        <v>4</v>
      </c>
      <c r="F37" s="16" t="s">
        <v>62</v>
      </c>
      <c r="G37" s="16">
        <v>27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1122</v>
      </c>
      <c r="D38" s="15">
        <v>847</v>
      </c>
      <c r="E38" s="15">
        <v>799</v>
      </c>
      <c r="F38" s="15">
        <v>48</v>
      </c>
      <c r="G38" s="15">
        <v>275</v>
      </c>
    </row>
    <row r="39" spans="1:12" ht="12" customHeight="1" x14ac:dyDescent="0.2">
      <c r="A39" s="25" t="s">
        <v>49</v>
      </c>
      <c r="B39" s="3" t="s">
        <v>10</v>
      </c>
      <c r="C39" s="16">
        <v>19</v>
      </c>
      <c r="D39" s="16">
        <v>1</v>
      </c>
      <c r="E39" s="16">
        <v>1</v>
      </c>
      <c r="F39" s="16" t="s">
        <v>62</v>
      </c>
      <c r="G39" s="16">
        <v>18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112</v>
      </c>
      <c r="D40" s="16">
        <v>23</v>
      </c>
      <c r="E40" s="16">
        <v>19</v>
      </c>
      <c r="F40" s="16">
        <v>4</v>
      </c>
      <c r="G40" s="16">
        <v>89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87</v>
      </c>
      <c r="D41" s="16">
        <v>68</v>
      </c>
      <c r="E41" s="16">
        <v>57</v>
      </c>
      <c r="F41" s="16">
        <v>11</v>
      </c>
      <c r="G41" s="16">
        <v>19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116</v>
      </c>
      <c r="D42" s="16">
        <v>108</v>
      </c>
      <c r="E42" s="16">
        <v>105</v>
      </c>
      <c r="F42" s="16">
        <v>3</v>
      </c>
      <c r="G42" s="16">
        <v>8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111</v>
      </c>
      <c r="D43" s="16">
        <v>103</v>
      </c>
      <c r="E43" s="16">
        <v>100</v>
      </c>
      <c r="F43" s="16">
        <v>3</v>
      </c>
      <c r="G43" s="16">
        <v>8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98</v>
      </c>
      <c r="D44" s="16">
        <v>93</v>
      </c>
      <c r="E44" s="16">
        <v>87</v>
      </c>
      <c r="F44" s="16">
        <v>6</v>
      </c>
      <c r="G44" s="16">
        <v>5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105</v>
      </c>
      <c r="D45" s="16">
        <v>99</v>
      </c>
      <c r="E45" s="16">
        <v>89</v>
      </c>
      <c r="F45" s="16">
        <v>10</v>
      </c>
      <c r="G45" s="16">
        <v>6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83</v>
      </c>
      <c r="D46" s="16">
        <v>80</v>
      </c>
      <c r="E46" s="16">
        <v>76</v>
      </c>
      <c r="F46" s="16">
        <v>4</v>
      </c>
      <c r="G46" s="16">
        <v>3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79</v>
      </c>
      <c r="D47" s="16">
        <v>72</v>
      </c>
      <c r="E47" s="16">
        <v>69</v>
      </c>
      <c r="F47" s="16">
        <v>3</v>
      </c>
      <c r="G47" s="16">
        <v>7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87</v>
      </c>
      <c r="D48" s="16">
        <v>79</v>
      </c>
      <c r="E48" s="16">
        <v>79</v>
      </c>
      <c r="F48" s="16" t="s">
        <v>62</v>
      </c>
      <c r="G48" s="16">
        <v>8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64</v>
      </c>
      <c r="D49" s="16">
        <v>50</v>
      </c>
      <c r="E49" s="16">
        <v>46</v>
      </c>
      <c r="F49" s="16">
        <v>4</v>
      </c>
      <c r="G49" s="16">
        <v>14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64</v>
      </c>
      <c r="D50" s="16">
        <v>39</v>
      </c>
      <c r="E50" s="16">
        <v>39</v>
      </c>
      <c r="F50" s="16" t="s">
        <v>62</v>
      </c>
      <c r="G50" s="16">
        <v>25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43</v>
      </c>
      <c r="D51" s="16">
        <v>17</v>
      </c>
      <c r="E51" s="16">
        <v>17</v>
      </c>
      <c r="F51" s="16" t="s">
        <v>62</v>
      </c>
      <c r="G51" s="16">
        <v>26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26</v>
      </c>
      <c r="D52" s="16">
        <v>10</v>
      </c>
      <c r="E52" s="16">
        <v>10</v>
      </c>
      <c r="F52" s="16" t="s">
        <v>62</v>
      </c>
      <c r="G52" s="16">
        <v>16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28</v>
      </c>
      <c r="D53" s="17">
        <v>5</v>
      </c>
      <c r="E53" s="17">
        <v>5</v>
      </c>
      <c r="F53" s="17" t="s">
        <v>62</v>
      </c>
      <c r="G53" s="17">
        <v>23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65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32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9780</v>
      </c>
      <c r="D6" s="15">
        <v>6432</v>
      </c>
      <c r="E6" s="15">
        <v>6131</v>
      </c>
      <c r="F6" s="15">
        <v>301</v>
      </c>
      <c r="G6" s="15">
        <v>3348</v>
      </c>
    </row>
    <row r="7" spans="1:12" ht="12" customHeight="1" x14ac:dyDescent="0.2">
      <c r="A7" s="25" t="s">
        <v>49</v>
      </c>
      <c r="B7" s="3" t="s">
        <v>10</v>
      </c>
      <c r="C7" s="16">
        <v>209</v>
      </c>
      <c r="D7" s="16">
        <v>7</v>
      </c>
      <c r="E7" s="16">
        <v>7</v>
      </c>
      <c r="F7" s="16" t="s">
        <v>62</v>
      </c>
      <c r="G7" s="16">
        <v>202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911</v>
      </c>
      <c r="D8" s="16">
        <v>274</v>
      </c>
      <c r="E8" s="16">
        <v>240</v>
      </c>
      <c r="F8" s="16">
        <v>34</v>
      </c>
      <c r="G8" s="16">
        <v>637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806</v>
      </c>
      <c r="D9" s="16">
        <v>622</v>
      </c>
      <c r="E9" s="16">
        <v>557</v>
      </c>
      <c r="F9" s="16">
        <v>65</v>
      </c>
      <c r="G9" s="16">
        <v>184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833</v>
      </c>
      <c r="D10" s="16">
        <v>711</v>
      </c>
      <c r="E10" s="16">
        <v>662</v>
      </c>
      <c r="F10" s="16">
        <v>49</v>
      </c>
      <c r="G10" s="16">
        <v>122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894</v>
      </c>
      <c r="D11" s="16">
        <v>785</v>
      </c>
      <c r="E11" s="16">
        <v>746</v>
      </c>
      <c r="F11" s="16">
        <v>39</v>
      </c>
      <c r="G11" s="16">
        <v>109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905</v>
      </c>
      <c r="D12" s="16">
        <v>825</v>
      </c>
      <c r="E12" s="16">
        <v>791</v>
      </c>
      <c r="F12" s="16">
        <v>34</v>
      </c>
      <c r="G12" s="16">
        <v>80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923</v>
      </c>
      <c r="D13" s="16">
        <v>818</v>
      </c>
      <c r="E13" s="16">
        <v>791</v>
      </c>
      <c r="F13" s="16">
        <v>27</v>
      </c>
      <c r="G13" s="16">
        <v>105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729</v>
      </c>
      <c r="D14" s="16">
        <v>639</v>
      </c>
      <c r="E14" s="16">
        <v>619</v>
      </c>
      <c r="F14" s="16">
        <v>20</v>
      </c>
      <c r="G14" s="16">
        <v>90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646</v>
      </c>
      <c r="D15" s="16">
        <v>554</v>
      </c>
      <c r="E15" s="16">
        <v>545</v>
      </c>
      <c r="F15" s="16">
        <v>9</v>
      </c>
      <c r="G15" s="16">
        <v>92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605</v>
      </c>
      <c r="D16" s="16">
        <v>465</v>
      </c>
      <c r="E16" s="16">
        <v>451</v>
      </c>
      <c r="F16" s="16">
        <v>14</v>
      </c>
      <c r="G16" s="16">
        <v>140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592</v>
      </c>
      <c r="D17" s="16">
        <v>335</v>
      </c>
      <c r="E17" s="16">
        <v>331</v>
      </c>
      <c r="F17" s="16">
        <v>4</v>
      </c>
      <c r="G17" s="16">
        <v>257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525</v>
      </c>
      <c r="D18" s="16">
        <v>192</v>
      </c>
      <c r="E18" s="16">
        <v>187</v>
      </c>
      <c r="F18" s="16">
        <v>5</v>
      </c>
      <c r="G18" s="16">
        <v>333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463</v>
      </c>
      <c r="D19" s="16">
        <v>120</v>
      </c>
      <c r="E19" s="16">
        <v>119</v>
      </c>
      <c r="F19" s="16">
        <v>1</v>
      </c>
      <c r="G19" s="16">
        <v>343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334</v>
      </c>
      <c r="D20" s="16">
        <v>52</v>
      </c>
      <c r="E20" s="16">
        <v>52</v>
      </c>
      <c r="F20" s="16" t="s">
        <v>62</v>
      </c>
      <c r="G20" s="16">
        <v>282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405</v>
      </c>
      <c r="D21" s="16">
        <v>33</v>
      </c>
      <c r="E21" s="16">
        <v>33</v>
      </c>
      <c r="F21" s="16" t="s">
        <v>62</v>
      </c>
      <c r="G21" s="16">
        <v>372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4892</v>
      </c>
      <c r="D22" s="15">
        <v>2720</v>
      </c>
      <c r="E22" s="15">
        <v>2515</v>
      </c>
      <c r="F22" s="15">
        <v>205</v>
      </c>
      <c r="G22" s="15">
        <v>2172</v>
      </c>
    </row>
    <row r="23" spans="1:12" ht="12" customHeight="1" x14ac:dyDescent="0.2">
      <c r="A23" s="25" t="s">
        <v>49</v>
      </c>
      <c r="B23" s="3" t="s">
        <v>10</v>
      </c>
      <c r="C23" s="16">
        <v>107</v>
      </c>
      <c r="D23" s="16">
        <v>1</v>
      </c>
      <c r="E23" s="16">
        <v>1</v>
      </c>
      <c r="F23" s="16" t="s">
        <v>62</v>
      </c>
      <c r="G23" s="16">
        <v>106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402</v>
      </c>
      <c r="D24" s="16">
        <v>83</v>
      </c>
      <c r="E24" s="16">
        <v>62</v>
      </c>
      <c r="F24" s="16">
        <v>21</v>
      </c>
      <c r="G24" s="16">
        <v>319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376</v>
      </c>
      <c r="D25" s="16">
        <v>248</v>
      </c>
      <c r="E25" s="16">
        <v>206</v>
      </c>
      <c r="F25" s="16">
        <v>42</v>
      </c>
      <c r="G25" s="16">
        <v>128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419</v>
      </c>
      <c r="D26" s="16">
        <v>322</v>
      </c>
      <c r="E26" s="16">
        <v>291</v>
      </c>
      <c r="F26" s="16">
        <v>31</v>
      </c>
      <c r="G26" s="16">
        <v>97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452</v>
      </c>
      <c r="D27" s="16">
        <v>363</v>
      </c>
      <c r="E27" s="16">
        <v>327</v>
      </c>
      <c r="F27" s="16">
        <v>36</v>
      </c>
      <c r="G27" s="16">
        <v>89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459</v>
      </c>
      <c r="D28" s="16">
        <v>392</v>
      </c>
      <c r="E28" s="16">
        <v>364</v>
      </c>
      <c r="F28" s="16">
        <v>28</v>
      </c>
      <c r="G28" s="16">
        <v>67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453</v>
      </c>
      <c r="D29" s="16">
        <v>366</v>
      </c>
      <c r="E29" s="16">
        <v>351</v>
      </c>
      <c r="F29" s="16">
        <v>15</v>
      </c>
      <c r="G29" s="16">
        <v>87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374</v>
      </c>
      <c r="D30" s="16">
        <v>296</v>
      </c>
      <c r="E30" s="16">
        <v>284</v>
      </c>
      <c r="F30" s="16">
        <v>12</v>
      </c>
      <c r="G30" s="16">
        <v>78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315</v>
      </c>
      <c r="D31" s="16">
        <v>241</v>
      </c>
      <c r="E31" s="16">
        <v>232</v>
      </c>
      <c r="F31" s="16">
        <v>9</v>
      </c>
      <c r="G31" s="16">
        <v>74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292</v>
      </c>
      <c r="D32" s="16">
        <v>186</v>
      </c>
      <c r="E32" s="16">
        <v>180</v>
      </c>
      <c r="F32" s="16">
        <v>6</v>
      </c>
      <c r="G32" s="16">
        <v>106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308</v>
      </c>
      <c r="D33" s="16">
        <v>117</v>
      </c>
      <c r="E33" s="16">
        <v>116</v>
      </c>
      <c r="F33" s="16">
        <v>1</v>
      </c>
      <c r="G33" s="16">
        <v>191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274</v>
      </c>
      <c r="D34" s="16">
        <v>58</v>
      </c>
      <c r="E34" s="16">
        <v>54</v>
      </c>
      <c r="F34" s="16">
        <v>4</v>
      </c>
      <c r="G34" s="16">
        <v>216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244</v>
      </c>
      <c r="D35" s="16">
        <v>27</v>
      </c>
      <c r="E35" s="16">
        <v>27</v>
      </c>
      <c r="F35" s="16" t="s">
        <v>62</v>
      </c>
      <c r="G35" s="16">
        <v>217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183</v>
      </c>
      <c r="D36" s="16">
        <v>14</v>
      </c>
      <c r="E36" s="16">
        <v>14</v>
      </c>
      <c r="F36" s="16" t="s">
        <v>62</v>
      </c>
      <c r="G36" s="16">
        <v>169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234</v>
      </c>
      <c r="D37" s="16">
        <v>6</v>
      </c>
      <c r="E37" s="16">
        <v>6</v>
      </c>
      <c r="F37" s="16" t="s">
        <v>62</v>
      </c>
      <c r="G37" s="16">
        <v>228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4888</v>
      </c>
      <c r="D38" s="15">
        <v>3712</v>
      </c>
      <c r="E38" s="15">
        <v>3616</v>
      </c>
      <c r="F38" s="15">
        <v>96</v>
      </c>
      <c r="G38" s="15">
        <v>1176</v>
      </c>
    </row>
    <row r="39" spans="1:12" ht="12" customHeight="1" x14ac:dyDescent="0.2">
      <c r="A39" s="25" t="s">
        <v>49</v>
      </c>
      <c r="B39" s="3" t="s">
        <v>10</v>
      </c>
      <c r="C39" s="16">
        <v>102</v>
      </c>
      <c r="D39" s="16">
        <v>6</v>
      </c>
      <c r="E39" s="16">
        <v>6</v>
      </c>
      <c r="F39" s="16" t="s">
        <v>62</v>
      </c>
      <c r="G39" s="16">
        <v>96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509</v>
      </c>
      <c r="D40" s="16">
        <v>191</v>
      </c>
      <c r="E40" s="16">
        <v>178</v>
      </c>
      <c r="F40" s="16">
        <v>13</v>
      </c>
      <c r="G40" s="16">
        <v>318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430</v>
      </c>
      <c r="D41" s="16">
        <v>374</v>
      </c>
      <c r="E41" s="16">
        <v>351</v>
      </c>
      <c r="F41" s="16">
        <v>23</v>
      </c>
      <c r="G41" s="16">
        <v>56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414</v>
      </c>
      <c r="D42" s="16">
        <v>389</v>
      </c>
      <c r="E42" s="16">
        <v>371</v>
      </c>
      <c r="F42" s="16">
        <v>18</v>
      </c>
      <c r="G42" s="16">
        <v>25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442</v>
      </c>
      <c r="D43" s="16">
        <v>422</v>
      </c>
      <c r="E43" s="16">
        <v>419</v>
      </c>
      <c r="F43" s="16">
        <v>3</v>
      </c>
      <c r="G43" s="16">
        <v>20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446</v>
      </c>
      <c r="D44" s="16">
        <v>433</v>
      </c>
      <c r="E44" s="16">
        <v>427</v>
      </c>
      <c r="F44" s="16">
        <v>6</v>
      </c>
      <c r="G44" s="16">
        <v>13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470</v>
      </c>
      <c r="D45" s="16">
        <v>452</v>
      </c>
      <c r="E45" s="16">
        <v>440</v>
      </c>
      <c r="F45" s="16">
        <v>12</v>
      </c>
      <c r="G45" s="16">
        <v>18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355</v>
      </c>
      <c r="D46" s="16">
        <v>343</v>
      </c>
      <c r="E46" s="16">
        <v>335</v>
      </c>
      <c r="F46" s="16">
        <v>8</v>
      </c>
      <c r="G46" s="16">
        <v>12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331</v>
      </c>
      <c r="D47" s="16">
        <v>313</v>
      </c>
      <c r="E47" s="16">
        <v>313</v>
      </c>
      <c r="F47" s="16" t="s">
        <v>62</v>
      </c>
      <c r="G47" s="16">
        <v>18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313</v>
      </c>
      <c r="D48" s="16">
        <v>279</v>
      </c>
      <c r="E48" s="16">
        <v>271</v>
      </c>
      <c r="F48" s="16">
        <v>8</v>
      </c>
      <c r="G48" s="16">
        <v>34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284</v>
      </c>
      <c r="D49" s="16">
        <v>218</v>
      </c>
      <c r="E49" s="16">
        <v>215</v>
      </c>
      <c r="F49" s="16">
        <v>3</v>
      </c>
      <c r="G49" s="16">
        <v>66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251</v>
      </c>
      <c r="D50" s="16">
        <v>134</v>
      </c>
      <c r="E50" s="16">
        <v>133</v>
      </c>
      <c r="F50" s="16">
        <v>1</v>
      </c>
      <c r="G50" s="16">
        <v>117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219</v>
      </c>
      <c r="D51" s="16">
        <v>93</v>
      </c>
      <c r="E51" s="16">
        <v>92</v>
      </c>
      <c r="F51" s="16">
        <v>1</v>
      </c>
      <c r="G51" s="16">
        <v>126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151</v>
      </c>
      <c r="D52" s="16">
        <v>38</v>
      </c>
      <c r="E52" s="16">
        <v>38</v>
      </c>
      <c r="F52" s="16" t="s">
        <v>62</v>
      </c>
      <c r="G52" s="16">
        <v>113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171</v>
      </c>
      <c r="D53" s="17">
        <v>27</v>
      </c>
      <c r="E53" s="17">
        <v>27</v>
      </c>
      <c r="F53" s="17" t="s">
        <v>62</v>
      </c>
      <c r="G53" s="17">
        <v>144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.83203125" customWidth="1"/>
    <col min="4" max="4" width="14" customWidth="1"/>
    <col min="5" max="5" width="14.83203125" customWidth="1"/>
    <col min="6" max="6" width="15.5" customWidth="1"/>
    <col min="7" max="7" width="22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33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1146</v>
      </c>
      <c r="D6" s="15">
        <v>716</v>
      </c>
      <c r="E6" s="15">
        <v>650</v>
      </c>
      <c r="F6" s="15">
        <v>66</v>
      </c>
      <c r="G6" s="15">
        <v>430</v>
      </c>
    </row>
    <row r="7" spans="1:12" ht="12" customHeight="1" x14ac:dyDescent="0.2">
      <c r="A7" s="25" t="s">
        <v>49</v>
      </c>
      <c r="B7" s="3" t="s">
        <v>10</v>
      </c>
      <c r="C7" s="16">
        <v>30</v>
      </c>
      <c r="D7" s="16">
        <v>1</v>
      </c>
      <c r="E7" s="16">
        <v>1</v>
      </c>
      <c r="F7" s="16" t="s">
        <v>62</v>
      </c>
      <c r="G7" s="16">
        <v>29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130</v>
      </c>
      <c r="D8" s="16">
        <v>27</v>
      </c>
      <c r="E8" s="16">
        <v>18</v>
      </c>
      <c r="F8" s="16">
        <v>9</v>
      </c>
      <c r="G8" s="16">
        <v>103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96</v>
      </c>
      <c r="D9" s="16">
        <v>72</v>
      </c>
      <c r="E9" s="16">
        <v>54</v>
      </c>
      <c r="F9" s="16">
        <v>18</v>
      </c>
      <c r="G9" s="16">
        <v>24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110</v>
      </c>
      <c r="D10" s="16">
        <v>86</v>
      </c>
      <c r="E10" s="16">
        <v>74</v>
      </c>
      <c r="F10" s="16">
        <v>12</v>
      </c>
      <c r="G10" s="16">
        <v>24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108</v>
      </c>
      <c r="D11" s="16">
        <v>91</v>
      </c>
      <c r="E11" s="16">
        <v>89</v>
      </c>
      <c r="F11" s="16">
        <v>2</v>
      </c>
      <c r="G11" s="16">
        <v>17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107</v>
      </c>
      <c r="D12" s="16">
        <v>87</v>
      </c>
      <c r="E12" s="16">
        <v>79</v>
      </c>
      <c r="F12" s="16">
        <v>8</v>
      </c>
      <c r="G12" s="16">
        <v>20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106</v>
      </c>
      <c r="D13" s="16">
        <v>95</v>
      </c>
      <c r="E13" s="16">
        <v>90</v>
      </c>
      <c r="F13" s="16">
        <v>5</v>
      </c>
      <c r="G13" s="16">
        <v>11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94</v>
      </c>
      <c r="D14" s="16">
        <v>73</v>
      </c>
      <c r="E14" s="16">
        <v>65</v>
      </c>
      <c r="F14" s="16">
        <v>8</v>
      </c>
      <c r="G14" s="16">
        <v>21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89</v>
      </c>
      <c r="D15" s="16">
        <v>67</v>
      </c>
      <c r="E15" s="16">
        <v>66</v>
      </c>
      <c r="F15" s="16">
        <v>1</v>
      </c>
      <c r="G15" s="16">
        <v>22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64</v>
      </c>
      <c r="D16" s="16">
        <v>43</v>
      </c>
      <c r="E16" s="16">
        <v>43</v>
      </c>
      <c r="F16" s="16" t="s">
        <v>62</v>
      </c>
      <c r="G16" s="16">
        <v>21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56</v>
      </c>
      <c r="D17" s="16">
        <v>31</v>
      </c>
      <c r="E17" s="16">
        <v>28</v>
      </c>
      <c r="F17" s="16">
        <v>3</v>
      </c>
      <c r="G17" s="16">
        <v>25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58</v>
      </c>
      <c r="D18" s="16">
        <v>21</v>
      </c>
      <c r="E18" s="16">
        <v>21</v>
      </c>
      <c r="F18" s="16" t="s">
        <v>62</v>
      </c>
      <c r="G18" s="16">
        <v>37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48</v>
      </c>
      <c r="D19" s="16">
        <v>15</v>
      </c>
      <c r="E19" s="16">
        <v>15</v>
      </c>
      <c r="F19" s="16" t="s">
        <v>62</v>
      </c>
      <c r="G19" s="16">
        <v>33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29</v>
      </c>
      <c r="D20" s="16">
        <v>6</v>
      </c>
      <c r="E20" s="16">
        <v>6</v>
      </c>
      <c r="F20" s="16" t="s">
        <v>62</v>
      </c>
      <c r="G20" s="16">
        <v>23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21</v>
      </c>
      <c r="D21" s="16">
        <v>1</v>
      </c>
      <c r="E21" s="16">
        <v>1</v>
      </c>
      <c r="F21" s="16" t="s">
        <v>62</v>
      </c>
      <c r="G21" s="16">
        <v>20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554</v>
      </c>
      <c r="D22" s="15">
        <v>313</v>
      </c>
      <c r="E22" s="15">
        <v>275</v>
      </c>
      <c r="F22" s="15">
        <v>38</v>
      </c>
      <c r="G22" s="15">
        <v>241</v>
      </c>
    </row>
    <row r="23" spans="1:12" ht="12" customHeight="1" x14ac:dyDescent="0.2">
      <c r="A23" s="25" t="s">
        <v>49</v>
      </c>
      <c r="B23" s="3" t="s">
        <v>10</v>
      </c>
      <c r="C23" s="16">
        <v>15</v>
      </c>
      <c r="D23" s="16" t="s">
        <v>62</v>
      </c>
      <c r="E23" s="16" t="s">
        <v>62</v>
      </c>
      <c r="F23" s="16" t="s">
        <v>62</v>
      </c>
      <c r="G23" s="16">
        <v>15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61</v>
      </c>
      <c r="D24" s="16">
        <v>13</v>
      </c>
      <c r="E24" s="16">
        <v>8</v>
      </c>
      <c r="F24" s="16">
        <v>5</v>
      </c>
      <c r="G24" s="16">
        <v>48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50</v>
      </c>
      <c r="D25" s="16">
        <v>36</v>
      </c>
      <c r="E25" s="16">
        <v>25</v>
      </c>
      <c r="F25" s="16">
        <v>11</v>
      </c>
      <c r="G25" s="16">
        <v>14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54</v>
      </c>
      <c r="D26" s="16">
        <v>40</v>
      </c>
      <c r="E26" s="16">
        <v>33</v>
      </c>
      <c r="F26" s="16">
        <v>7</v>
      </c>
      <c r="G26" s="16">
        <v>14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55</v>
      </c>
      <c r="D27" s="16">
        <v>45</v>
      </c>
      <c r="E27" s="16">
        <v>44</v>
      </c>
      <c r="F27" s="16">
        <v>1</v>
      </c>
      <c r="G27" s="16">
        <v>10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56</v>
      </c>
      <c r="D28" s="16">
        <v>42</v>
      </c>
      <c r="E28" s="16">
        <v>36</v>
      </c>
      <c r="F28" s="16">
        <v>6</v>
      </c>
      <c r="G28" s="16">
        <v>14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54</v>
      </c>
      <c r="D29" s="16">
        <v>47</v>
      </c>
      <c r="E29" s="16">
        <v>45</v>
      </c>
      <c r="F29" s="16">
        <v>2</v>
      </c>
      <c r="G29" s="16">
        <v>7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45</v>
      </c>
      <c r="D30" s="16">
        <v>33</v>
      </c>
      <c r="E30" s="16">
        <v>29</v>
      </c>
      <c r="F30" s="16">
        <v>4</v>
      </c>
      <c r="G30" s="16">
        <v>12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41</v>
      </c>
      <c r="D31" s="16">
        <v>27</v>
      </c>
      <c r="E31" s="16">
        <v>27</v>
      </c>
      <c r="F31" s="16" t="s">
        <v>62</v>
      </c>
      <c r="G31" s="16">
        <v>14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26</v>
      </c>
      <c r="D32" s="16">
        <v>14</v>
      </c>
      <c r="E32" s="16">
        <v>14</v>
      </c>
      <c r="F32" s="16" t="s">
        <v>62</v>
      </c>
      <c r="G32" s="16">
        <v>12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26</v>
      </c>
      <c r="D33" s="16">
        <v>7</v>
      </c>
      <c r="E33" s="16">
        <v>5</v>
      </c>
      <c r="F33" s="16">
        <v>2</v>
      </c>
      <c r="G33" s="16">
        <v>19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25</v>
      </c>
      <c r="D34" s="16">
        <v>4</v>
      </c>
      <c r="E34" s="16">
        <v>4</v>
      </c>
      <c r="F34" s="16" t="s">
        <v>62</v>
      </c>
      <c r="G34" s="16">
        <v>21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22</v>
      </c>
      <c r="D35" s="16">
        <v>4</v>
      </c>
      <c r="E35" s="16">
        <v>4</v>
      </c>
      <c r="F35" s="16" t="s">
        <v>62</v>
      </c>
      <c r="G35" s="16">
        <v>18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11</v>
      </c>
      <c r="D36" s="16" t="s">
        <v>62</v>
      </c>
      <c r="E36" s="16" t="s">
        <v>62</v>
      </c>
      <c r="F36" s="16" t="s">
        <v>62</v>
      </c>
      <c r="G36" s="16">
        <v>11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13</v>
      </c>
      <c r="D37" s="16">
        <v>1</v>
      </c>
      <c r="E37" s="16">
        <v>1</v>
      </c>
      <c r="F37" s="16" t="s">
        <v>62</v>
      </c>
      <c r="G37" s="16">
        <v>12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592</v>
      </c>
      <c r="D38" s="15">
        <v>403</v>
      </c>
      <c r="E38" s="15">
        <v>375</v>
      </c>
      <c r="F38" s="15">
        <v>28</v>
      </c>
      <c r="G38" s="15">
        <v>189</v>
      </c>
    </row>
    <row r="39" spans="1:12" ht="12" customHeight="1" x14ac:dyDescent="0.2">
      <c r="A39" s="25" t="s">
        <v>49</v>
      </c>
      <c r="B39" s="3" t="s">
        <v>10</v>
      </c>
      <c r="C39" s="16">
        <v>15</v>
      </c>
      <c r="D39" s="16">
        <v>1</v>
      </c>
      <c r="E39" s="16">
        <v>1</v>
      </c>
      <c r="F39" s="16" t="s">
        <v>62</v>
      </c>
      <c r="G39" s="16">
        <v>14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69</v>
      </c>
      <c r="D40" s="16">
        <v>14</v>
      </c>
      <c r="E40" s="16">
        <v>10</v>
      </c>
      <c r="F40" s="16">
        <v>4</v>
      </c>
      <c r="G40" s="16">
        <v>55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46</v>
      </c>
      <c r="D41" s="16">
        <v>36</v>
      </c>
      <c r="E41" s="16">
        <v>29</v>
      </c>
      <c r="F41" s="16">
        <v>7</v>
      </c>
      <c r="G41" s="16">
        <v>10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56</v>
      </c>
      <c r="D42" s="16">
        <v>46</v>
      </c>
      <c r="E42" s="16">
        <v>41</v>
      </c>
      <c r="F42" s="16">
        <v>5</v>
      </c>
      <c r="G42" s="16">
        <v>10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53</v>
      </c>
      <c r="D43" s="16">
        <v>46</v>
      </c>
      <c r="E43" s="16">
        <v>45</v>
      </c>
      <c r="F43" s="16">
        <v>1</v>
      </c>
      <c r="G43" s="16">
        <v>7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51</v>
      </c>
      <c r="D44" s="16">
        <v>45</v>
      </c>
      <c r="E44" s="16">
        <v>43</v>
      </c>
      <c r="F44" s="16">
        <v>2</v>
      </c>
      <c r="G44" s="16">
        <v>6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52</v>
      </c>
      <c r="D45" s="16">
        <v>48</v>
      </c>
      <c r="E45" s="16">
        <v>45</v>
      </c>
      <c r="F45" s="16">
        <v>3</v>
      </c>
      <c r="G45" s="16">
        <v>4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49</v>
      </c>
      <c r="D46" s="16">
        <v>40</v>
      </c>
      <c r="E46" s="16">
        <v>36</v>
      </c>
      <c r="F46" s="16">
        <v>4</v>
      </c>
      <c r="G46" s="16">
        <v>9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48</v>
      </c>
      <c r="D47" s="16">
        <v>40</v>
      </c>
      <c r="E47" s="16">
        <v>39</v>
      </c>
      <c r="F47" s="16">
        <v>1</v>
      </c>
      <c r="G47" s="16">
        <v>8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38</v>
      </c>
      <c r="D48" s="16">
        <v>29</v>
      </c>
      <c r="E48" s="16">
        <v>29</v>
      </c>
      <c r="F48" s="16" t="s">
        <v>62</v>
      </c>
      <c r="G48" s="16">
        <v>9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30</v>
      </c>
      <c r="D49" s="16">
        <v>24</v>
      </c>
      <c r="E49" s="16">
        <v>23</v>
      </c>
      <c r="F49" s="16">
        <v>1</v>
      </c>
      <c r="G49" s="16">
        <v>6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33</v>
      </c>
      <c r="D50" s="16">
        <v>17</v>
      </c>
      <c r="E50" s="16">
        <v>17</v>
      </c>
      <c r="F50" s="16" t="s">
        <v>62</v>
      </c>
      <c r="G50" s="16">
        <v>16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26</v>
      </c>
      <c r="D51" s="16">
        <v>11</v>
      </c>
      <c r="E51" s="16">
        <v>11</v>
      </c>
      <c r="F51" s="16" t="s">
        <v>62</v>
      </c>
      <c r="G51" s="16">
        <v>15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18</v>
      </c>
      <c r="D52" s="16">
        <v>6</v>
      </c>
      <c r="E52" s="16">
        <v>6</v>
      </c>
      <c r="F52" s="16" t="s">
        <v>62</v>
      </c>
      <c r="G52" s="16">
        <v>12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8</v>
      </c>
      <c r="D53" s="17" t="s">
        <v>62</v>
      </c>
      <c r="E53" s="17" t="s">
        <v>62</v>
      </c>
      <c r="F53" s="17" t="s">
        <v>62</v>
      </c>
      <c r="G53" s="17">
        <v>8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8.83203125" customWidth="1"/>
    <col min="4" max="4" width="15.6640625" customWidth="1"/>
    <col min="5" max="5" width="13.6640625" customWidth="1"/>
    <col min="6" max="6" width="14.6640625" customWidth="1"/>
    <col min="7" max="7" width="21.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34.5" customHeight="1" x14ac:dyDescent="0.2">
      <c r="A2" s="29" t="s">
        <v>34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12292</v>
      </c>
      <c r="D6" s="15">
        <v>7798</v>
      </c>
      <c r="E6" s="15">
        <v>7440</v>
      </c>
      <c r="F6" s="15">
        <v>358</v>
      </c>
      <c r="G6" s="15">
        <v>4494</v>
      </c>
    </row>
    <row r="7" spans="1:12" ht="12" customHeight="1" x14ac:dyDescent="0.2">
      <c r="A7" s="25" t="s">
        <v>49</v>
      </c>
      <c r="B7" s="3" t="s">
        <v>10</v>
      </c>
      <c r="C7" s="16">
        <v>220</v>
      </c>
      <c r="D7" s="16">
        <v>4</v>
      </c>
      <c r="E7" s="16">
        <v>3</v>
      </c>
      <c r="F7" s="16">
        <v>1</v>
      </c>
      <c r="G7" s="16">
        <v>216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959</v>
      </c>
      <c r="D8" s="16">
        <v>251</v>
      </c>
      <c r="E8" s="16">
        <v>200</v>
      </c>
      <c r="F8" s="16">
        <v>51</v>
      </c>
      <c r="G8" s="16">
        <v>708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943</v>
      </c>
      <c r="D9" s="16">
        <v>692</v>
      </c>
      <c r="E9" s="16">
        <v>609</v>
      </c>
      <c r="F9" s="16">
        <v>83</v>
      </c>
      <c r="G9" s="16">
        <v>251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1030</v>
      </c>
      <c r="D10" s="16">
        <v>879</v>
      </c>
      <c r="E10" s="16">
        <v>809</v>
      </c>
      <c r="F10" s="16">
        <v>70</v>
      </c>
      <c r="G10" s="16">
        <v>151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1229</v>
      </c>
      <c r="D11" s="16">
        <v>1056</v>
      </c>
      <c r="E11" s="16">
        <v>1019</v>
      </c>
      <c r="F11" s="16">
        <v>37</v>
      </c>
      <c r="G11" s="16">
        <v>173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1023</v>
      </c>
      <c r="D12" s="16">
        <v>901</v>
      </c>
      <c r="E12" s="16">
        <v>864</v>
      </c>
      <c r="F12" s="16">
        <v>37</v>
      </c>
      <c r="G12" s="16">
        <v>122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1033</v>
      </c>
      <c r="D13" s="16">
        <v>895</v>
      </c>
      <c r="E13" s="16">
        <v>875</v>
      </c>
      <c r="F13" s="16">
        <v>20</v>
      </c>
      <c r="G13" s="16">
        <v>138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973</v>
      </c>
      <c r="D14" s="16">
        <v>827</v>
      </c>
      <c r="E14" s="16">
        <v>805</v>
      </c>
      <c r="F14" s="16">
        <v>22</v>
      </c>
      <c r="G14" s="16">
        <v>146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915</v>
      </c>
      <c r="D15" s="16">
        <v>766</v>
      </c>
      <c r="E15" s="16">
        <v>750</v>
      </c>
      <c r="F15" s="16">
        <v>16</v>
      </c>
      <c r="G15" s="16">
        <v>149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858</v>
      </c>
      <c r="D16" s="16">
        <v>614</v>
      </c>
      <c r="E16" s="16">
        <v>606</v>
      </c>
      <c r="F16" s="16">
        <v>8</v>
      </c>
      <c r="G16" s="16">
        <v>244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756</v>
      </c>
      <c r="D17" s="16">
        <v>419</v>
      </c>
      <c r="E17" s="16">
        <v>415</v>
      </c>
      <c r="F17" s="16">
        <v>4</v>
      </c>
      <c r="G17" s="16">
        <v>337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710</v>
      </c>
      <c r="D18" s="16">
        <v>239</v>
      </c>
      <c r="E18" s="16">
        <v>237</v>
      </c>
      <c r="F18" s="16">
        <v>2</v>
      </c>
      <c r="G18" s="16">
        <v>471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580</v>
      </c>
      <c r="D19" s="16">
        <v>144</v>
      </c>
      <c r="E19" s="16">
        <v>139</v>
      </c>
      <c r="F19" s="16">
        <v>5</v>
      </c>
      <c r="G19" s="16">
        <v>436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494</v>
      </c>
      <c r="D20" s="16">
        <v>74</v>
      </c>
      <c r="E20" s="16">
        <v>74</v>
      </c>
      <c r="F20" s="16" t="s">
        <v>62</v>
      </c>
      <c r="G20" s="16">
        <v>420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569</v>
      </c>
      <c r="D21" s="16">
        <v>37</v>
      </c>
      <c r="E21" s="16">
        <v>35</v>
      </c>
      <c r="F21" s="16">
        <v>2</v>
      </c>
      <c r="G21" s="16">
        <v>532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6195</v>
      </c>
      <c r="D22" s="15">
        <v>3320</v>
      </c>
      <c r="E22" s="15">
        <v>3086</v>
      </c>
      <c r="F22" s="15">
        <v>234</v>
      </c>
      <c r="G22" s="15">
        <v>2875</v>
      </c>
    </row>
    <row r="23" spans="1:12" ht="12" customHeight="1" x14ac:dyDescent="0.2">
      <c r="A23" s="25" t="s">
        <v>49</v>
      </c>
      <c r="B23" s="3" t="s">
        <v>10</v>
      </c>
      <c r="C23" s="16">
        <v>125</v>
      </c>
      <c r="D23" s="16" t="s">
        <v>62</v>
      </c>
      <c r="E23" s="16" t="s">
        <v>62</v>
      </c>
      <c r="F23" s="16" t="s">
        <v>62</v>
      </c>
      <c r="G23" s="16">
        <v>125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432</v>
      </c>
      <c r="D24" s="16">
        <v>81</v>
      </c>
      <c r="E24" s="16">
        <v>58</v>
      </c>
      <c r="F24" s="16">
        <v>23</v>
      </c>
      <c r="G24" s="16">
        <v>351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478</v>
      </c>
      <c r="D25" s="16">
        <v>296</v>
      </c>
      <c r="E25" s="16">
        <v>239</v>
      </c>
      <c r="F25" s="16">
        <v>57</v>
      </c>
      <c r="G25" s="16">
        <v>182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484</v>
      </c>
      <c r="D26" s="16">
        <v>382</v>
      </c>
      <c r="E26" s="16">
        <v>331</v>
      </c>
      <c r="F26" s="16">
        <v>51</v>
      </c>
      <c r="G26" s="16">
        <v>102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621</v>
      </c>
      <c r="D27" s="16">
        <v>495</v>
      </c>
      <c r="E27" s="16">
        <v>466</v>
      </c>
      <c r="F27" s="16">
        <v>29</v>
      </c>
      <c r="G27" s="16">
        <v>126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510</v>
      </c>
      <c r="D28" s="16">
        <v>423</v>
      </c>
      <c r="E28" s="16">
        <v>392</v>
      </c>
      <c r="F28" s="16">
        <v>31</v>
      </c>
      <c r="G28" s="16">
        <v>87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509</v>
      </c>
      <c r="D29" s="16">
        <v>415</v>
      </c>
      <c r="E29" s="16">
        <v>402</v>
      </c>
      <c r="F29" s="16">
        <v>13</v>
      </c>
      <c r="G29" s="16">
        <v>94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492</v>
      </c>
      <c r="D30" s="16">
        <v>382</v>
      </c>
      <c r="E30" s="16">
        <v>372</v>
      </c>
      <c r="F30" s="16">
        <v>10</v>
      </c>
      <c r="G30" s="16">
        <v>110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459</v>
      </c>
      <c r="D31" s="16">
        <v>344</v>
      </c>
      <c r="E31" s="16">
        <v>334</v>
      </c>
      <c r="F31" s="16">
        <v>10</v>
      </c>
      <c r="G31" s="16">
        <v>115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438</v>
      </c>
      <c r="D32" s="16">
        <v>246</v>
      </c>
      <c r="E32" s="16">
        <v>242</v>
      </c>
      <c r="F32" s="16">
        <v>4</v>
      </c>
      <c r="G32" s="16">
        <v>192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364</v>
      </c>
      <c r="D33" s="16">
        <v>125</v>
      </c>
      <c r="E33" s="16">
        <v>124</v>
      </c>
      <c r="F33" s="16">
        <v>1</v>
      </c>
      <c r="G33" s="16">
        <v>239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373</v>
      </c>
      <c r="D34" s="16">
        <v>67</v>
      </c>
      <c r="E34" s="16">
        <v>67</v>
      </c>
      <c r="F34" s="16" t="s">
        <v>62</v>
      </c>
      <c r="G34" s="16">
        <v>306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293</v>
      </c>
      <c r="D35" s="16">
        <v>33</v>
      </c>
      <c r="E35" s="16">
        <v>30</v>
      </c>
      <c r="F35" s="16">
        <v>3</v>
      </c>
      <c r="G35" s="16">
        <v>260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270</v>
      </c>
      <c r="D36" s="16">
        <v>19</v>
      </c>
      <c r="E36" s="16">
        <v>19</v>
      </c>
      <c r="F36" s="16" t="s">
        <v>62</v>
      </c>
      <c r="G36" s="16">
        <v>251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347</v>
      </c>
      <c r="D37" s="16">
        <v>12</v>
      </c>
      <c r="E37" s="16">
        <v>10</v>
      </c>
      <c r="F37" s="16">
        <v>2</v>
      </c>
      <c r="G37" s="16">
        <v>335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6097</v>
      </c>
      <c r="D38" s="15">
        <v>4478</v>
      </c>
      <c r="E38" s="15">
        <v>4354</v>
      </c>
      <c r="F38" s="15">
        <v>124</v>
      </c>
      <c r="G38" s="15">
        <v>1619</v>
      </c>
    </row>
    <row r="39" spans="1:12" ht="12" customHeight="1" x14ac:dyDescent="0.2">
      <c r="A39" s="25" t="s">
        <v>49</v>
      </c>
      <c r="B39" s="3" t="s">
        <v>10</v>
      </c>
      <c r="C39" s="16">
        <v>95</v>
      </c>
      <c r="D39" s="16">
        <v>4</v>
      </c>
      <c r="E39" s="16">
        <v>3</v>
      </c>
      <c r="F39" s="16">
        <v>1</v>
      </c>
      <c r="G39" s="16">
        <v>91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527</v>
      </c>
      <c r="D40" s="16">
        <v>170</v>
      </c>
      <c r="E40" s="16">
        <v>142</v>
      </c>
      <c r="F40" s="16">
        <v>28</v>
      </c>
      <c r="G40" s="16">
        <v>357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465</v>
      </c>
      <c r="D41" s="16">
        <v>396</v>
      </c>
      <c r="E41" s="16">
        <v>370</v>
      </c>
      <c r="F41" s="16">
        <v>26</v>
      </c>
      <c r="G41" s="16">
        <v>69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546</v>
      </c>
      <c r="D42" s="16">
        <v>497</v>
      </c>
      <c r="E42" s="16">
        <v>478</v>
      </c>
      <c r="F42" s="16">
        <v>19</v>
      </c>
      <c r="G42" s="16">
        <v>49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608</v>
      </c>
      <c r="D43" s="16">
        <v>561</v>
      </c>
      <c r="E43" s="16">
        <v>553</v>
      </c>
      <c r="F43" s="16">
        <v>8</v>
      </c>
      <c r="G43" s="16">
        <v>47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513</v>
      </c>
      <c r="D44" s="16">
        <v>478</v>
      </c>
      <c r="E44" s="16">
        <v>472</v>
      </c>
      <c r="F44" s="16">
        <v>6</v>
      </c>
      <c r="G44" s="16">
        <v>35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524</v>
      </c>
      <c r="D45" s="16">
        <v>480</v>
      </c>
      <c r="E45" s="16">
        <v>473</v>
      </c>
      <c r="F45" s="16">
        <v>7</v>
      </c>
      <c r="G45" s="16">
        <v>44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481</v>
      </c>
      <c r="D46" s="16">
        <v>445</v>
      </c>
      <c r="E46" s="16">
        <v>433</v>
      </c>
      <c r="F46" s="16">
        <v>12</v>
      </c>
      <c r="G46" s="16">
        <v>36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456</v>
      </c>
      <c r="D47" s="16">
        <v>422</v>
      </c>
      <c r="E47" s="16">
        <v>416</v>
      </c>
      <c r="F47" s="16">
        <v>6</v>
      </c>
      <c r="G47" s="16">
        <v>34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420</v>
      </c>
      <c r="D48" s="16">
        <v>368</v>
      </c>
      <c r="E48" s="16">
        <v>364</v>
      </c>
      <c r="F48" s="16">
        <v>4</v>
      </c>
      <c r="G48" s="16">
        <v>52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392</v>
      </c>
      <c r="D49" s="16">
        <v>294</v>
      </c>
      <c r="E49" s="16">
        <v>291</v>
      </c>
      <c r="F49" s="16">
        <v>3</v>
      </c>
      <c r="G49" s="16">
        <v>98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337</v>
      </c>
      <c r="D50" s="16">
        <v>172</v>
      </c>
      <c r="E50" s="16">
        <v>170</v>
      </c>
      <c r="F50" s="16">
        <v>2</v>
      </c>
      <c r="G50" s="16">
        <v>165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287</v>
      </c>
      <c r="D51" s="16">
        <v>111</v>
      </c>
      <c r="E51" s="16">
        <v>109</v>
      </c>
      <c r="F51" s="16">
        <v>2</v>
      </c>
      <c r="G51" s="16">
        <v>176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224</v>
      </c>
      <c r="D52" s="16">
        <v>55</v>
      </c>
      <c r="E52" s="16">
        <v>55</v>
      </c>
      <c r="F52" s="16" t="s">
        <v>62</v>
      </c>
      <c r="G52" s="16">
        <v>169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222</v>
      </c>
      <c r="D53" s="17">
        <v>25</v>
      </c>
      <c r="E53" s="17">
        <v>25</v>
      </c>
      <c r="F53" s="17" t="s">
        <v>62</v>
      </c>
      <c r="G53" s="17">
        <v>197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6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2" width="31.6640625" customWidth="1"/>
    <col min="3" max="3" width="19" customWidth="1"/>
    <col min="4" max="5" width="13.6640625" customWidth="1"/>
    <col min="6" max="6" width="14.6640625" customWidth="1"/>
    <col min="7" max="7" width="23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37.5" customHeight="1" x14ac:dyDescent="0.2">
      <c r="A2" s="31" t="s">
        <v>35</v>
      </c>
      <c r="B2" s="31" t="s">
        <v>49</v>
      </c>
      <c r="C2" s="31" t="s">
        <v>49</v>
      </c>
      <c r="D2" s="31" t="s">
        <v>49</v>
      </c>
      <c r="E2" s="31" t="s">
        <v>49</v>
      </c>
      <c r="F2" s="31" t="s">
        <v>49</v>
      </c>
      <c r="G2" s="31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861</v>
      </c>
      <c r="D6" s="15">
        <v>608</v>
      </c>
      <c r="E6" s="15">
        <v>588</v>
      </c>
      <c r="F6" s="15">
        <v>20</v>
      </c>
      <c r="G6" s="15">
        <v>253</v>
      </c>
    </row>
    <row r="7" spans="1:12" ht="12" customHeight="1" x14ac:dyDescent="0.2">
      <c r="A7" s="25" t="s">
        <v>49</v>
      </c>
      <c r="B7" s="3" t="s">
        <v>10</v>
      </c>
      <c r="C7" s="16">
        <v>12</v>
      </c>
      <c r="D7" s="16" t="s">
        <v>62</v>
      </c>
      <c r="E7" s="16" t="s">
        <v>62</v>
      </c>
      <c r="F7" s="16" t="s">
        <v>62</v>
      </c>
      <c r="G7" s="16">
        <v>12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75</v>
      </c>
      <c r="D8" s="16">
        <v>21</v>
      </c>
      <c r="E8" s="16">
        <v>19</v>
      </c>
      <c r="F8" s="16">
        <v>2</v>
      </c>
      <c r="G8" s="16">
        <v>54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53</v>
      </c>
      <c r="D9" s="16">
        <v>37</v>
      </c>
      <c r="E9" s="16">
        <v>34</v>
      </c>
      <c r="F9" s="16">
        <v>3</v>
      </c>
      <c r="G9" s="16">
        <v>16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88</v>
      </c>
      <c r="D10" s="16">
        <v>67</v>
      </c>
      <c r="E10" s="16">
        <v>66</v>
      </c>
      <c r="F10" s="16">
        <v>1</v>
      </c>
      <c r="G10" s="16">
        <v>21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90</v>
      </c>
      <c r="D11" s="16">
        <v>75</v>
      </c>
      <c r="E11" s="16">
        <v>73</v>
      </c>
      <c r="F11" s="16">
        <v>2</v>
      </c>
      <c r="G11" s="16">
        <v>15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90</v>
      </c>
      <c r="D12" s="16">
        <v>80</v>
      </c>
      <c r="E12" s="16">
        <v>74</v>
      </c>
      <c r="F12" s="16">
        <v>6</v>
      </c>
      <c r="G12" s="16">
        <v>10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70</v>
      </c>
      <c r="D13" s="16">
        <v>63</v>
      </c>
      <c r="E13" s="16">
        <v>63</v>
      </c>
      <c r="F13" s="16" t="s">
        <v>62</v>
      </c>
      <c r="G13" s="16">
        <v>7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62</v>
      </c>
      <c r="D14" s="16">
        <v>52</v>
      </c>
      <c r="E14" s="16">
        <v>52</v>
      </c>
      <c r="F14" s="16" t="s">
        <v>62</v>
      </c>
      <c r="G14" s="16">
        <v>10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64</v>
      </c>
      <c r="D15" s="16">
        <v>53</v>
      </c>
      <c r="E15" s="16">
        <v>52</v>
      </c>
      <c r="F15" s="16">
        <v>1</v>
      </c>
      <c r="G15" s="16">
        <v>11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61</v>
      </c>
      <c r="D16" s="16">
        <v>50</v>
      </c>
      <c r="E16" s="16">
        <v>50</v>
      </c>
      <c r="F16" s="16" t="s">
        <v>62</v>
      </c>
      <c r="G16" s="16">
        <v>11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59</v>
      </c>
      <c r="D17" s="16">
        <v>42</v>
      </c>
      <c r="E17" s="16">
        <v>40</v>
      </c>
      <c r="F17" s="16">
        <v>2</v>
      </c>
      <c r="G17" s="16">
        <v>17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52</v>
      </c>
      <c r="D18" s="16">
        <v>31</v>
      </c>
      <c r="E18" s="16">
        <v>29</v>
      </c>
      <c r="F18" s="16">
        <v>2</v>
      </c>
      <c r="G18" s="16">
        <v>21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33</v>
      </c>
      <c r="D19" s="16">
        <v>21</v>
      </c>
      <c r="E19" s="16">
        <v>21</v>
      </c>
      <c r="F19" s="16" t="s">
        <v>62</v>
      </c>
      <c r="G19" s="16">
        <v>12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30</v>
      </c>
      <c r="D20" s="16">
        <v>10</v>
      </c>
      <c r="E20" s="16">
        <v>10</v>
      </c>
      <c r="F20" s="16" t="s">
        <v>62</v>
      </c>
      <c r="G20" s="16">
        <v>20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22</v>
      </c>
      <c r="D21" s="16">
        <v>6</v>
      </c>
      <c r="E21" s="16">
        <v>5</v>
      </c>
      <c r="F21" s="16">
        <v>1</v>
      </c>
      <c r="G21" s="16">
        <v>16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409</v>
      </c>
      <c r="D22" s="15">
        <v>250</v>
      </c>
      <c r="E22" s="15">
        <v>236</v>
      </c>
      <c r="F22" s="15">
        <v>14</v>
      </c>
      <c r="G22" s="15">
        <v>159</v>
      </c>
    </row>
    <row r="23" spans="1:12" ht="12" customHeight="1" x14ac:dyDescent="0.2">
      <c r="A23" s="25" t="s">
        <v>49</v>
      </c>
      <c r="B23" s="3" t="s">
        <v>10</v>
      </c>
      <c r="C23" s="16">
        <v>8</v>
      </c>
      <c r="D23" s="16" t="s">
        <v>62</v>
      </c>
      <c r="E23" s="16" t="s">
        <v>62</v>
      </c>
      <c r="F23" s="16" t="s">
        <v>62</v>
      </c>
      <c r="G23" s="16">
        <v>8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35</v>
      </c>
      <c r="D24" s="16">
        <v>6</v>
      </c>
      <c r="E24" s="16">
        <v>4</v>
      </c>
      <c r="F24" s="16">
        <v>2</v>
      </c>
      <c r="G24" s="16">
        <v>29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29</v>
      </c>
      <c r="D25" s="16">
        <v>16</v>
      </c>
      <c r="E25" s="16">
        <v>13</v>
      </c>
      <c r="F25" s="16">
        <v>3</v>
      </c>
      <c r="G25" s="16">
        <v>13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45</v>
      </c>
      <c r="D26" s="16">
        <v>31</v>
      </c>
      <c r="E26" s="16">
        <v>30</v>
      </c>
      <c r="F26" s="16">
        <v>1</v>
      </c>
      <c r="G26" s="16">
        <v>14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53</v>
      </c>
      <c r="D27" s="16">
        <v>40</v>
      </c>
      <c r="E27" s="16">
        <v>39</v>
      </c>
      <c r="F27" s="16">
        <v>1</v>
      </c>
      <c r="G27" s="16">
        <v>13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44</v>
      </c>
      <c r="D28" s="16">
        <v>37</v>
      </c>
      <c r="E28" s="16">
        <v>35</v>
      </c>
      <c r="F28" s="16">
        <v>2</v>
      </c>
      <c r="G28" s="16">
        <v>7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32</v>
      </c>
      <c r="D29" s="16">
        <v>26</v>
      </c>
      <c r="E29" s="16">
        <v>26</v>
      </c>
      <c r="F29" s="16" t="s">
        <v>62</v>
      </c>
      <c r="G29" s="16">
        <v>6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27</v>
      </c>
      <c r="D30" s="16">
        <v>19</v>
      </c>
      <c r="E30" s="16">
        <v>19</v>
      </c>
      <c r="F30" s="16" t="s">
        <v>62</v>
      </c>
      <c r="G30" s="16">
        <v>8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31</v>
      </c>
      <c r="D31" s="16">
        <v>23</v>
      </c>
      <c r="E31" s="16">
        <v>22</v>
      </c>
      <c r="F31" s="16">
        <v>1</v>
      </c>
      <c r="G31" s="16">
        <v>8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25</v>
      </c>
      <c r="D32" s="16">
        <v>17</v>
      </c>
      <c r="E32" s="16">
        <v>17</v>
      </c>
      <c r="F32" s="16" t="s">
        <v>62</v>
      </c>
      <c r="G32" s="16">
        <v>8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20</v>
      </c>
      <c r="D33" s="16">
        <v>10</v>
      </c>
      <c r="E33" s="16">
        <v>9</v>
      </c>
      <c r="F33" s="16">
        <v>1</v>
      </c>
      <c r="G33" s="16">
        <v>10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23</v>
      </c>
      <c r="D34" s="16">
        <v>12</v>
      </c>
      <c r="E34" s="16">
        <v>10</v>
      </c>
      <c r="F34" s="16">
        <v>2</v>
      </c>
      <c r="G34" s="16">
        <v>11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13</v>
      </c>
      <c r="D35" s="16">
        <v>7</v>
      </c>
      <c r="E35" s="16">
        <v>7</v>
      </c>
      <c r="F35" s="16" t="s">
        <v>62</v>
      </c>
      <c r="G35" s="16">
        <v>6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11</v>
      </c>
      <c r="D36" s="16">
        <v>2</v>
      </c>
      <c r="E36" s="16">
        <v>2</v>
      </c>
      <c r="F36" s="16" t="s">
        <v>62</v>
      </c>
      <c r="G36" s="16">
        <v>9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13</v>
      </c>
      <c r="D37" s="16">
        <v>4</v>
      </c>
      <c r="E37" s="16">
        <v>3</v>
      </c>
      <c r="F37" s="16">
        <v>1</v>
      </c>
      <c r="G37" s="16">
        <v>9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452</v>
      </c>
      <c r="D38" s="15">
        <v>358</v>
      </c>
      <c r="E38" s="15">
        <v>352</v>
      </c>
      <c r="F38" s="15">
        <v>6</v>
      </c>
      <c r="G38" s="15">
        <v>94</v>
      </c>
    </row>
    <row r="39" spans="1:12" ht="12" customHeight="1" x14ac:dyDescent="0.2">
      <c r="A39" s="25" t="s">
        <v>49</v>
      </c>
      <c r="B39" s="3" t="s">
        <v>10</v>
      </c>
      <c r="C39" s="16">
        <v>4</v>
      </c>
      <c r="D39" s="16" t="s">
        <v>62</v>
      </c>
      <c r="E39" s="16" t="s">
        <v>62</v>
      </c>
      <c r="F39" s="16" t="s">
        <v>62</v>
      </c>
      <c r="G39" s="16">
        <v>4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40</v>
      </c>
      <c r="D40" s="16">
        <v>15</v>
      </c>
      <c r="E40" s="16">
        <v>15</v>
      </c>
      <c r="F40" s="16" t="s">
        <v>62</v>
      </c>
      <c r="G40" s="16">
        <v>25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24</v>
      </c>
      <c r="D41" s="16">
        <v>21</v>
      </c>
      <c r="E41" s="16">
        <v>21</v>
      </c>
      <c r="F41" s="16" t="s">
        <v>62</v>
      </c>
      <c r="G41" s="16">
        <v>3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43</v>
      </c>
      <c r="D42" s="16">
        <v>36</v>
      </c>
      <c r="E42" s="16">
        <v>36</v>
      </c>
      <c r="F42" s="16" t="s">
        <v>62</v>
      </c>
      <c r="G42" s="16">
        <v>7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37</v>
      </c>
      <c r="D43" s="16">
        <v>35</v>
      </c>
      <c r="E43" s="16">
        <v>34</v>
      </c>
      <c r="F43" s="16">
        <v>1</v>
      </c>
      <c r="G43" s="16">
        <v>2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46</v>
      </c>
      <c r="D44" s="16">
        <v>43</v>
      </c>
      <c r="E44" s="16">
        <v>39</v>
      </c>
      <c r="F44" s="16">
        <v>4</v>
      </c>
      <c r="G44" s="16">
        <v>3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38</v>
      </c>
      <c r="D45" s="16">
        <v>37</v>
      </c>
      <c r="E45" s="16">
        <v>37</v>
      </c>
      <c r="F45" s="16" t="s">
        <v>62</v>
      </c>
      <c r="G45" s="16">
        <v>1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35</v>
      </c>
      <c r="D46" s="16">
        <v>33</v>
      </c>
      <c r="E46" s="16">
        <v>33</v>
      </c>
      <c r="F46" s="16" t="s">
        <v>62</v>
      </c>
      <c r="G46" s="16">
        <v>2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33</v>
      </c>
      <c r="D47" s="16">
        <v>30</v>
      </c>
      <c r="E47" s="16">
        <v>30</v>
      </c>
      <c r="F47" s="16" t="s">
        <v>62</v>
      </c>
      <c r="G47" s="16">
        <v>3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36</v>
      </c>
      <c r="D48" s="16">
        <v>33</v>
      </c>
      <c r="E48" s="16">
        <v>33</v>
      </c>
      <c r="F48" s="16" t="s">
        <v>62</v>
      </c>
      <c r="G48" s="16">
        <v>3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39</v>
      </c>
      <c r="D49" s="16">
        <v>32</v>
      </c>
      <c r="E49" s="16">
        <v>31</v>
      </c>
      <c r="F49" s="16">
        <v>1</v>
      </c>
      <c r="G49" s="16">
        <v>7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29</v>
      </c>
      <c r="D50" s="16">
        <v>19</v>
      </c>
      <c r="E50" s="16">
        <v>19</v>
      </c>
      <c r="F50" s="16" t="s">
        <v>62</v>
      </c>
      <c r="G50" s="16">
        <v>10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20</v>
      </c>
      <c r="D51" s="16">
        <v>14</v>
      </c>
      <c r="E51" s="16">
        <v>14</v>
      </c>
      <c r="F51" s="16" t="s">
        <v>62</v>
      </c>
      <c r="G51" s="16">
        <v>6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19</v>
      </c>
      <c r="D52" s="16">
        <v>8</v>
      </c>
      <c r="E52" s="16">
        <v>8</v>
      </c>
      <c r="F52" s="16" t="s">
        <v>62</v>
      </c>
      <c r="G52" s="16">
        <v>11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9</v>
      </c>
      <c r="D53" s="17">
        <v>2</v>
      </c>
      <c r="E53" s="17">
        <v>2</v>
      </c>
      <c r="F53" s="17" t="s">
        <v>62</v>
      </c>
      <c r="G53" s="17">
        <v>7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36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7675</v>
      </c>
      <c r="D6" s="15">
        <v>4738</v>
      </c>
      <c r="E6" s="15">
        <v>4585</v>
      </c>
      <c r="F6" s="15">
        <v>153</v>
      </c>
      <c r="G6" s="15">
        <v>2937</v>
      </c>
    </row>
    <row r="7" spans="1:12" ht="12" customHeight="1" x14ac:dyDescent="0.2">
      <c r="A7" s="25" t="s">
        <v>49</v>
      </c>
      <c r="B7" s="3" t="s">
        <v>10</v>
      </c>
      <c r="C7" s="16">
        <v>129</v>
      </c>
      <c r="D7" s="16">
        <v>16</v>
      </c>
      <c r="E7" s="16">
        <v>14</v>
      </c>
      <c r="F7" s="16">
        <v>2</v>
      </c>
      <c r="G7" s="16">
        <v>113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672</v>
      </c>
      <c r="D8" s="16">
        <v>221</v>
      </c>
      <c r="E8" s="16">
        <v>196</v>
      </c>
      <c r="F8" s="16">
        <v>25</v>
      </c>
      <c r="G8" s="16">
        <v>451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592</v>
      </c>
      <c r="D9" s="16">
        <v>410</v>
      </c>
      <c r="E9" s="16">
        <v>386</v>
      </c>
      <c r="F9" s="16">
        <v>24</v>
      </c>
      <c r="G9" s="16">
        <v>182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593</v>
      </c>
      <c r="D10" s="16">
        <v>501</v>
      </c>
      <c r="E10" s="16">
        <v>480</v>
      </c>
      <c r="F10" s="16">
        <v>21</v>
      </c>
      <c r="G10" s="16">
        <v>92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605</v>
      </c>
      <c r="D11" s="16">
        <v>521</v>
      </c>
      <c r="E11" s="16">
        <v>498</v>
      </c>
      <c r="F11" s="16">
        <v>23</v>
      </c>
      <c r="G11" s="16">
        <v>84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620</v>
      </c>
      <c r="D12" s="16">
        <v>526</v>
      </c>
      <c r="E12" s="16">
        <v>519</v>
      </c>
      <c r="F12" s="16">
        <v>7</v>
      </c>
      <c r="G12" s="16">
        <v>94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669</v>
      </c>
      <c r="D13" s="16">
        <v>581</v>
      </c>
      <c r="E13" s="16">
        <v>568</v>
      </c>
      <c r="F13" s="16">
        <v>13</v>
      </c>
      <c r="G13" s="16">
        <v>88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624</v>
      </c>
      <c r="D14" s="16">
        <v>551</v>
      </c>
      <c r="E14" s="16">
        <v>539</v>
      </c>
      <c r="F14" s="16">
        <v>12</v>
      </c>
      <c r="G14" s="16">
        <v>73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545</v>
      </c>
      <c r="D15" s="16">
        <v>462</v>
      </c>
      <c r="E15" s="16">
        <v>454</v>
      </c>
      <c r="F15" s="16">
        <v>8</v>
      </c>
      <c r="G15" s="16">
        <v>83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494</v>
      </c>
      <c r="D16" s="16">
        <v>363</v>
      </c>
      <c r="E16" s="16">
        <v>355</v>
      </c>
      <c r="F16" s="16">
        <v>8</v>
      </c>
      <c r="G16" s="16">
        <v>131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495</v>
      </c>
      <c r="D17" s="16">
        <v>257</v>
      </c>
      <c r="E17" s="16">
        <v>253</v>
      </c>
      <c r="F17" s="16">
        <v>4</v>
      </c>
      <c r="G17" s="16">
        <v>238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453</v>
      </c>
      <c r="D18" s="16">
        <v>146</v>
      </c>
      <c r="E18" s="16">
        <v>144</v>
      </c>
      <c r="F18" s="16">
        <v>2</v>
      </c>
      <c r="G18" s="16">
        <v>307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456</v>
      </c>
      <c r="D19" s="16">
        <v>107</v>
      </c>
      <c r="E19" s="16">
        <v>105</v>
      </c>
      <c r="F19" s="16">
        <v>2</v>
      </c>
      <c r="G19" s="16">
        <v>349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341</v>
      </c>
      <c r="D20" s="16">
        <v>52</v>
      </c>
      <c r="E20" s="16">
        <v>50</v>
      </c>
      <c r="F20" s="16">
        <v>2</v>
      </c>
      <c r="G20" s="16">
        <v>289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387</v>
      </c>
      <c r="D21" s="16">
        <v>24</v>
      </c>
      <c r="E21" s="16">
        <v>24</v>
      </c>
      <c r="F21" s="16" t="s">
        <v>62</v>
      </c>
      <c r="G21" s="16">
        <v>363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3830</v>
      </c>
      <c r="D22" s="15">
        <v>1871</v>
      </c>
      <c r="E22" s="15">
        <v>1780</v>
      </c>
      <c r="F22" s="15">
        <v>91</v>
      </c>
      <c r="G22" s="15">
        <v>1959</v>
      </c>
    </row>
    <row r="23" spans="1:12" ht="12" customHeight="1" x14ac:dyDescent="0.2">
      <c r="A23" s="25" t="s">
        <v>49</v>
      </c>
      <c r="B23" s="3" t="s">
        <v>10</v>
      </c>
      <c r="C23" s="16">
        <v>67</v>
      </c>
      <c r="D23" s="16">
        <v>3</v>
      </c>
      <c r="E23" s="16">
        <v>3</v>
      </c>
      <c r="F23" s="16" t="s">
        <v>62</v>
      </c>
      <c r="G23" s="16">
        <v>64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313</v>
      </c>
      <c r="D24" s="16">
        <v>57</v>
      </c>
      <c r="E24" s="16">
        <v>46</v>
      </c>
      <c r="F24" s="16">
        <v>11</v>
      </c>
      <c r="G24" s="16">
        <v>256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289</v>
      </c>
      <c r="D25" s="16">
        <v>149</v>
      </c>
      <c r="E25" s="16">
        <v>133</v>
      </c>
      <c r="F25" s="16">
        <v>16</v>
      </c>
      <c r="G25" s="16">
        <v>140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276</v>
      </c>
      <c r="D26" s="16">
        <v>199</v>
      </c>
      <c r="E26" s="16">
        <v>186</v>
      </c>
      <c r="F26" s="16">
        <v>13</v>
      </c>
      <c r="G26" s="16">
        <v>77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298</v>
      </c>
      <c r="D27" s="16">
        <v>223</v>
      </c>
      <c r="E27" s="16">
        <v>205</v>
      </c>
      <c r="F27" s="16">
        <v>18</v>
      </c>
      <c r="G27" s="16">
        <v>75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288</v>
      </c>
      <c r="D28" s="16">
        <v>211</v>
      </c>
      <c r="E28" s="16">
        <v>206</v>
      </c>
      <c r="F28" s="16">
        <v>5</v>
      </c>
      <c r="G28" s="16">
        <v>77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339</v>
      </c>
      <c r="D29" s="16">
        <v>262</v>
      </c>
      <c r="E29" s="16">
        <v>254</v>
      </c>
      <c r="F29" s="16">
        <v>8</v>
      </c>
      <c r="G29" s="16">
        <v>77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297</v>
      </c>
      <c r="D30" s="16">
        <v>234</v>
      </c>
      <c r="E30" s="16">
        <v>226</v>
      </c>
      <c r="F30" s="16">
        <v>8</v>
      </c>
      <c r="G30" s="16">
        <v>63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274</v>
      </c>
      <c r="D31" s="16">
        <v>208</v>
      </c>
      <c r="E31" s="16">
        <v>205</v>
      </c>
      <c r="F31" s="16">
        <v>3</v>
      </c>
      <c r="G31" s="16">
        <v>66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265</v>
      </c>
      <c r="D32" s="16">
        <v>158</v>
      </c>
      <c r="E32" s="16">
        <v>153</v>
      </c>
      <c r="F32" s="16">
        <v>5</v>
      </c>
      <c r="G32" s="16">
        <v>107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260</v>
      </c>
      <c r="D33" s="16">
        <v>89</v>
      </c>
      <c r="E33" s="16">
        <v>87</v>
      </c>
      <c r="F33" s="16">
        <v>2</v>
      </c>
      <c r="G33" s="16">
        <v>171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227</v>
      </c>
      <c r="D34" s="16">
        <v>34</v>
      </c>
      <c r="E34" s="16">
        <v>33</v>
      </c>
      <c r="F34" s="16">
        <v>1</v>
      </c>
      <c r="G34" s="16">
        <v>193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228</v>
      </c>
      <c r="D35" s="16">
        <v>24</v>
      </c>
      <c r="E35" s="16">
        <v>23</v>
      </c>
      <c r="F35" s="16">
        <v>1</v>
      </c>
      <c r="G35" s="16">
        <v>204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175</v>
      </c>
      <c r="D36" s="16">
        <v>14</v>
      </c>
      <c r="E36" s="16">
        <v>14</v>
      </c>
      <c r="F36" s="16" t="s">
        <v>62</v>
      </c>
      <c r="G36" s="16">
        <v>161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234</v>
      </c>
      <c r="D37" s="16">
        <v>6</v>
      </c>
      <c r="E37" s="16">
        <v>6</v>
      </c>
      <c r="F37" s="16" t="s">
        <v>62</v>
      </c>
      <c r="G37" s="16">
        <v>228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3845</v>
      </c>
      <c r="D38" s="15">
        <v>2867</v>
      </c>
      <c r="E38" s="15">
        <v>2805</v>
      </c>
      <c r="F38" s="15">
        <v>62</v>
      </c>
      <c r="G38" s="15">
        <v>978</v>
      </c>
    </row>
    <row r="39" spans="1:12" ht="12" customHeight="1" x14ac:dyDescent="0.2">
      <c r="A39" s="25" t="s">
        <v>49</v>
      </c>
      <c r="B39" s="3" t="s">
        <v>10</v>
      </c>
      <c r="C39" s="16">
        <v>62</v>
      </c>
      <c r="D39" s="16">
        <v>13</v>
      </c>
      <c r="E39" s="16">
        <v>11</v>
      </c>
      <c r="F39" s="16">
        <v>2</v>
      </c>
      <c r="G39" s="16">
        <v>49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359</v>
      </c>
      <c r="D40" s="16">
        <v>164</v>
      </c>
      <c r="E40" s="16">
        <v>150</v>
      </c>
      <c r="F40" s="16">
        <v>14</v>
      </c>
      <c r="G40" s="16">
        <v>195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303</v>
      </c>
      <c r="D41" s="16">
        <v>261</v>
      </c>
      <c r="E41" s="16">
        <v>253</v>
      </c>
      <c r="F41" s="16">
        <v>8</v>
      </c>
      <c r="G41" s="16">
        <v>42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317</v>
      </c>
      <c r="D42" s="16">
        <v>302</v>
      </c>
      <c r="E42" s="16">
        <v>294</v>
      </c>
      <c r="F42" s="16">
        <v>8</v>
      </c>
      <c r="G42" s="16">
        <v>15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307</v>
      </c>
      <c r="D43" s="16">
        <v>298</v>
      </c>
      <c r="E43" s="16">
        <v>293</v>
      </c>
      <c r="F43" s="16">
        <v>5</v>
      </c>
      <c r="G43" s="16">
        <v>9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332</v>
      </c>
      <c r="D44" s="16">
        <v>315</v>
      </c>
      <c r="E44" s="16">
        <v>313</v>
      </c>
      <c r="F44" s="16">
        <v>2</v>
      </c>
      <c r="G44" s="16">
        <v>17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330</v>
      </c>
      <c r="D45" s="16">
        <v>319</v>
      </c>
      <c r="E45" s="16">
        <v>314</v>
      </c>
      <c r="F45" s="16">
        <v>5</v>
      </c>
      <c r="G45" s="16">
        <v>11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327</v>
      </c>
      <c r="D46" s="16">
        <v>317</v>
      </c>
      <c r="E46" s="16">
        <v>313</v>
      </c>
      <c r="F46" s="16">
        <v>4</v>
      </c>
      <c r="G46" s="16">
        <v>10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271</v>
      </c>
      <c r="D47" s="16">
        <v>254</v>
      </c>
      <c r="E47" s="16">
        <v>249</v>
      </c>
      <c r="F47" s="16">
        <v>5</v>
      </c>
      <c r="G47" s="16">
        <v>17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229</v>
      </c>
      <c r="D48" s="16">
        <v>205</v>
      </c>
      <c r="E48" s="16">
        <v>202</v>
      </c>
      <c r="F48" s="16">
        <v>3</v>
      </c>
      <c r="G48" s="16">
        <v>24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235</v>
      </c>
      <c r="D49" s="16">
        <v>168</v>
      </c>
      <c r="E49" s="16">
        <v>166</v>
      </c>
      <c r="F49" s="16">
        <v>2</v>
      </c>
      <c r="G49" s="16">
        <v>67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226</v>
      </c>
      <c r="D50" s="16">
        <v>112</v>
      </c>
      <c r="E50" s="16">
        <v>111</v>
      </c>
      <c r="F50" s="16">
        <v>1</v>
      </c>
      <c r="G50" s="16">
        <v>114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228</v>
      </c>
      <c r="D51" s="16">
        <v>83</v>
      </c>
      <c r="E51" s="16">
        <v>82</v>
      </c>
      <c r="F51" s="16">
        <v>1</v>
      </c>
      <c r="G51" s="16">
        <v>145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166</v>
      </c>
      <c r="D52" s="16">
        <v>38</v>
      </c>
      <c r="E52" s="16">
        <v>36</v>
      </c>
      <c r="F52" s="16">
        <v>2</v>
      </c>
      <c r="G52" s="16">
        <v>128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153</v>
      </c>
      <c r="D53" s="17">
        <v>18</v>
      </c>
      <c r="E53" s="17">
        <v>18</v>
      </c>
      <c r="F53" s="17" t="s">
        <v>62</v>
      </c>
      <c r="G53" s="17">
        <v>135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20.83203125" customWidth="1"/>
    <col min="4" max="5" width="13.6640625" customWidth="1"/>
    <col min="6" max="6" width="14.6640625" customWidth="1"/>
    <col min="7" max="7" width="21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37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6425</v>
      </c>
      <c r="D6" s="15">
        <v>4132</v>
      </c>
      <c r="E6" s="15">
        <v>3963</v>
      </c>
      <c r="F6" s="15">
        <v>169</v>
      </c>
      <c r="G6" s="15">
        <v>2293</v>
      </c>
    </row>
    <row r="7" spans="1:12" ht="12" customHeight="1" x14ac:dyDescent="0.2">
      <c r="A7" s="25" t="s">
        <v>49</v>
      </c>
      <c r="B7" s="3" t="s">
        <v>10</v>
      </c>
      <c r="C7" s="16">
        <v>104</v>
      </c>
      <c r="D7" s="16">
        <v>5</v>
      </c>
      <c r="E7" s="16">
        <v>5</v>
      </c>
      <c r="F7" s="16" t="s">
        <v>62</v>
      </c>
      <c r="G7" s="16">
        <v>99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499</v>
      </c>
      <c r="D8" s="16">
        <v>153</v>
      </c>
      <c r="E8" s="16">
        <v>129</v>
      </c>
      <c r="F8" s="16">
        <v>24</v>
      </c>
      <c r="G8" s="16">
        <v>346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417</v>
      </c>
      <c r="D9" s="16">
        <v>331</v>
      </c>
      <c r="E9" s="16">
        <v>298</v>
      </c>
      <c r="F9" s="16">
        <v>33</v>
      </c>
      <c r="G9" s="16">
        <v>86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451</v>
      </c>
      <c r="D10" s="16">
        <v>390</v>
      </c>
      <c r="E10" s="16">
        <v>363</v>
      </c>
      <c r="F10" s="16">
        <v>27</v>
      </c>
      <c r="G10" s="16">
        <v>61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549</v>
      </c>
      <c r="D11" s="16">
        <v>491</v>
      </c>
      <c r="E11" s="16">
        <v>472</v>
      </c>
      <c r="F11" s="16">
        <v>19</v>
      </c>
      <c r="G11" s="16">
        <v>58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540</v>
      </c>
      <c r="D12" s="16">
        <v>484</v>
      </c>
      <c r="E12" s="16">
        <v>467</v>
      </c>
      <c r="F12" s="16">
        <v>17</v>
      </c>
      <c r="G12" s="16">
        <v>56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572</v>
      </c>
      <c r="D13" s="16">
        <v>513</v>
      </c>
      <c r="E13" s="16">
        <v>499</v>
      </c>
      <c r="F13" s="16">
        <v>14</v>
      </c>
      <c r="G13" s="16">
        <v>59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513</v>
      </c>
      <c r="D14" s="16">
        <v>453</v>
      </c>
      <c r="E14" s="16">
        <v>447</v>
      </c>
      <c r="F14" s="16">
        <v>6</v>
      </c>
      <c r="G14" s="16">
        <v>60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435</v>
      </c>
      <c r="D15" s="16">
        <v>380</v>
      </c>
      <c r="E15" s="16">
        <v>369</v>
      </c>
      <c r="F15" s="16">
        <v>11</v>
      </c>
      <c r="G15" s="16">
        <v>55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476</v>
      </c>
      <c r="D16" s="16">
        <v>359</v>
      </c>
      <c r="E16" s="16">
        <v>352</v>
      </c>
      <c r="F16" s="16">
        <v>7</v>
      </c>
      <c r="G16" s="16">
        <v>117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476</v>
      </c>
      <c r="D17" s="16">
        <v>271</v>
      </c>
      <c r="E17" s="16">
        <v>264</v>
      </c>
      <c r="F17" s="16">
        <v>7</v>
      </c>
      <c r="G17" s="16">
        <v>205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404</v>
      </c>
      <c r="D18" s="16">
        <v>158</v>
      </c>
      <c r="E18" s="16">
        <v>154</v>
      </c>
      <c r="F18" s="16">
        <v>4</v>
      </c>
      <c r="G18" s="16">
        <v>246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368</v>
      </c>
      <c r="D19" s="16">
        <v>85</v>
      </c>
      <c r="E19" s="16">
        <v>85</v>
      </c>
      <c r="F19" s="16" t="s">
        <v>62</v>
      </c>
      <c r="G19" s="16">
        <v>283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274</v>
      </c>
      <c r="D20" s="16">
        <v>35</v>
      </c>
      <c r="E20" s="16">
        <v>35</v>
      </c>
      <c r="F20" s="16" t="s">
        <v>62</v>
      </c>
      <c r="G20" s="16">
        <v>239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347</v>
      </c>
      <c r="D21" s="16">
        <v>24</v>
      </c>
      <c r="E21" s="16">
        <v>24</v>
      </c>
      <c r="F21" s="16" t="s">
        <v>62</v>
      </c>
      <c r="G21" s="16">
        <v>323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3197</v>
      </c>
      <c r="D22" s="15">
        <v>1741</v>
      </c>
      <c r="E22" s="15">
        <v>1639</v>
      </c>
      <c r="F22" s="15">
        <v>102</v>
      </c>
      <c r="G22" s="15">
        <v>1456</v>
      </c>
    </row>
    <row r="23" spans="1:12" ht="12" customHeight="1" x14ac:dyDescent="0.2">
      <c r="A23" s="25" t="s">
        <v>49</v>
      </c>
      <c r="B23" s="3" t="s">
        <v>10</v>
      </c>
      <c r="C23" s="16">
        <v>59</v>
      </c>
      <c r="D23" s="16">
        <v>3</v>
      </c>
      <c r="E23" s="16">
        <v>3</v>
      </c>
      <c r="F23" s="16" t="s">
        <v>62</v>
      </c>
      <c r="G23" s="16">
        <v>56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239</v>
      </c>
      <c r="D24" s="16">
        <v>57</v>
      </c>
      <c r="E24" s="16">
        <v>41</v>
      </c>
      <c r="F24" s="16">
        <v>16</v>
      </c>
      <c r="G24" s="16">
        <v>182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182</v>
      </c>
      <c r="D25" s="16">
        <v>131</v>
      </c>
      <c r="E25" s="16">
        <v>112</v>
      </c>
      <c r="F25" s="16">
        <v>19</v>
      </c>
      <c r="G25" s="16">
        <v>51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206</v>
      </c>
      <c r="D26" s="16">
        <v>160</v>
      </c>
      <c r="E26" s="16">
        <v>141</v>
      </c>
      <c r="F26" s="16">
        <v>19</v>
      </c>
      <c r="G26" s="16">
        <v>46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260</v>
      </c>
      <c r="D27" s="16">
        <v>219</v>
      </c>
      <c r="E27" s="16">
        <v>205</v>
      </c>
      <c r="F27" s="16">
        <v>14</v>
      </c>
      <c r="G27" s="16">
        <v>41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273</v>
      </c>
      <c r="D28" s="16">
        <v>224</v>
      </c>
      <c r="E28" s="16">
        <v>211</v>
      </c>
      <c r="F28" s="16">
        <v>13</v>
      </c>
      <c r="G28" s="16">
        <v>49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279</v>
      </c>
      <c r="D29" s="16">
        <v>231</v>
      </c>
      <c r="E29" s="16">
        <v>224</v>
      </c>
      <c r="F29" s="16">
        <v>7</v>
      </c>
      <c r="G29" s="16">
        <v>48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258</v>
      </c>
      <c r="D30" s="16">
        <v>215</v>
      </c>
      <c r="E30" s="16">
        <v>210</v>
      </c>
      <c r="F30" s="16">
        <v>5</v>
      </c>
      <c r="G30" s="16">
        <v>43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220</v>
      </c>
      <c r="D31" s="16">
        <v>175</v>
      </c>
      <c r="E31" s="16">
        <v>170</v>
      </c>
      <c r="F31" s="16">
        <v>5</v>
      </c>
      <c r="G31" s="16">
        <v>45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233</v>
      </c>
      <c r="D32" s="16">
        <v>147</v>
      </c>
      <c r="E32" s="16">
        <v>146</v>
      </c>
      <c r="F32" s="16">
        <v>1</v>
      </c>
      <c r="G32" s="16">
        <v>86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234</v>
      </c>
      <c r="D33" s="16">
        <v>91</v>
      </c>
      <c r="E33" s="16">
        <v>88</v>
      </c>
      <c r="F33" s="16">
        <v>3</v>
      </c>
      <c r="G33" s="16">
        <v>143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204</v>
      </c>
      <c r="D34" s="16">
        <v>48</v>
      </c>
      <c r="E34" s="16">
        <v>48</v>
      </c>
      <c r="F34" s="16" t="s">
        <v>62</v>
      </c>
      <c r="G34" s="16">
        <v>156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178</v>
      </c>
      <c r="D35" s="16">
        <v>23</v>
      </c>
      <c r="E35" s="16">
        <v>23</v>
      </c>
      <c r="F35" s="16" t="s">
        <v>62</v>
      </c>
      <c r="G35" s="16">
        <v>155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157</v>
      </c>
      <c r="D36" s="16">
        <v>11</v>
      </c>
      <c r="E36" s="16">
        <v>11</v>
      </c>
      <c r="F36" s="16" t="s">
        <v>62</v>
      </c>
      <c r="G36" s="16">
        <v>146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215</v>
      </c>
      <c r="D37" s="16">
        <v>6</v>
      </c>
      <c r="E37" s="16">
        <v>6</v>
      </c>
      <c r="F37" s="16" t="s">
        <v>62</v>
      </c>
      <c r="G37" s="16">
        <v>209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3228</v>
      </c>
      <c r="D38" s="15">
        <v>2391</v>
      </c>
      <c r="E38" s="15">
        <v>2324</v>
      </c>
      <c r="F38" s="15">
        <v>67</v>
      </c>
      <c r="G38" s="15">
        <v>837</v>
      </c>
    </row>
    <row r="39" spans="1:12" ht="12" customHeight="1" x14ac:dyDescent="0.2">
      <c r="A39" s="25" t="s">
        <v>49</v>
      </c>
      <c r="B39" s="3" t="s">
        <v>10</v>
      </c>
      <c r="C39" s="16">
        <v>45</v>
      </c>
      <c r="D39" s="16">
        <v>2</v>
      </c>
      <c r="E39" s="16">
        <v>2</v>
      </c>
      <c r="F39" s="16" t="s">
        <v>62</v>
      </c>
      <c r="G39" s="16">
        <v>43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260</v>
      </c>
      <c r="D40" s="16">
        <v>96</v>
      </c>
      <c r="E40" s="16">
        <v>88</v>
      </c>
      <c r="F40" s="16">
        <v>8</v>
      </c>
      <c r="G40" s="16">
        <v>164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235</v>
      </c>
      <c r="D41" s="16">
        <v>200</v>
      </c>
      <c r="E41" s="16">
        <v>186</v>
      </c>
      <c r="F41" s="16">
        <v>14</v>
      </c>
      <c r="G41" s="16">
        <v>35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245</v>
      </c>
      <c r="D42" s="16">
        <v>230</v>
      </c>
      <c r="E42" s="16">
        <v>222</v>
      </c>
      <c r="F42" s="16">
        <v>8</v>
      </c>
      <c r="G42" s="16">
        <v>15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289</v>
      </c>
      <c r="D43" s="16">
        <v>272</v>
      </c>
      <c r="E43" s="16">
        <v>267</v>
      </c>
      <c r="F43" s="16">
        <v>5</v>
      </c>
      <c r="G43" s="16">
        <v>17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267</v>
      </c>
      <c r="D44" s="16">
        <v>260</v>
      </c>
      <c r="E44" s="16">
        <v>256</v>
      </c>
      <c r="F44" s="16">
        <v>4</v>
      </c>
      <c r="G44" s="16">
        <v>7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293</v>
      </c>
      <c r="D45" s="16">
        <v>282</v>
      </c>
      <c r="E45" s="16">
        <v>275</v>
      </c>
      <c r="F45" s="16">
        <v>7</v>
      </c>
      <c r="G45" s="16">
        <v>11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255</v>
      </c>
      <c r="D46" s="16">
        <v>238</v>
      </c>
      <c r="E46" s="16">
        <v>237</v>
      </c>
      <c r="F46" s="16">
        <v>1</v>
      </c>
      <c r="G46" s="16">
        <v>17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215</v>
      </c>
      <c r="D47" s="16">
        <v>205</v>
      </c>
      <c r="E47" s="16">
        <v>199</v>
      </c>
      <c r="F47" s="16">
        <v>6</v>
      </c>
      <c r="G47" s="16">
        <v>10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243</v>
      </c>
      <c r="D48" s="16">
        <v>212</v>
      </c>
      <c r="E48" s="16">
        <v>206</v>
      </c>
      <c r="F48" s="16">
        <v>6</v>
      </c>
      <c r="G48" s="16">
        <v>31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242</v>
      </c>
      <c r="D49" s="16">
        <v>180</v>
      </c>
      <c r="E49" s="16">
        <v>176</v>
      </c>
      <c r="F49" s="16">
        <v>4</v>
      </c>
      <c r="G49" s="16">
        <v>62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200</v>
      </c>
      <c r="D50" s="16">
        <v>110</v>
      </c>
      <c r="E50" s="16">
        <v>106</v>
      </c>
      <c r="F50" s="16">
        <v>4</v>
      </c>
      <c r="G50" s="16">
        <v>90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190</v>
      </c>
      <c r="D51" s="16">
        <v>62</v>
      </c>
      <c r="E51" s="16">
        <v>62</v>
      </c>
      <c r="F51" s="16" t="s">
        <v>62</v>
      </c>
      <c r="G51" s="16">
        <v>128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117</v>
      </c>
      <c r="D52" s="16">
        <v>24</v>
      </c>
      <c r="E52" s="16">
        <v>24</v>
      </c>
      <c r="F52" s="16" t="s">
        <v>62</v>
      </c>
      <c r="G52" s="16">
        <v>93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132</v>
      </c>
      <c r="D53" s="17">
        <v>18</v>
      </c>
      <c r="E53" s="17">
        <v>18</v>
      </c>
      <c r="F53" s="17" t="s">
        <v>62</v>
      </c>
      <c r="G53" s="17">
        <v>114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L6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38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329</v>
      </c>
      <c r="D6" s="15">
        <v>220</v>
      </c>
      <c r="E6" s="15">
        <v>212</v>
      </c>
      <c r="F6" s="15">
        <v>8</v>
      </c>
      <c r="G6" s="15">
        <v>109</v>
      </c>
    </row>
    <row r="7" spans="1:12" ht="12" customHeight="1" x14ac:dyDescent="0.2">
      <c r="A7" s="25" t="s">
        <v>49</v>
      </c>
      <c r="B7" s="3" t="s">
        <v>10</v>
      </c>
      <c r="C7" s="16">
        <v>12</v>
      </c>
      <c r="D7" s="16">
        <v>1</v>
      </c>
      <c r="E7" s="16">
        <v>1</v>
      </c>
      <c r="F7" s="16" t="s">
        <v>62</v>
      </c>
      <c r="G7" s="16">
        <v>11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30</v>
      </c>
      <c r="D8" s="16">
        <v>8</v>
      </c>
      <c r="E8" s="16">
        <v>6</v>
      </c>
      <c r="F8" s="16">
        <v>2</v>
      </c>
      <c r="G8" s="16">
        <v>22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25</v>
      </c>
      <c r="D9" s="16">
        <v>19</v>
      </c>
      <c r="E9" s="16">
        <v>17</v>
      </c>
      <c r="F9" s="16">
        <v>2</v>
      </c>
      <c r="G9" s="16">
        <v>6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17</v>
      </c>
      <c r="D10" s="16">
        <v>15</v>
      </c>
      <c r="E10" s="16">
        <v>14</v>
      </c>
      <c r="F10" s="16">
        <v>1</v>
      </c>
      <c r="G10" s="16">
        <v>2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36</v>
      </c>
      <c r="D11" s="16">
        <v>29</v>
      </c>
      <c r="E11" s="16">
        <v>27</v>
      </c>
      <c r="F11" s="16">
        <v>2</v>
      </c>
      <c r="G11" s="16">
        <v>7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33</v>
      </c>
      <c r="D12" s="16">
        <v>25</v>
      </c>
      <c r="E12" s="16">
        <v>25</v>
      </c>
      <c r="F12" s="16" t="s">
        <v>62</v>
      </c>
      <c r="G12" s="16">
        <v>8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29</v>
      </c>
      <c r="D13" s="16">
        <v>23</v>
      </c>
      <c r="E13" s="16">
        <v>22</v>
      </c>
      <c r="F13" s="16">
        <v>1</v>
      </c>
      <c r="G13" s="16">
        <v>6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24</v>
      </c>
      <c r="D14" s="16">
        <v>21</v>
      </c>
      <c r="E14" s="16">
        <v>21</v>
      </c>
      <c r="F14" s="16" t="s">
        <v>62</v>
      </c>
      <c r="G14" s="16">
        <v>3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34</v>
      </c>
      <c r="D15" s="16">
        <v>26</v>
      </c>
      <c r="E15" s="16">
        <v>26</v>
      </c>
      <c r="F15" s="16" t="s">
        <v>62</v>
      </c>
      <c r="G15" s="16">
        <v>8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25</v>
      </c>
      <c r="D16" s="16">
        <v>20</v>
      </c>
      <c r="E16" s="16">
        <v>20</v>
      </c>
      <c r="F16" s="16" t="s">
        <v>62</v>
      </c>
      <c r="G16" s="16">
        <v>5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17</v>
      </c>
      <c r="D17" s="16">
        <v>14</v>
      </c>
      <c r="E17" s="16">
        <v>14</v>
      </c>
      <c r="F17" s="16" t="s">
        <v>62</v>
      </c>
      <c r="G17" s="16">
        <v>3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17</v>
      </c>
      <c r="D18" s="16">
        <v>9</v>
      </c>
      <c r="E18" s="16">
        <v>9</v>
      </c>
      <c r="F18" s="16" t="s">
        <v>62</v>
      </c>
      <c r="G18" s="16">
        <v>8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16</v>
      </c>
      <c r="D19" s="16">
        <v>6</v>
      </c>
      <c r="E19" s="16">
        <v>6</v>
      </c>
      <c r="F19" s="16" t="s">
        <v>62</v>
      </c>
      <c r="G19" s="16">
        <v>10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7</v>
      </c>
      <c r="D20" s="16">
        <v>4</v>
      </c>
      <c r="E20" s="16">
        <v>4</v>
      </c>
      <c r="F20" s="16" t="s">
        <v>62</v>
      </c>
      <c r="G20" s="16">
        <v>3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7</v>
      </c>
      <c r="D21" s="16" t="s">
        <v>62</v>
      </c>
      <c r="E21" s="16" t="s">
        <v>62</v>
      </c>
      <c r="F21" s="16" t="s">
        <v>62</v>
      </c>
      <c r="G21" s="16">
        <v>7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139</v>
      </c>
      <c r="D22" s="15">
        <v>76</v>
      </c>
      <c r="E22" s="15">
        <v>73</v>
      </c>
      <c r="F22" s="15">
        <v>3</v>
      </c>
      <c r="G22" s="15">
        <v>63</v>
      </c>
    </row>
    <row r="23" spans="1:12" ht="12" customHeight="1" x14ac:dyDescent="0.2">
      <c r="A23" s="25" t="s">
        <v>49</v>
      </c>
      <c r="B23" s="3" t="s">
        <v>10</v>
      </c>
      <c r="C23" s="16">
        <v>6</v>
      </c>
      <c r="D23" s="16" t="s">
        <v>62</v>
      </c>
      <c r="E23" s="16" t="s">
        <v>62</v>
      </c>
      <c r="F23" s="16" t="s">
        <v>62</v>
      </c>
      <c r="G23" s="16">
        <v>6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11</v>
      </c>
      <c r="D24" s="16">
        <v>2</v>
      </c>
      <c r="E24" s="16">
        <v>2</v>
      </c>
      <c r="F24" s="16" t="s">
        <v>62</v>
      </c>
      <c r="G24" s="16">
        <v>9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11</v>
      </c>
      <c r="D25" s="16">
        <v>7</v>
      </c>
      <c r="E25" s="16">
        <v>7</v>
      </c>
      <c r="F25" s="16" t="s">
        <v>62</v>
      </c>
      <c r="G25" s="16">
        <v>4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7</v>
      </c>
      <c r="D26" s="16">
        <v>6</v>
      </c>
      <c r="E26" s="16">
        <v>6</v>
      </c>
      <c r="F26" s="16" t="s">
        <v>62</v>
      </c>
      <c r="G26" s="16">
        <v>1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17</v>
      </c>
      <c r="D27" s="16">
        <v>13</v>
      </c>
      <c r="E27" s="16">
        <v>11</v>
      </c>
      <c r="F27" s="16">
        <v>2</v>
      </c>
      <c r="G27" s="16">
        <v>4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14</v>
      </c>
      <c r="D28" s="16">
        <v>8</v>
      </c>
      <c r="E28" s="16">
        <v>8</v>
      </c>
      <c r="F28" s="16" t="s">
        <v>62</v>
      </c>
      <c r="G28" s="16">
        <v>6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11</v>
      </c>
      <c r="D29" s="16">
        <v>7</v>
      </c>
      <c r="E29" s="16">
        <v>6</v>
      </c>
      <c r="F29" s="16">
        <v>1</v>
      </c>
      <c r="G29" s="16">
        <v>4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10</v>
      </c>
      <c r="D30" s="16">
        <v>8</v>
      </c>
      <c r="E30" s="16">
        <v>8</v>
      </c>
      <c r="F30" s="16" t="s">
        <v>62</v>
      </c>
      <c r="G30" s="16">
        <v>2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16</v>
      </c>
      <c r="D31" s="16">
        <v>10</v>
      </c>
      <c r="E31" s="16">
        <v>10</v>
      </c>
      <c r="F31" s="16" t="s">
        <v>62</v>
      </c>
      <c r="G31" s="16">
        <v>6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10</v>
      </c>
      <c r="D32" s="16">
        <v>7</v>
      </c>
      <c r="E32" s="16">
        <v>7</v>
      </c>
      <c r="F32" s="16" t="s">
        <v>62</v>
      </c>
      <c r="G32" s="16">
        <v>3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5</v>
      </c>
      <c r="D33" s="16">
        <v>3</v>
      </c>
      <c r="E33" s="16">
        <v>3</v>
      </c>
      <c r="F33" s="16" t="s">
        <v>62</v>
      </c>
      <c r="G33" s="16">
        <v>2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9</v>
      </c>
      <c r="D34" s="16">
        <v>4</v>
      </c>
      <c r="E34" s="16">
        <v>4</v>
      </c>
      <c r="F34" s="16" t="s">
        <v>62</v>
      </c>
      <c r="G34" s="16">
        <v>5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5</v>
      </c>
      <c r="D35" s="16">
        <v>1</v>
      </c>
      <c r="E35" s="16">
        <v>1</v>
      </c>
      <c r="F35" s="16" t="s">
        <v>62</v>
      </c>
      <c r="G35" s="16">
        <v>4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3</v>
      </c>
      <c r="D36" s="16" t="s">
        <v>62</v>
      </c>
      <c r="E36" s="16" t="s">
        <v>62</v>
      </c>
      <c r="F36" s="16" t="s">
        <v>62</v>
      </c>
      <c r="G36" s="16">
        <v>3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4</v>
      </c>
      <c r="D37" s="16" t="s">
        <v>62</v>
      </c>
      <c r="E37" s="16" t="s">
        <v>62</v>
      </c>
      <c r="F37" s="16" t="s">
        <v>62</v>
      </c>
      <c r="G37" s="16">
        <v>4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190</v>
      </c>
      <c r="D38" s="15">
        <v>144</v>
      </c>
      <c r="E38" s="15">
        <v>139</v>
      </c>
      <c r="F38" s="15">
        <v>5</v>
      </c>
      <c r="G38" s="15">
        <v>46</v>
      </c>
    </row>
    <row r="39" spans="1:12" ht="12" customHeight="1" x14ac:dyDescent="0.2">
      <c r="A39" s="25" t="s">
        <v>49</v>
      </c>
      <c r="B39" s="3" t="s">
        <v>10</v>
      </c>
      <c r="C39" s="16">
        <v>6</v>
      </c>
      <c r="D39" s="16">
        <v>1</v>
      </c>
      <c r="E39" s="16">
        <v>1</v>
      </c>
      <c r="F39" s="16" t="s">
        <v>62</v>
      </c>
      <c r="G39" s="16">
        <v>5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19</v>
      </c>
      <c r="D40" s="16">
        <v>6</v>
      </c>
      <c r="E40" s="16">
        <v>4</v>
      </c>
      <c r="F40" s="16">
        <v>2</v>
      </c>
      <c r="G40" s="16">
        <v>13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14</v>
      </c>
      <c r="D41" s="16">
        <v>12</v>
      </c>
      <c r="E41" s="16">
        <v>10</v>
      </c>
      <c r="F41" s="16">
        <v>2</v>
      </c>
      <c r="G41" s="16">
        <v>2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10</v>
      </c>
      <c r="D42" s="16">
        <v>9</v>
      </c>
      <c r="E42" s="16">
        <v>8</v>
      </c>
      <c r="F42" s="16">
        <v>1</v>
      </c>
      <c r="G42" s="16">
        <v>1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19</v>
      </c>
      <c r="D43" s="16">
        <v>16</v>
      </c>
      <c r="E43" s="16">
        <v>16</v>
      </c>
      <c r="F43" s="16" t="s">
        <v>62</v>
      </c>
      <c r="G43" s="16">
        <v>3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19</v>
      </c>
      <c r="D44" s="16">
        <v>17</v>
      </c>
      <c r="E44" s="16">
        <v>17</v>
      </c>
      <c r="F44" s="16" t="s">
        <v>62</v>
      </c>
      <c r="G44" s="16">
        <v>2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18</v>
      </c>
      <c r="D45" s="16">
        <v>16</v>
      </c>
      <c r="E45" s="16">
        <v>16</v>
      </c>
      <c r="F45" s="16" t="s">
        <v>62</v>
      </c>
      <c r="G45" s="16">
        <v>2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14</v>
      </c>
      <c r="D46" s="16">
        <v>13</v>
      </c>
      <c r="E46" s="16">
        <v>13</v>
      </c>
      <c r="F46" s="16" t="s">
        <v>62</v>
      </c>
      <c r="G46" s="16">
        <v>1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18</v>
      </c>
      <c r="D47" s="16">
        <v>16</v>
      </c>
      <c r="E47" s="16">
        <v>16</v>
      </c>
      <c r="F47" s="16" t="s">
        <v>62</v>
      </c>
      <c r="G47" s="16">
        <v>2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15</v>
      </c>
      <c r="D48" s="16">
        <v>13</v>
      </c>
      <c r="E48" s="16">
        <v>13</v>
      </c>
      <c r="F48" s="16" t="s">
        <v>62</v>
      </c>
      <c r="G48" s="16">
        <v>2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12</v>
      </c>
      <c r="D49" s="16">
        <v>11</v>
      </c>
      <c r="E49" s="16">
        <v>11</v>
      </c>
      <c r="F49" s="16" t="s">
        <v>62</v>
      </c>
      <c r="G49" s="16">
        <v>1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8</v>
      </c>
      <c r="D50" s="16">
        <v>5</v>
      </c>
      <c r="E50" s="16">
        <v>5</v>
      </c>
      <c r="F50" s="16" t="s">
        <v>62</v>
      </c>
      <c r="G50" s="16">
        <v>3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11</v>
      </c>
      <c r="D51" s="16">
        <v>5</v>
      </c>
      <c r="E51" s="16">
        <v>5</v>
      </c>
      <c r="F51" s="16" t="s">
        <v>62</v>
      </c>
      <c r="G51" s="16">
        <v>6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4</v>
      </c>
      <c r="D52" s="16">
        <v>4</v>
      </c>
      <c r="E52" s="16">
        <v>4</v>
      </c>
      <c r="F52" s="16" t="s">
        <v>62</v>
      </c>
      <c r="G52" s="16" t="s">
        <v>62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3</v>
      </c>
      <c r="D53" s="17" t="s">
        <v>62</v>
      </c>
      <c r="E53" s="17" t="s">
        <v>62</v>
      </c>
      <c r="F53" s="17" t="s">
        <v>62</v>
      </c>
      <c r="G53" s="17">
        <v>3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65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.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39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331</v>
      </c>
      <c r="D6" s="15">
        <v>246</v>
      </c>
      <c r="E6" s="15">
        <v>241</v>
      </c>
      <c r="F6" s="15">
        <v>5</v>
      </c>
      <c r="G6" s="15">
        <v>85</v>
      </c>
    </row>
    <row r="7" spans="1:12" ht="12" customHeight="1" x14ac:dyDescent="0.2">
      <c r="A7" s="25" t="s">
        <v>49</v>
      </c>
      <c r="B7" s="3" t="s">
        <v>10</v>
      </c>
      <c r="C7" s="16">
        <v>5</v>
      </c>
      <c r="D7" s="16">
        <v>1</v>
      </c>
      <c r="E7" s="16">
        <v>1</v>
      </c>
      <c r="F7" s="16" t="s">
        <v>62</v>
      </c>
      <c r="G7" s="16">
        <v>4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22</v>
      </c>
      <c r="D8" s="16">
        <v>12</v>
      </c>
      <c r="E8" s="16">
        <v>11</v>
      </c>
      <c r="F8" s="16">
        <v>1</v>
      </c>
      <c r="G8" s="16">
        <v>10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27</v>
      </c>
      <c r="D9" s="16">
        <v>25</v>
      </c>
      <c r="E9" s="16">
        <v>24</v>
      </c>
      <c r="F9" s="16">
        <v>1</v>
      </c>
      <c r="G9" s="16">
        <v>2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25</v>
      </c>
      <c r="D10" s="16">
        <v>23</v>
      </c>
      <c r="E10" s="16">
        <v>23</v>
      </c>
      <c r="F10" s="16" t="s">
        <v>62</v>
      </c>
      <c r="G10" s="16">
        <v>2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35</v>
      </c>
      <c r="D11" s="16">
        <v>29</v>
      </c>
      <c r="E11" s="16">
        <v>27</v>
      </c>
      <c r="F11" s="16">
        <v>2</v>
      </c>
      <c r="G11" s="16">
        <v>6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36</v>
      </c>
      <c r="D12" s="16">
        <v>31</v>
      </c>
      <c r="E12" s="16">
        <v>31</v>
      </c>
      <c r="F12" s="16" t="s">
        <v>62</v>
      </c>
      <c r="G12" s="16">
        <v>5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26</v>
      </c>
      <c r="D13" s="16">
        <v>22</v>
      </c>
      <c r="E13" s="16">
        <v>22</v>
      </c>
      <c r="F13" s="16" t="s">
        <v>62</v>
      </c>
      <c r="G13" s="16">
        <v>4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22</v>
      </c>
      <c r="D14" s="16">
        <v>19</v>
      </c>
      <c r="E14" s="16">
        <v>19</v>
      </c>
      <c r="F14" s="16" t="s">
        <v>62</v>
      </c>
      <c r="G14" s="16">
        <v>3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27</v>
      </c>
      <c r="D15" s="16">
        <v>20</v>
      </c>
      <c r="E15" s="16">
        <v>19</v>
      </c>
      <c r="F15" s="16">
        <v>1</v>
      </c>
      <c r="G15" s="16">
        <v>7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24</v>
      </c>
      <c r="D16" s="16">
        <v>19</v>
      </c>
      <c r="E16" s="16">
        <v>19</v>
      </c>
      <c r="F16" s="16" t="s">
        <v>62</v>
      </c>
      <c r="G16" s="16">
        <v>5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21</v>
      </c>
      <c r="D17" s="16">
        <v>17</v>
      </c>
      <c r="E17" s="16">
        <v>17</v>
      </c>
      <c r="F17" s="16" t="s">
        <v>62</v>
      </c>
      <c r="G17" s="16">
        <v>4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17</v>
      </c>
      <c r="D18" s="16">
        <v>9</v>
      </c>
      <c r="E18" s="16">
        <v>9</v>
      </c>
      <c r="F18" s="16" t="s">
        <v>62</v>
      </c>
      <c r="G18" s="16">
        <v>8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21</v>
      </c>
      <c r="D19" s="16">
        <v>9</v>
      </c>
      <c r="E19" s="16">
        <v>9</v>
      </c>
      <c r="F19" s="16" t="s">
        <v>62</v>
      </c>
      <c r="G19" s="16">
        <v>12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13</v>
      </c>
      <c r="D20" s="16">
        <v>6</v>
      </c>
      <c r="E20" s="16">
        <v>6</v>
      </c>
      <c r="F20" s="16" t="s">
        <v>62</v>
      </c>
      <c r="G20" s="16">
        <v>7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10</v>
      </c>
      <c r="D21" s="16">
        <v>4</v>
      </c>
      <c r="E21" s="16">
        <v>4</v>
      </c>
      <c r="F21" s="16" t="s">
        <v>62</v>
      </c>
      <c r="G21" s="16">
        <v>6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152</v>
      </c>
      <c r="D22" s="15">
        <v>100</v>
      </c>
      <c r="E22" s="15">
        <v>97</v>
      </c>
      <c r="F22" s="15">
        <v>3</v>
      </c>
      <c r="G22" s="15">
        <v>52</v>
      </c>
    </row>
    <row r="23" spans="1:12" ht="12" customHeight="1" x14ac:dyDescent="0.2">
      <c r="A23" s="25" t="s">
        <v>49</v>
      </c>
      <c r="B23" s="3" t="s">
        <v>10</v>
      </c>
      <c r="C23" s="16">
        <v>2</v>
      </c>
      <c r="D23" s="16" t="s">
        <v>62</v>
      </c>
      <c r="E23" s="16" t="s">
        <v>62</v>
      </c>
      <c r="F23" s="16" t="s">
        <v>62</v>
      </c>
      <c r="G23" s="16">
        <v>2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10</v>
      </c>
      <c r="D24" s="16">
        <v>4</v>
      </c>
      <c r="E24" s="16">
        <v>3</v>
      </c>
      <c r="F24" s="16">
        <v>1</v>
      </c>
      <c r="G24" s="16">
        <v>6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12</v>
      </c>
      <c r="D25" s="16">
        <v>10</v>
      </c>
      <c r="E25" s="16">
        <v>10</v>
      </c>
      <c r="F25" s="16" t="s">
        <v>62</v>
      </c>
      <c r="G25" s="16">
        <v>2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13</v>
      </c>
      <c r="D26" s="16">
        <v>12</v>
      </c>
      <c r="E26" s="16">
        <v>12</v>
      </c>
      <c r="F26" s="16" t="s">
        <v>62</v>
      </c>
      <c r="G26" s="16">
        <v>1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23</v>
      </c>
      <c r="D27" s="16">
        <v>19</v>
      </c>
      <c r="E27" s="16">
        <v>17</v>
      </c>
      <c r="F27" s="16">
        <v>2</v>
      </c>
      <c r="G27" s="16">
        <v>4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18</v>
      </c>
      <c r="D28" s="16">
        <v>14</v>
      </c>
      <c r="E28" s="16">
        <v>14</v>
      </c>
      <c r="F28" s="16" t="s">
        <v>62</v>
      </c>
      <c r="G28" s="16">
        <v>4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10</v>
      </c>
      <c r="D29" s="16">
        <v>7</v>
      </c>
      <c r="E29" s="16">
        <v>7</v>
      </c>
      <c r="F29" s="16" t="s">
        <v>62</v>
      </c>
      <c r="G29" s="16">
        <v>3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9</v>
      </c>
      <c r="D30" s="16">
        <v>8</v>
      </c>
      <c r="E30" s="16">
        <v>8</v>
      </c>
      <c r="F30" s="16" t="s">
        <v>62</v>
      </c>
      <c r="G30" s="16">
        <v>1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11</v>
      </c>
      <c r="D31" s="16">
        <v>8</v>
      </c>
      <c r="E31" s="16">
        <v>8</v>
      </c>
      <c r="F31" s="16" t="s">
        <v>62</v>
      </c>
      <c r="G31" s="16">
        <v>3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10</v>
      </c>
      <c r="D32" s="16">
        <v>7</v>
      </c>
      <c r="E32" s="16">
        <v>7</v>
      </c>
      <c r="F32" s="16" t="s">
        <v>62</v>
      </c>
      <c r="G32" s="16">
        <v>3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8</v>
      </c>
      <c r="D33" s="16">
        <v>4</v>
      </c>
      <c r="E33" s="16">
        <v>4</v>
      </c>
      <c r="F33" s="16" t="s">
        <v>62</v>
      </c>
      <c r="G33" s="16">
        <v>4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3</v>
      </c>
      <c r="D34" s="16">
        <v>2</v>
      </c>
      <c r="E34" s="16">
        <v>2</v>
      </c>
      <c r="F34" s="16" t="s">
        <v>62</v>
      </c>
      <c r="G34" s="16">
        <v>1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12</v>
      </c>
      <c r="D35" s="16">
        <v>3</v>
      </c>
      <c r="E35" s="16">
        <v>3</v>
      </c>
      <c r="F35" s="16" t="s">
        <v>62</v>
      </c>
      <c r="G35" s="16">
        <v>9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7</v>
      </c>
      <c r="D36" s="16">
        <v>2</v>
      </c>
      <c r="E36" s="16">
        <v>2</v>
      </c>
      <c r="F36" s="16" t="s">
        <v>62</v>
      </c>
      <c r="G36" s="16">
        <v>5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4</v>
      </c>
      <c r="D37" s="16" t="s">
        <v>62</v>
      </c>
      <c r="E37" s="16" t="s">
        <v>62</v>
      </c>
      <c r="F37" s="16" t="s">
        <v>62</v>
      </c>
      <c r="G37" s="16">
        <v>4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179</v>
      </c>
      <c r="D38" s="15">
        <v>146</v>
      </c>
      <c r="E38" s="15">
        <v>144</v>
      </c>
      <c r="F38" s="15">
        <v>2</v>
      </c>
      <c r="G38" s="15">
        <v>33</v>
      </c>
    </row>
    <row r="39" spans="1:12" ht="12" customHeight="1" x14ac:dyDescent="0.2">
      <c r="A39" s="25" t="s">
        <v>49</v>
      </c>
      <c r="B39" s="3" t="s">
        <v>10</v>
      </c>
      <c r="C39" s="16">
        <v>3</v>
      </c>
      <c r="D39" s="16">
        <v>1</v>
      </c>
      <c r="E39" s="16">
        <v>1</v>
      </c>
      <c r="F39" s="16" t="s">
        <v>62</v>
      </c>
      <c r="G39" s="16">
        <v>2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12</v>
      </c>
      <c r="D40" s="16">
        <v>8</v>
      </c>
      <c r="E40" s="16">
        <v>8</v>
      </c>
      <c r="F40" s="16" t="s">
        <v>62</v>
      </c>
      <c r="G40" s="16">
        <v>4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15</v>
      </c>
      <c r="D41" s="16">
        <v>15</v>
      </c>
      <c r="E41" s="16">
        <v>14</v>
      </c>
      <c r="F41" s="16">
        <v>1</v>
      </c>
      <c r="G41" s="16" t="s">
        <v>62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12</v>
      </c>
      <c r="D42" s="16">
        <v>11</v>
      </c>
      <c r="E42" s="16">
        <v>11</v>
      </c>
      <c r="F42" s="16" t="s">
        <v>62</v>
      </c>
      <c r="G42" s="16">
        <v>1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12</v>
      </c>
      <c r="D43" s="16">
        <v>10</v>
      </c>
      <c r="E43" s="16">
        <v>10</v>
      </c>
      <c r="F43" s="16" t="s">
        <v>62</v>
      </c>
      <c r="G43" s="16">
        <v>2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18</v>
      </c>
      <c r="D44" s="16">
        <v>17</v>
      </c>
      <c r="E44" s="16">
        <v>17</v>
      </c>
      <c r="F44" s="16" t="s">
        <v>62</v>
      </c>
      <c r="G44" s="16">
        <v>1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16</v>
      </c>
      <c r="D45" s="16">
        <v>15</v>
      </c>
      <c r="E45" s="16">
        <v>15</v>
      </c>
      <c r="F45" s="16" t="s">
        <v>62</v>
      </c>
      <c r="G45" s="16">
        <v>1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13</v>
      </c>
      <c r="D46" s="16">
        <v>11</v>
      </c>
      <c r="E46" s="16">
        <v>11</v>
      </c>
      <c r="F46" s="16" t="s">
        <v>62</v>
      </c>
      <c r="G46" s="16">
        <v>2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16</v>
      </c>
      <c r="D47" s="16">
        <v>12</v>
      </c>
      <c r="E47" s="16">
        <v>11</v>
      </c>
      <c r="F47" s="16">
        <v>1</v>
      </c>
      <c r="G47" s="16">
        <v>4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14</v>
      </c>
      <c r="D48" s="16">
        <v>12</v>
      </c>
      <c r="E48" s="16">
        <v>12</v>
      </c>
      <c r="F48" s="16" t="s">
        <v>62</v>
      </c>
      <c r="G48" s="16">
        <v>2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13</v>
      </c>
      <c r="D49" s="16">
        <v>13</v>
      </c>
      <c r="E49" s="16">
        <v>13</v>
      </c>
      <c r="F49" s="16" t="s">
        <v>62</v>
      </c>
      <c r="G49" s="16" t="s">
        <v>62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14</v>
      </c>
      <c r="D50" s="16">
        <v>7</v>
      </c>
      <c r="E50" s="16">
        <v>7</v>
      </c>
      <c r="F50" s="16" t="s">
        <v>62</v>
      </c>
      <c r="G50" s="16">
        <v>7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9</v>
      </c>
      <c r="D51" s="16">
        <v>6</v>
      </c>
      <c r="E51" s="16">
        <v>6</v>
      </c>
      <c r="F51" s="16" t="s">
        <v>62</v>
      </c>
      <c r="G51" s="16">
        <v>3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6</v>
      </c>
      <c r="D52" s="16">
        <v>4</v>
      </c>
      <c r="E52" s="16">
        <v>4</v>
      </c>
      <c r="F52" s="16" t="s">
        <v>62</v>
      </c>
      <c r="G52" s="16">
        <v>2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6</v>
      </c>
      <c r="D53" s="17">
        <v>4</v>
      </c>
      <c r="E53" s="17">
        <v>4</v>
      </c>
      <c r="F53" s="17" t="s">
        <v>62</v>
      </c>
      <c r="G53" s="17">
        <v>2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8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40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7445</v>
      </c>
      <c r="D6" s="15">
        <v>4807</v>
      </c>
      <c r="E6" s="15">
        <v>4543</v>
      </c>
      <c r="F6" s="15">
        <v>264</v>
      </c>
      <c r="G6" s="15">
        <v>2638</v>
      </c>
    </row>
    <row r="7" spans="1:12" ht="12" customHeight="1" x14ac:dyDescent="0.2">
      <c r="A7" s="25" t="s">
        <v>49</v>
      </c>
      <c r="B7" s="3" t="s">
        <v>10</v>
      </c>
      <c r="C7" s="16">
        <v>133</v>
      </c>
      <c r="D7" s="16">
        <v>4</v>
      </c>
      <c r="E7" s="16">
        <v>3</v>
      </c>
      <c r="F7" s="16">
        <v>1</v>
      </c>
      <c r="G7" s="16">
        <v>129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668</v>
      </c>
      <c r="D8" s="16">
        <v>166</v>
      </c>
      <c r="E8" s="16">
        <v>137</v>
      </c>
      <c r="F8" s="16">
        <v>29</v>
      </c>
      <c r="G8" s="16">
        <v>502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617</v>
      </c>
      <c r="D9" s="16">
        <v>450</v>
      </c>
      <c r="E9" s="16">
        <v>392</v>
      </c>
      <c r="F9" s="16">
        <v>58</v>
      </c>
      <c r="G9" s="16">
        <v>167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729</v>
      </c>
      <c r="D10" s="16">
        <v>617</v>
      </c>
      <c r="E10" s="16">
        <v>566</v>
      </c>
      <c r="F10" s="16">
        <v>51</v>
      </c>
      <c r="G10" s="16">
        <v>112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690</v>
      </c>
      <c r="D11" s="16">
        <v>595</v>
      </c>
      <c r="E11" s="16">
        <v>569</v>
      </c>
      <c r="F11" s="16">
        <v>26</v>
      </c>
      <c r="G11" s="16">
        <v>95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651</v>
      </c>
      <c r="D12" s="16">
        <v>554</v>
      </c>
      <c r="E12" s="16">
        <v>535</v>
      </c>
      <c r="F12" s="16">
        <v>19</v>
      </c>
      <c r="G12" s="16">
        <v>97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683</v>
      </c>
      <c r="D13" s="16">
        <v>582</v>
      </c>
      <c r="E13" s="16">
        <v>562</v>
      </c>
      <c r="F13" s="16">
        <v>20</v>
      </c>
      <c r="G13" s="16">
        <v>101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566</v>
      </c>
      <c r="D14" s="16">
        <v>482</v>
      </c>
      <c r="E14" s="16">
        <v>472</v>
      </c>
      <c r="F14" s="16">
        <v>10</v>
      </c>
      <c r="G14" s="16">
        <v>84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492</v>
      </c>
      <c r="D15" s="16">
        <v>401</v>
      </c>
      <c r="E15" s="16">
        <v>387</v>
      </c>
      <c r="F15" s="16">
        <v>14</v>
      </c>
      <c r="G15" s="16">
        <v>91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507</v>
      </c>
      <c r="D16" s="16">
        <v>371</v>
      </c>
      <c r="E16" s="16">
        <v>360</v>
      </c>
      <c r="F16" s="16">
        <v>11</v>
      </c>
      <c r="G16" s="16">
        <v>136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432</v>
      </c>
      <c r="D17" s="16">
        <v>242</v>
      </c>
      <c r="E17" s="16">
        <v>232</v>
      </c>
      <c r="F17" s="16">
        <v>10</v>
      </c>
      <c r="G17" s="16">
        <v>190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422</v>
      </c>
      <c r="D18" s="16">
        <v>164</v>
      </c>
      <c r="E18" s="16">
        <v>155</v>
      </c>
      <c r="F18" s="16">
        <v>9</v>
      </c>
      <c r="G18" s="16">
        <v>258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358</v>
      </c>
      <c r="D19" s="16">
        <v>101</v>
      </c>
      <c r="E19" s="16">
        <v>97</v>
      </c>
      <c r="F19" s="16">
        <v>4</v>
      </c>
      <c r="G19" s="16">
        <v>257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245</v>
      </c>
      <c r="D20" s="16">
        <v>49</v>
      </c>
      <c r="E20" s="16">
        <v>47</v>
      </c>
      <c r="F20" s="16">
        <v>2</v>
      </c>
      <c r="G20" s="16">
        <v>196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252</v>
      </c>
      <c r="D21" s="16">
        <v>29</v>
      </c>
      <c r="E21" s="16">
        <v>29</v>
      </c>
      <c r="F21" s="16" t="s">
        <v>62</v>
      </c>
      <c r="G21" s="16">
        <v>223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3711</v>
      </c>
      <c r="D22" s="15">
        <v>2079</v>
      </c>
      <c r="E22" s="15">
        <v>1910</v>
      </c>
      <c r="F22" s="15">
        <v>169</v>
      </c>
      <c r="G22" s="15">
        <v>1632</v>
      </c>
    </row>
    <row r="23" spans="1:12" ht="12" customHeight="1" x14ac:dyDescent="0.2">
      <c r="A23" s="25" t="s">
        <v>49</v>
      </c>
      <c r="B23" s="3" t="s">
        <v>10</v>
      </c>
      <c r="C23" s="16">
        <v>78</v>
      </c>
      <c r="D23" s="16">
        <v>2</v>
      </c>
      <c r="E23" s="16">
        <v>1</v>
      </c>
      <c r="F23" s="16">
        <v>1</v>
      </c>
      <c r="G23" s="16">
        <v>76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337</v>
      </c>
      <c r="D24" s="16">
        <v>65</v>
      </c>
      <c r="E24" s="16">
        <v>47</v>
      </c>
      <c r="F24" s="16">
        <v>18</v>
      </c>
      <c r="G24" s="16">
        <v>272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306</v>
      </c>
      <c r="D25" s="16">
        <v>201</v>
      </c>
      <c r="E25" s="16">
        <v>162</v>
      </c>
      <c r="F25" s="16">
        <v>39</v>
      </c>
      <c r="G25" s="16">
        <v>105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382</v>
      </c>
      <c r="D26" s="16">
        <v>302</v>
      </c>
      <c r="E26" s="16">
        <v>268</v>
      </c>
      <c r="F26" s="16">
        <v>34</v>
      </c>
      <c r="G26" s="16">
        <v>80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328</v>
      </c>
      <c r="D27" s="16">
        <v>259</v>
      </c>
      <c r="E27" s="16">
        <v>241</v>
      </c>
      <c r="F27" s="16">
        <v>18</v>
      </c>
      <c r="G27" s="16">
        <v>69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321</v>
      </c>
      <c r="D28" s="16">
        <v>251</v>
      </c>
      <c r="E28" s="16">
        <v>234</v>
      </c>
      <c r="F28" s="16">
        <v>17</v>
      </c>
      <c r="G28" s="16">
        <v>70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344</v>
      </c>
      <c r="D29" s="16">
        <v>273</v>
      </c>
      <c r="E29" s="16">
        <v>257</v>
      </c>
      <c r="F29" s="16">
        <v>16</v>
      </c>
      <c r="G29" s="16">
        <v>71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287</v>
      </c>
      <c r="D30" s="16">
        <v>230</v>
      </c>
      <c r="E30" s="16">
        <v>227</v>
      </c>
      <c r="F30" s="16">
        <v>3</v>
      </c>
      <c r="G30" s="16">
        <v>57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248</v>
      </c>
      <c r="D31" s="16">
        <v>187</v>
      </c>
      <c r="E31" s="16">
        <v>180</v>
      </c>
      <c r="F31" s="16">
        <v>7</v>
      </c>
      <c r="G31" s="16">
        <v>61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236</v>
      </c>
      <c r="D32" s="16">
        <v>143</v>
      </c>
      <c r="E32" s="16">
        <v>139</v>
      </c>
      <c r="F32" s="16">
        <v>4</v>
      </c>
      <c r="G32" s="16">
        <v>93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205</v>
      </c>
      <c r="D33" s="16">
        <v>69</v>
      </c>
      <c r="E33" s="16">
        <v>67</v>
      </c>
      <c r="F33" s="16">
        <v>2</v>
      </c>
      <c r="G33" s="16">
        <v>136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186</v>
      </c>
      <c r="D34" s="16">
        <v>45</v>
      </c>
      <c r="E34" s="16">
        <v>39</v>
      </c>
      <c r="F34" s="16">
        <v>6</v>
      </c>
      <c r="G34" s="16">
        <v>141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183</v>
      </c>
      <c r="D35" s="16">
        <v>32</v>
      </c>
      <c r="E35" s="16">
        <v>29</v>
      </c>
      <c r="F35" s="16">
        <v>3</v>
      </c>
      <c r="G35" s="16">
        <v>151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129</v>
      </c>
      <c r="D36" s="16">
        <v>14</v>
      </c>
      <c r="E36" s="16">
        <v>13</v>
      </c>
      <c r="F36" s="16">
        <v>1</v>
      </c>
      <c r="G36" s="16">
        <v>115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141</v>
      </c>
      <c r="D37" s="16">
        <v>6</v>
      </c>
      <c r="E37" s="16">
        <v>6</v>
      </c>
      <c r="F37" s="16" t="s">
        <v>62</v>
      </c>
      <c r="G37" s="16">
        <v>135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3734</v>
      </c>
      <c r="D38" s="15">
        <v>2728</v>
      </c>
      <c r="E38" s="15">
        <v>2633</v>
      </c>
      <c r="F38" s="15">
        <v>95</v>
      </c>
      <c r="G38" s="15">
        <v>1006</v>
      </c>
    </row>
    <row r="39" spans="1:12" ht="12" customHeight="1" x14ac:dyDescent="0.2">
      <c r="A39" s="25" t="s">
        <v>49</v>
      </c>
      <c r="B39" s="3" t="s">
        <v>10</v>
      </c>
      <c r="C39" s="16">
        <v>55</v>
      </c>
      <c r="D39" s="16">
        <v>2</v>
      </c>
      <c r="E39" s="16">
        <v>2</v>
      </c>
      <c r="F39" s="16" t="s">
        <v>62</v>
      </c>
      <c r="G39" s="16">
        <v>53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331</v>
      </c>
      <c r="D40" s="16">
        <v>101</v>
      </c>
      <c r="E40" s="16">
        <v>90</v>
      </c>
      <c r="F40" s="16">
        <v>11</v>
      </c>
      <c r="G40" s="16">
        <v>230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311</v>
      </c>
      <c r="D41" s="16">
        <v>249</v>
      </c>
      <c r="E41" s="16">
        <v>230</v>
      </c>
      <c r="F41" s="16">
        <v>19</v>
      </c>
      <c r="G41" s="16">
        <v>62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347</v>
      </c>
      <c r="D42" s="16">
        <v>315</v>
      </c>
      <c r="E42" s="16">
        <v>298</v>
      </c>
      <c r="F42" s="16">
        <v>17</v>
      </c>
      <c r="G42" s="16">
        <v>32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362</v>
      </c>
      <c r="D43" s="16">
        <v>336</v>
      </c>
      <c r="E43" s="16">
        <v>328</v>
      </c>
      <c r="F43" s="16">
        <v>8</v>
      </c>
      <c r="G43" s="16">
        <v>26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330</v>
      </c>
      <c r="D44" s="16">
        <v>303</v>
      </c>
      <c r="E44" s="16">
        <v>301</v>
      </c>
      <c r="F44" s="16">
        <v>2</v>
      </c>
      <c r="G44" s="16">
        <v>27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339</v>
      </c>
      <c r="D45" s="16">
        <v>309</v>
      </c>
      <c r="E45" s="16">
        <v>305</v>
      </c>
      <c r="F45" s="16">
        <v>4</v>
      </c>
      <c r="G45" s="16">
        <v>30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279</v>
      </c>
      <c r="D46" s="16">
        <v>252</v>
      </c>
      <c r="E46" s="16">
        <v>245</v>
      </c>
      <c r="F46" s="16">
        <v>7</v>
      </c>
      <c r="G46" s="16">
        <v>27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244</v>
      </c>
      <c r="D47" s="16">
        <v>214</v>
      </c>
      <c r="E47" s="16">
        <v>207</v>
      </c>
      <c r="F47" s="16">
        <v>7</v>
      </c>
      <c r="G47" s="16">
        <v>30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271</v>
      </c>
      <c r="D48" s="16">
        <v>228</v>
      </c>
      <c r="E48" s="16">
        <v>221</v>
      </c>
      <c r="F48" s="16">
        <v>7</v>
      </c>
      <c r="G48" s="16">
        <v>43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227</v>
      </c>
      <c r="D49" s="16">
        <v>173</v>
      </c>
      <c r="E49" s="16">
        <v>165</v>
      </c>
      <c r="F49" s="16">
        <v>8</v>
      </c>
      <c r="G49" s="16">
        <v>54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236</v>
      </c>
      <c r="D50" s="16">
        <v>119</v>
      </c>
      <c r="E50" s="16">
        <v>116</v>
      </c>
      <c r="F50" s="16">
        <v>3</v>
      </c>
      <c r="G50" s="16">
        <v>117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175</v>
      </c>
      <c r="D51" s="16">
        <v>69</v>
      </c>
      <c r="E51" s="16">
        <v>68</v>
      </c>
      <c r="F51" s="16">
        <v>1</v>
      </c>
      <c r="G51" s="16">
        <v>106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116</v>
      </c>
      <c r="D52" s="16">
        <v>35</v>
      </c>
      <c r="E52" s="16">
        <v>34</v>
      </c>
      <c r="F52" s="16">
        <v>1</v>
      </c>
      <c r="G52" s="16">
        <v>81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111</v>
      </c>
      <c r="D53" s="17">
        <v>23</v>
      </c>
      <c r="E53" s="17">
        <v>23</v>
      </c>
      <c r="F53" s="17" t="s">
        <v>62</v>
      </c>
      <c r="G53" s="17">
        <v>88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21.5" customWidth="1"/>
    <col min="4" max="5" width="13.6640625" customWidth="1"/>
    <col min="6" max="6" width="14.6640625" customWidth="1"/>
    <col min="7" max="7" width="21.8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41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55096</v>
      </c>
      <c r="D6" s="15">
        <v>36298</v>
      </c>
      <c r="E6" s="15">
        <v>33967</v>
      </c>
      <c r="F6" s="15">
        <v>2331</v>
      </c>
      <c r="G6" s="15">
        <v>18798</v>
      </c>
    </row>
    <row r="7" spans="1:12" ht="12" customHeight="1" x14ac:dyDescent="0.2">
      <c r="A7" s="25" t="s">
        <v>49</v>
      </c>
      <c r="B7" s="3" t="s">
        <v>10</v>
      </c>
      <c r="C7" s="16">
        <v>1044</v>
      </c>
      <c r="D7" s="16">
        <v>29</v>
      </c>
      <c r="E7" s="16">
        <v>25</v>
      </c>
      <c r="F7" s="16">
        <v>4</v>
      </c>
      <c r="G7" s="16">
        <v>1015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5305</v>
      </c>
      <c r="D8" s="16">
        <v>1341</v>
      </c>
      <c r="E8" s="16">
        <v>1029</v>
      </c>
      <c r="F8" s="16">
        <v>312</v>
      </c>
      <c r="G8" s="16">
        <v>3964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5200</v>
      </c>
      <c r="D9" s="16">
        <v>3703</v>
      </c>
      <c r="E9" s="16">
        <v>3142</v>
      </c>
      <c r="F9" s="16">
        <v>561</v>
      </c>
      <c r="G9" s="16">
        <v>1497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5431</v>
      </c>
      <c r="D10" s="16">
        <v>4627</v>
      </c>
      <c r="E10" s="16">
        <v>4202</v>
      </c>
      <c r="F10" s="16">
        <v>425</v>
      </c>
      <c r="G10" s="16">
        <v>804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5317</v>
      </c>
      <c r="D11" s="16">
        <v>4733</v>
      </c>
      <c r="E11" s="16">
        <v>4455</v>
      </c>
      <c r="F11" s="16">
        <v>278</v>
      </c>
      <c r="G11" s="16">
        <v>584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4931</v>
      </c>
      <c r="D12" s="16">
        <v>4481</v>
      </c>
      <c r="E12" s="16">
        <v>4302</v>
      </c>
      <c r="F12" s="16">
        <v>179</v>
      </c>
      <c r="G12" s="16">
        <v>450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4972</v>
      </c>
      <c r="D13" s="16">
        <v>4488</v>
      </c>
      <c r="E13" s="16">
        <v>4310</v>
      </c>
      <c r="F13" s="16">
        <v>178</v>
      </c>
      <c r="G13" s="16">
        <v>484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4279</v>
      </c>
      <c r="D14" s="16">
        <v>3775</v>
      </c>
      <c r="E14" s="16">
        <v>3657</v>
      </c>
      <c r="F14" s="16">
        <v>118</v>
      </c>
      <c r="G14" s="16">
        <v>504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3744</v>
      </c>
      <c r="D15" s="16">
        <v>3191</v>
      </c>
      <c r="E15" s="16">
        <v>3100</v>
      </c>
      <c r="F15" s="16">
        <v>91</v>
      </c>
      <c r="G15" s="16">
        <v>553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3448</v>
      </c>
      <c r="D16" s="16">
        <v>2633</v>
      </c>
      <c r="E16" s="16">
        <v>2551</v>
      </c>
      <c r="F16" s="16">
        <v>82</v>
      </c>
      <c r="G16" s="16">
        <v>815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2987</v>
      </c>
      <c r="D17" s="16">
        <v>1657</v>
      </c>
      <c r="E17" s="16">
        <v>1600</v>
      </c>
      <c r="F17" s="16">
        <v>57</v>
      </c>
      <c r="G17" s="16">
        <v>1330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2664</v>
      </c>
      <c r="D18" s="16">
        <v>869</v>
      </c>
      <c r="E18" s="16">
        <v>841</v>
      </c>
      <c r="F18" s="16">
        <v>28</v>
      </c>
      <c r="G18" s="16">
        <v>1795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2227</v>
      </c>
      <c r="D19" s="16">
        <v>459</v>
      </c>
      <c r="E19" s="16">
        <v>446</v>
      </c>
      <c r="F19" s="16">
        <v>13</v>
      </c>
      <c r="G19" s="16">
        <v>1768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1659</v>
      </c>
      <c r="D20" s="16">
        <v>209</v>
      </c>
      <c r="E20" s="16">
        <v>205</v>
      </c>
      <c r="F20" s="16">
        <v>4</v>
      </c>
      <c r="G20" s="16">
        <v>1450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1888</v>
      </c>
      <c r="D21" s="16">
        <v>103</v>
      </c>
      <c r="E21" s="16">
        <v>102</v>
      </c>
      <c r="F21" s="16">
        <v>1</v>
      </c>
      <c r="G21" s="16">
        <v>1785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28689</v>
      </c>
      <c r="D22" s="15">
        <v>16741</v>
      </c>
      <c r="E22" s="15">
        <v>15237</v>
      </c>
      <c r="F22" s="15">
        <v>1504</v>
      </c>
      <c r="G22" s="15">
        <v>11948</v>
      </c>
    </row>
    <row r="23" spans="1:12" ht="12" customHeight="1" x14ac:dyDescent="0.2">
      <c r="A23" s="25" t="s">
        <v>49</v>
      </c>
      <c r="B23" s="3" t="s">
        <v>10</v>
      </c>
      <c r="C23" s="16">
        <v>526</v>
      </c>
      <c r="D23" s="16">
        <v>12</v>
      </c>
      <c r="E23" s="16">
        <v>12</v>
      </c>
      <c r="F23" s="16" t="s">
        <v>62</v>
      </c>
      <c r="G23" s="16">
        <v>514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2622</v>
      </c>
      <c r="D24" s="16">
        <v>516</v>
      </c>
      <c r="E24" s="16">
        <v>356</v>
      </c>
      <c r="F24" s="16">
        <v>160</v>
      </c>
      <c r="G24" s="16">
        <v>2106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2636</v>
      </c>
      <c r="D25" s="16">
        <v>1719</v>
      </c>
      <c r="E25" s="16">
        <v>1359</v>
      </c>
      <c r="F25" s="16">
        <v>360</v>
      </c>
      <c r="G25" s="16">
        <v>917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2697</v>
      </c>
      <c r="D26" s="16">
        <v>2153</v>
      </c>
      <c r="E26" s="16">
        <v>1865</v>
      </c>
      <c r="F26" s="16">
        <v>288</v>
      </c>
      <c r="G26" s="16">
        <v>544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2731</v>
      </c>
      <c r="D27" s="16">
        <v>2285</v>
      </c>
      <c r="E27" s="16">
        <v>2081</v>
      </c>
      <c r="F27" s="16">
        <v>204</v>
      </c>
      <c r="G27" s="16">
        <v>446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2483</v>
      </c>
      <c r="D28" s="16">
        <v>2155</v>
      </c>
      <c r="E28" s="16">
        <v>2014</v>
      </c>
      <c r="F28" s="16">
        <v>141</v>
      </c>
      <c r="G28" s="16">
        <v>328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2540</v>
      </c>
      <c r="D29" s="16">
        <v>2163</v>
      </c>
      <c r="E29" s="16">
        <v>2038</v>
      </c>
      <c r="F29" s="16">
        <v>125</v>
      </c>
      <c r="G29" s="16">
        <v>377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2254</v>
      </c>
      <c r="D30" s="16">
        <v>1876</v>
      </c>
      <c r="E30" s="16">
        <v>1786</v>
      </c>
      <c r="F30" s="16">
        <v>90</v>
      </c>
      <c r="G30" s="16">
        <v>378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1969</v>
      </c>
      <c r="D31" s="16">
        <v>1558</v>
      </c>
      <c r="E31" s="16">
        <v>1502</v>
      </c>
      <c r="F31" s="16">
        <v>56</v>
      </c>
      <c r="G31" s="16">
        <v>411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1751</v>
      </c>
      <c r="D32" s="16">
        <v>1145</v>
      </c>
      <c r="E32" s="16">
        <v>1106</v>
      </c>
      <c r="F32" s="16">
        <v>39</v>
      </c>
      <c r="G32" s="16">
        <v>606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1571</v>
      </c>
      <c r="D33" s="16">
        <v>591</v>
      </c>
      <c r="E33" s="16">
        <v>568</v>
      </c>
      <c r="F33" s="16">
        <v>23</v>
      </c>
      <c r="G33" s="16">
        <v>980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1400</v>
      </c>
      <c r="D34" s="16">
        <v>277</v>
      </c>
      <c r="E34" s="16">
        <v>265</v>
      </c>
      <c r="F34" s="16">
        <v>12</v>
      </c>
      <c r="G34" s="16">
        <v>1123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1285</v>
      </c>
      <c r="D35" s="16">
        <v>178</v>
      </c>
      <c r="E35" s="16">
        <v>173</v>
      </c>
      <c r="F35" s="16">
        <v>5</v>
      </c>
      <c r="G35" s="16">
        <v>1107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954</v>
      </c>
      <c r="D36" s="16">
        <v>78</v>
      </c>
      <c r="E36" s="16">
        <v>77</v>
      </c>
      <c r="F36" s="16">
        <v>1</v>
      </c>
      <c r="G36" s="16">
        <v>876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1270</v>
      </c>
      <c r="D37" s="16">
        <v>35</v>
      </c>
      <c r="E37" s="16">
        <v>35</v>
      </c>
      <c r="F37" s="16" t="s">
        <v>62</v>
      </c>
      <c r="G37" s="16">
        <v>1235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26407</v>
      </c>
      <c r="D38" s="15">
        <v>19557</v>
      </c>
      <c r="E38" s="15">
        <v>18730</v>
      </c>
      <c r="F38" s="15">
        <v>827</v>
      </c>
      <c r="G38" s="15">
        <v>6850</v>
      </c>
    </row>
    <row r="39" spans="1:12" ht="12" customHeight="1" x14ac:dyDescent="0.2">
      <c r="A39" s="25" t="s">
        <v>49</v>
      </c>
      <c r="B39" s="3" t="s">
        <v>10</v>
      </c>
      <c r="C39" s="16">
        <v>518</v>
      </c>
      <c r="D39" s="16">
        <v>17</v>
      </c>
      <c r="E39" s="16">
        <v>13</v>
      </c>
      <c r="F39" s="16">
        <v>4</v>
      </c>
      <c r="G39" s="16">
        <v>501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2683</v>
      </c>
      <c r="D40" s="16">
        <v>825</v>
      </c>
      <c r="E40" s="16">
        <v>673</v>
      </c>
      <c r="F40" s="16">
        <v>152</v>
      </c>
      <c r="G40" s="16">
        <v>1858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2564</v>
      </c>
      <c r="D41" s="16">
        <v>1984</v>
      </c>
      <c r="E41" s="16">
        <v>1783</v>
      </c>
      <c r="F41" s="16">
        <v>201</v>
      </c>
      <c r="G41" s="16">
        <v>580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2734</v>
      </c>
      <c r="D42" s="16">
        <v>2474</v>
      </c>
      <c r="E42" s="16">
        <v>2337</v>
      </c>
      <c r="F42" s="16">
        <v>137</v>
      </c>
      <c r="G42" s="16">
        <v>260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2586</v>
      </c>
      <c r="D43" s="16">
        <v>2448</v>
      </c>
      <c r="E43" s="16">
        <v>2374</v>
      </c>
      <c r="F43" s="16">
        <v>74</v>
      </c>
      <c r="G43" s="16">
        <v>138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2448</v>
      </c>
      <c r="D44" s="16">
        <v>2326</v>
      </c>
      <c r="E44" s="16">
        <v>2288</v>
      </c>
      <c r="F44" s="16">
        <v>38</v>
      </c>
      <c r="G44" s="16">
        <v>122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2432</v>
      </c>
      <c r="D45" s="16">
        <v>2325</v>
      </c>
      <c r="E45" s="16">
        <v>2272</v>
      </c>
      <c r="F45" s="16">
        <v>53</v>
      </c>
      <c r="G45" s="16">
        <v>107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2025</v>
      </c>
      <c r="D46" s="16">
        <v>1899</v>
      </c>
      <c r="E46" s="16">
        <v>1871</v>
      </c>
      <c r="F46" s="16">
        <v>28</v>
      </c>
      <c r="G46" s="16">
        <v>126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1775</v>
      </c>
      <c r="D47" s="16">
        <v>1633</v>
      </c>
      <c r="E47" s="16">
        <v>1598</v>
      </c>
      <c r="F47" s="16">
        <v>35</v>
      </c>
      <c r="G47" s="16">
        <v>142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1697</v>
      </c>
      <c r="D48" s="16">
        <v>1488</v>
      </c>
      <c r="E48" s="16">
        <v>1445</v>
      </c>
      <c r="F48" s="16">
        <v>43</v>
      </c>
      <c r="G48" s="16">
        <v>209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1416</v>
      </c>
      <c r="D49" s="16">
        <v>1066</v>
      </c>
      <c r="E49" s="16">
        <v>1032</v>
      </c>
      <c r="F49" s="16">
        <v>34</v>
      </c>
      <c r="G49" s="16">
        <v>350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1264</v>
      </c>
      <c r="D50" s="16">
        <v>592</v>
      </c>
      <c r="E50" s="16">
        <v>576</v>
      </c>
      <c r="F50" s="16">
        <v>16</v>
      </c>
      <c r="G50" s="16">
        <v>672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942</v>
      </c>
      <c r="D51" s="16">
        <v>281</v>
      </c>
      <c r="E51" s="16">
        <v>273</v>
      </c>
      <c r="F51" s="16">
        <v>8</v>
      </c>
      <c r="G51" s="16">
        <v>661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705</v>
      </c>
      <c r="D52" s="16">
        <v>131</v>
      </c>
      <c r="E52" s="16">
        <v>128</v>
      </c>
      <c r="F52" s="16">
        <v>3</v>
      </c>
      <c r="G52" s="16">
        <v>574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618</v>
      </c>
      <c r="D53" s="17">
        <v>68</v>
      </c>
      <c r="E53" s="17">
        <v>67</v>
      </c>
      <c r="F53" s="17">
        <v>1</v>
      </c>
      <c r="G53" s="17">
        <v>550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.6640625" customWidth="1"/>
    <col min="4" max="4" width="15.1640625" customWidth="1"/>
    <col min="5" max="5" width="13.6640625" customWidth="1"/>
    <col min="6" max="6" width="14.6640625" customWidth="1"/>
    <col min="7" max="7" width="22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42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8768</v>
      </c>
      <c r="D6" s="15">
        <v>5791</v>
      </c>
      <c r="E6" s="15">
        <v>5436</v>
      </c>
      <c r="F6" s="15">
        <v>355</v>
      </c>
      <c r="G6" s="15">
        <v>2977</v>
      </c>
    </row>
    <row r="7" spans="1:12" ht="12" customHeight="1" x14ac:dyDescent="0.2">
      <c r="A7" s="25" t="s">
        <v>49</v>
      </c>
      <c r="B7" s="3" t="s">
        <v>10</v>
      </c>
      <c r="C7" s="16">
        <v>221</v>
      </c>
      <c r="D7" s="16">
        <v>9</v>
      </c>
      <c r="E7" s="16">
        <v>8</v>
      </c>
      <c r="F7" s="16">
        <v>1</v>
      </c>
      <c r="G7" s="16">
        <v>212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918</v>
      </c>
      <c r="D8" s="16">
        <v>210</v>
      </c>
      <c r="E8" s="16">
        <v>181</v>
      </c>
      <c r="F8" s="16">
        <v>29</v>
      </c>
      <c r="G8" s="16">
        <v>708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825</v>
      </c>
      <c r="D9" s="16">
        <v>586</v>
      </c>
      <c r="E9" s="16">
        <v>515</v>
      </c>
      <c r="F9" s="16">
        <v>71</v>
      </c>
      <c r="G9" s="16">
        <v>239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1016</v>
      </c>
      <c r="D10" s="16">
        <v>819</v>
      </c>
      <c r="E10" s="16">
        <v>753</v>
      </c>
      <c r="F10" s="16">
        <v>66</v>
      </c>
      <c r="G10" s="16">
        <v>197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1038</v>
      </c>
      <c r="D11" s="16">
        <v>868</v>
      </c>
      <c r="E11" s="16">
        <v>808</v>
      </c>
      <c r="F11" s="16">
        <v>60</v>
      </c>
      <c r="G11" s="16">
        <v>170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906</v>
      </c>
      <c r="D12" s="16">
        <v>766</v>
      </c>
      <c r="E12" s="16">
        <v>728</v>
      </c>
      <c r="F12" s="16">
        <v>38</v>
      </c>
      <c r="G12" s="16">
        <v>140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851</v>
      </c>
      <c r="D13" s="16">
        <v>705</v>
      </c>
      <c r="E13" s="16">
        <v>665</v>
      </c>
      <c r="F13" s="16">
        <v>40</v>
      </c>
      <c r="G13" s="16">
        <v>146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662</v>
      </c>
      <c r="D14" s="16">
        <v>558</v>
      </c>
      <c r="E14" s="16">
        <v>535</v>
      </c>
      <c r="F14" s="16">
        <v>23</v>
      </c>
      <c r="G14" s="16">
        <v>104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571</v>
      </c>
      <c r="D15" s="16">
        <v>465</v>
      </c>
      <c r="E15" s="16">
        <v>457</v>
      </c>
      <c r="F15" s="16">
        <v>8</v>
      </c>
      <c r="G15" s="16">
        <v>106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497</v>
      </c>
      <c r="D16" s="16">
        <v>370</v>
      </c>
      <c r="E16" s="16">
        <v>362</v>
      </c>
      <c r="F16" s="16">
        <v>8</v>
      </c>
      <c r="G16" s="16">
        <v>127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403</v>
      </c>
      <c r="D17" s="16">
        <v>222</v>
      </c>
      <c r="E17" s="16">
        <v>214</v>
      </c>
      <c r="F17" s="16">
        <v>8</v>
      </c>
      <c r="G17" s="16">
        <v>181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292</v>
      </c>
      <c r="D18" s="16">
        <v>106</v>
      </c>
      <c r="E18" s="16">
        <v>104</v>
      </c>
      <c r="F18" s="16">
        <v>2</v>
      </c>
      <c r="G18" s="16">
        <v>186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231</v>
      </c>
      <c r="D19" s="16">
        <v>53</v>
      </c>
      <c r="E19" s="16">
        <v>53</v>
      </c>
      <c r="F19" s="16" t="s">
        <v>62</v>
      </c>
      <c r="G19" s="16">
        <v>178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173</v>
      </c>
      <c r="D20" s="16">
        <v>33</v>
      </c>
      <c r="E20" s="16">
        <v>32</v>
      </c>
      <c r="F20" s="16">
        <v>1</v>
      </c>
      <c r="G20" s="16">
        <v>140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164</v>
      </c>
      <c r="D21" s="16">
        <v>21</v>
      </c>
      <c r="E21" s="16">
        <v>21</v>
      </c>
      <c r="F21" s="16" t="s">
        <v>62</v>
      </c>
      <c r="G21" s="16">
        <v>143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4386</v>
      </c>
      <c r="D22" s="15">
        <v>2442</v>
      </c>
      <c r="E22" s="15">
        <v>2218</v>
      </c>
      <c r="F22" s="15">
        <v>224</v>
      </c>
      <c r="G22" s="15">
        <v>1944</v>
      </c>
    </row>
    <row r="23" spans="1:12" ht="12" customHeight="1" x14ac:dyDescent="0.2">
      <c r="A23" s="25" t="s">
        <v>49</v>
      </c>
      <c r="B23" s="3" t="s">
        <v>10</v>
      </c>
      <c r="C23" s="16">
        <v>111</v>
      </c>
      <c r="D23" s="16">
        <v>1</v>
      </c>
      <c r="E23" s="16" t="s">
        <v>62</v>
      </c>
      <c r="F23" s="16">
        <v>1</v>
      </c>
      <c r="G23" s="16">
        <v>110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459</v>
      </c>
      <c r="D24" s="16">
        <v>78</v>
      </c>
      <c r="E24" s="16">
        <v>68</v>
      </c>
      <c r="F24" s="16">
        <v>10</v>
      </c>
      <c r="G24" s="16">
        <v>381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376</v>
      </c>
      <c r="D25" s="16">
        <v>225</v>
      </c>
      <c r="E25" s="16">
        <v>186</v>
      </c>
      <c r="F25" s="16">
        <v>39</v>
      </c>
      <c r="G25" s="16">
        <v>151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521</v>
      </c>
      <c r="D26" s="16">
        <v>360</v>
      </c>
      <c r="E26" s="16">
        <v>316</v>
      </c>
      <c r="F26" s="16">
        <v>44</v>
      </c>
      <c r="G26" s="16">
        <v>161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540</v>
      </c>
      <c r="D27" s="16">
        <v>391</v>
      </c>
      <c r="E27" s="16">
        <v>343</v>
      </c>
      <c r="F27" s="16">
        <v>48</v>
      </c>
      <c r="G27" s="16">
        <v>149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449</v>
      </c>
      <c r="D28" s="16">
        <v>330</v>
      </c>
      <c r="E28" s="16">
        <v>300</v>
      </c>
      <c r="F28" s="16">
        <v>30</v>
      </c>
      <c r="G28" s="16">
        <v>119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402</v>
      </c>
      <c r="D29" s="16">
        <v>285</v>
      </c>
      <c r="E29" s="16">
        <v>261</v>
      </c>
      <c r="F29" s="16">
        <v>24</v>
      </c>
      <c r="G29" s="16">
        <v>117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351</v>
      </c>
      <c r="D30" s="16">
        <v>277</v>
      </c>
      <c r="E30" s="16">
        <v>260</v>
      </c>
      <c r="F30" s="16">
        <v>17</v>
      </c>
      <c r="G30" s="16">
        <v>74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271</v>
      </c>
      <c r="D31" s="16">
        <v>201</v>
      </c>
      <c r="E31" s="16">
        <v>197</v>
      </c>
      <c r="F31" s="16">
        <v>4</v>
      </c>
      <c r="G31" s="16">
        <v>70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251</v>
      </c>
      <c r="D32" s="16">
        <v>156</v>
      </c>
      <c r="E32" s="16">
        <v>153</v>
      </c>
      <c r="F32" s="16">
        <v>3</v>
      </c>
      <c r="G32" s="16">
        <v>95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206</v>
      </c>
      <c r="D33" s="16">
        <v>79</v>
      </c>
      <c r="E33" s="16">
        <v>76</v>
      </c>
      <c r="F33" s="16">
        <v>3</v>
      </c>
      <c r="G33" s="16">
        <v>127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142</v>
      </c>
      <c r="D34" s="16">
        <v>28</v>
      </c>
      <c r="E34" s="16">
        <v>28</v>
      </c>
      <c r="F34" s="16" t="s">
        <v>62</v>
      </c>
      <c r="G34" s="16">
        <v>114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122</v>
      </c>
      <c r="D35" s="16">
        <v>15</v>
      </c>
      <c r="E35" s="16">
        <v>15</v>
      </c>
      <c r="F35" s="16" t="s">
        <v>62</v>
      </c>
      <c r="G35" s="16">
        <v>107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98</v>
      </c>
      <c r="D36" s="16">
        <v>12</v>
      </c>
      <c r="E36" s="16">
        <v>11</v>
      </c>
      <c r="F36" s="16">
        <v>1</v>
      </c>
      <c r="G36" s="16">
        <v>86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87</v>
      </c>
      <c r="D37" s="16">
        <v>4</v>
      </c>
      <c r="E37" s="16">
        <v>4</v>
      </c>
      <c r="F37" s="16" t="s">
        <v>62</v>
      </c>
      <c r="G37" s="16">
        <v>83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4382</v>
      </c>
      <c r="D38" s="15">
        <v>3349</v>
      </c>
      <c r="E38" s="15">
        <v>3218</v>
      </c>
      <c r="F38" s="15">
        <v>131</v>
      </c>
      <c r="G38" s="15">
        <v>1033</v>
      </c>
    </row>
    <row r="39" spans="1:12" ht="12" customHeight="1" x14ac:dyDescent="0.2">
      <c r="A39" s="25" t="s">
        <v>49</v>
      </c>
      <c r="B39" s="3" t="s">
        <v>10</v>
      </c>
      <c r="C39" s="16">
        <v>110</v>
      </c>
      <c r="D39" s="16">
        <v>8</v>
      </c>
      <c r="E39" s="16">
        <v>8</v>
      </c>
      <c r="F39" s="16" t="s">
        <v>62</v>
      </c>
      <c r="G39" s="16">
        <v>102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459</v>
      </c>
      <c r="D40" s="16">
        <v>132</v>
      </c>
      <c r="E40" s="16">
        <v>113</v>
      </c>
      <c r="F40" s="16">
        <v>19</v>
      </c>
      <c r="G40" s="16">
        <v>327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449</v>
      </c>
      <c r="D41" s="16">
        <v>361</v>
      </c>
      <c r="E41" s="16">
        <v>329</v>
      </c>
      <c r="F41" s="16">
        <v>32</v>
      </c>
      <c r="G41" s="16">
        <v>88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495</v>
      </c>
      <c r="D42" s="16">
        <v>459</v>
      </c>
      <c r="E42" s="16">
        <v>437</v>
      </c>
      <c r="F42" s="16">
        <v>22</v>
      </c>
      <c r="G42" s="16">
        <v>36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498</v>
      </c>
      <c r="D43" s="16">
        <v>477</v>
      </c>
      <c r="E43" s="16">
        <v>465</v>
      </c>
      <c r="F43" s="16">
        <v>12</v>
      </c>
      <c r="G43" s="16">
        <v>21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457</v>
      </c>
      <c r="D44" s="16">
        <v>436</v>
      </c>
      <c r="E44" s="16">
        <v>428</v>
      </c>
      <c r="F44" s="16">
        <v>8</v>
      </c>
      <c r="G44" s="16">
        <v>21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449</v>
      </c>
      <c r="D45" s="16">
        <v>420</v>
      </c>
      <c r="E45" s="16">
        <v>404</v>
      </c>
      <c r="F45" s="16">
        <v>16</v>
      </c>
      <c r="G45" s="16">
        <v>29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311</v>
      </c>
      <c r="D46" s="16">
        <v>281</v>
      </c>
      <c r="E46" s="16">
        <v>275</v>
      </c>
      <c r="F46" s="16">
        <v>6</v>
      </c>
      <c r="G46" s="16">
        <v>30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300</v>
      </c>
      <c r="D47" s="16">
        <v>264</v>
      </c>
      <c r="E47" s="16">
        <v>260</v>
      </c>
      <c r="F47" s="16">
        <v>4</v>
      </c>
      <c r="G47" s="16">
        <v>36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246</v>
      </c>
      <c r="D48" s="16">
        <v>214</v>
      </c>
      <c r="E48" s="16">
        <v>209</v>
      </c>
      <c r="F48" s="16">
        <v>5</v>
      </c>
      <c r="G48" s="16">
        <v>32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197</v>
      </c>
      <c r="D49" s="16">
        <v>143</v>
      </c>
      <c r="E49" s="16">
        <v>138</v>
      </c>
      <c r="F49" s="16">
        <v>5</v>
      </c>
      <c r="G49" s="16">
        <v>54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150</v>
      </c>
      <c r="D50" s="16">
        <v>78</v>
      </c>
      <c r="E50" s="16">
        <v>76</v>
      </c>
      <c r="F50" s="16">
        <v>2</v>
      </c>
      <c r="G50" s="16">
        <v>72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109</v>
      </c>
      <c r="D51" s="16">
        <v>38</v>
      </c>
      <c r="E51" s="16">
        <v>38</v>
      </c>
      <c r="F51" s="16" t="s">
        <v>62</v>
      </c>
      <c r="G51" s="16">
        <v>71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75</v>
      </c>
      <c r="D52" s="16">
        <v>21</v>
      </c>
      <c r="E52" s="16">
        <v>21</v>
      </c>
      <c r="F52" s="16" t="s">
        <v>62</v>
      </c>
      <c r="G52" s="16">
        <v>54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77</v>
      </c>
      <c r="D53" s="17">
        <v>17</v>
      </c>
      <c r="E53" s="17">
        <v>17</v>
      </c>
      <c r="F53" s="17" t="s">
        <v>62</v>
      </c>
      <c r="G53" s="17">
        <v>60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20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43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6820</v>
      </c>
      <c r="D6" s="15">
        <v>4431</v>
      </c>
      <c r="E6" s="15">
        <v>4232</v>
      </c>
      <c r="F6" s="15">
        <v>199</v>
      </c>
      <c r="G6" s="15">
        <v>2389</v>
      </c>
    </row>
    <row r="7" spans="1:12" ht="12" customHeight="1" x14ac:dyDescent="0.2">
      <c r="A7" s="25" t="s">
        <v>49</v>
      </c>
      <c r="B7" s="3" t="s">
        <v>10</v>
      </c>
      <c r="C7" s="16">
        <v>135</v>
      </c>
      <c r="D7" s="16">
        <v>3</v>
      </c>
      <c r="E7" s="16">
        <v>2</v>
      </c>
      <c r="F7" s="16">
        <v>1</v>
      </c>
      <c r="G7" s="16">
        <v>132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625</v>
      </c>
      <c r="D8" s="16">
        <v>185</v>
      </c>
      <c r="E8" s="16">
        <v>148</v>
      </c>
      <c r="F8" s="16">
        <v>37</v>
      </c>
      <c r="G8" s="16">
        <v>440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519</v>
      </c>
      <c r="D9" s="16">
        <v>372</v>
      </c>
      <c r="E9" s="16">
        <v>342</v>
      </c>
      <c r="F9" s="16">
        <v>30</v>
      </c>
      <c r="G9" s="16">
        <v>147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576</v>
      </c>
      <c r="D10" s="16">
        <v>489</v>
      </c>
      <c r="E10" s="16">
        <v>450</v>
      </c>
      <c r="F10" s="16">
        <v>39</v>
      </c>
      <c r="G10" s="16">
        <v>87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596</v>
      </c>
      <c r="D11" s="16">
        <v>527</v>
      </c>
      <c r="E11" s="16">
        <v>504</v>
      </c>
      <c r="F11" s="16">
        <v>23</v>
      </c>
      <c r="G11" s="16">
        <v>69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526</v>
      </c>
      <c r="D12" s="16">
        <v>482</v>
      </c>
      <c r="E12" s="16">
        <v>469</v>
      </c>
      <c r="F12" s="16">
        <v>13</v>
      </c>
      <c r="G12" s="16">
        <v>44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631</v>
      </c>
      <c r="D13" s="16">
        <v>567</v>
      </c>
      <c r="E13" s="16">
        <v>548</v>
      </c>
      <c r="F13" s="16">
        <v>19</v>
      </c>
      <c r="G13" s="16">
        <v>64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538</v>
      </c>
      <c r="D14" s="16">
        <v>485</v>
      </c>
      <c r="E14" s="16">
        <v>472</v>
      </c>
      <c r="F14" s="16">
        <v>13</v>
      </c>
      <c r="G14" s="16">
        <v>53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476</v>
      </c>
      <c r="D15" s="16">
        <v>394</v>
      </c>
      <c r="E15" s="16">
        <v>390</v>
      </c>
      <c r="F15" s="16">
        <v>4</v>
      </c>
      <c r="G15" s="16">
        <v>82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456</v>
      </c>
      <c r="D16" s="16">
        <v>336</v>
      </c>
      <c r="E16" s="16">
        <v>324</v>
      </c>
      <c r="F16" s="16">
        <v>12</v>
      </c>
      <c r="G16" s="16">
        <v>120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459</v>
      </c>
      <c r="D17" s="16">
        <v>282</v>
      </c>
      <c r="E17" s="16">
        <v>276</v>
      </c>
      <c r="F17" s="16">
        <v>6</v>
      </c>
      <c r="G17" s="16">
        <v>177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388</v>
      </c>
      <c r="D18" s="16">
        <v>150</v>
      </c>
      <c r="E18" s="16">
        <v>148</v>
      </c>
      <c r="F18" s="16">
        <v>2</v>
      </c>
      <c r="G18" s="16">
        <v>238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321</v>
      </c>
      <c r="D19" s="16">
        <v>88</v>
      </c>
      <c r="E19" s="16">
        <v>88</v>
      </c>
      <c r="F19" s="16" t="s">
        <v>62</v>
      </c>
      <c r="G19" s="16">
        <v>233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253</v>
      </c>
      <c r="D20" s="16">
        <v>40</v>
      </c>
      <c r="E20" s="16">
        <v>40</v>
      </c>
      <c r="F20" s="16" t="s">
        <v>62</v>
      </c>
      <c r="G20" s="16">
        <v>213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321</v>
      </c>
      <c r="D21" s="16">
        <v>31</v>
      </c>
      <c r="E21" s="16">
        <v>31</v>
      </c>
      <c r="F21" s="16" t="s">
        <v>62</v>
      </c>
      <c r="G21" s="16">
        <v>290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3418</v>
      </c>
      <c r="D22" s="15">
        <v>1900</v>
      </c>
      <c r="E22" s="15">
        <v>1764</v>
      </c>
      <c r="F22" s="15">
        <v>136</v>
      </c>
      <c r="G22" s="15">
        <v>1518</v>
      </c>
    </row>
    <row r="23" spans="1:12" ht="12" customHeight="1" x14ac:dyDescent="0.2">
      <c r="A23" s="25" t="s">
        <v>49</v>
      </c>
      <c r="B23" s="3" t="s">
        <v>10</v>
      </c>
      <c r="C23" s="16">
        <v>67</v>
      </c>
      <c r="D23" s="16" t="s">
        <v>62</v>
      </c>
      <c r="E23" s="16" t="s">
        <v>62</v>
      </c>
      <c r="F23" s="16" t="s">
        <v>62</v>
      </c>
      <c r="G23" s="16">
        <v>67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295</v>
      </c>
      <c r="D24" s="16">
        <v>72</v>
      </c>
      <c r="E24" s="16">
        <v>46</v>
      </c>
      <c r="F24" s="16">
        <v>26</v>
      </c>
      <c r="G24" s="16">
        <v>223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250</v>
      </c>
      <c r="D25" s="16">
        <v>155</v>
      </c>
      <c r="E25" s="16">
        <v>133</v>
      </c>
      <c r="F25" s="16">
        <v>22</v>
      </c>
      <c r="G25" s="16">
        <v>95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291</v>
      </c>
      <c r="D26" s="16">
        <v>225</v>
      </c>
      <c r="E26" s="16">
        <v>194</v>
      </c>
      <c r="F26" s="16">
        <v>31</v>
      </c>
      <c r="G26" s="16">
        <v>66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271</v>
      </c>
      <c r="D27" s="16">
        <v>219</v>
      </c>
      <c r="E27" s="16">
        <v>205</v>
      </c>
      <c r="F27" s="16">
        <v>14</v>
      </c>
      <c r="G27" s="16">
        <v>52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282</v>
      </c>
      <c r="D28" s="16">
        <v>247</v>
      </c>
      <c r="E28" s="16">
        <v>239</v>
      </c>
      <c r="F28" s="16">
        <v>8</v>
      </c>
      <c r="G28" s="16">
        <v>35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312</v>
      </c>
      <c r="D29" s="16">
        <v>258</v>
      </c>
      <c r="E29" s="16">
        <v>243</v>
      </c>
      <c r="F29" s="16">
        <v>15</v>
      </c>
      <c r="G29" s="16">
        <v>54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258</v>
      </c>
      <c r="D30" s="16">
        <v>215</v>
      </c>
      <c r="E30" s="16">
        <v>207</v>
      </c>
      <c r="F30" s="16">
        <v>8</v>
      </c>
      <c r="G30" s="16">
        <v>43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240</v>
      </c>
      <c r="D31" s="16">
        <v>177</v>
      </c>
      <c r="E31" s="16">
        <v>175</v>
      </c>
      <c r="F31" s="16">
        <v>2</v>
      </c>
      <c r="G31" s="16">
        <v>63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222</v>
      </c>
      <c r="D32" s="16">
        <v>136</v>
      </c>
      <c r="E32" s="16">
        <v>131</v>
      </c>
      <c r="F32" s="16">
        <v>5</v>
      </c>
      <c r="G32" s="16">
        <v>86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225</v>
      </c>
      <c r="D33" s="16">
        <v>104</v>
      </c>
      <c r="E33" s="16">
        <v>100</v>
      </c>
      <c r="F33" s="16">
        <v>4</v>
      </c>
      <c r="G33" s="16">
        <v>121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190</v>
      </c>
      <c r="D34" s="16">
        <v>39</v>
      </c>
      <c r="E34" s="16">
        <v>38</v>
      </c>
      <c r="F34" s="16">
        <v>1</v>
      </c>
      <c r="G34" s="16">
        <v>151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183</v>
      </c>
      <c r="D35" s="16">
        <v>32</v>
      </c>
      <c r="E35" s="16">
        <v>32</v>
      </c>
      <c r="F35" s="16" t="s">
        <v>62</v>
      </c>
      <c r="G35" s="16">
        <v>151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138</v>
      </c>
      <c r="D36" s="16">
        <v>9</v>
      </c>
      <c r="E36" s="16">
        <v>9</v>
      </c>
      <c r="F36" s="16" t="s">
        <v>62</v>
      </c>
      <c r="G36" s="16">
        <v>129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194</v>
      </c>
      <c r="D37" s="16">
        <v>12</v>
      </c>
      <c r="E37" s="16">
        <v>12</v>
      </c>
      <c r="F37" s="16" t="s">
        <v>62</v>
      </c>
      <c r="G37" s="16">
        <v>182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3402</v>
      </c>
      <c r="D38" s="15">
        <v>2531</v>
      </c>
      <c r="E38" s="15">
        <v>2468</v>
      </c>
      <c r="F38" s="15">
        <v>63</v>
      </c>
      <c r="G38" s="15">
        <v>871</v>
      </c>
    </row>
    <row r="39" spans="1:12" ht="12" customHeight="1" x14ac:dyDescent="0.2">
      <c r="A39" s="25" t="s">
        <v>49</v>
      </c>
      <c r="B39" s="3" t="s">
        <v>10</v>
      </c>
      <c r="C39" s="16">
        <v>68</v>
      </c>
      <c r="D39" s="16">
        <v>3</v>
      </c>
      <c r="E39" s="16">
        <v>2</v>
      </c>
      <c r="F39" s="16">
        <v>1</v>
      </c>
      <c r="G39" s="16">
        <v>65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330</v>
      </c>
      <c r="D40" s="16">
        <v>113</v>
      </c>
      <c r="E40" s="16">
        <v>102</v>
      </c>
      <c r="F40" s="16">
        <v>11</v>
      </c>
      <c r="G40" s="16">
        <v>217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269</v>
      </c>
      <c r="D41" s="16">
        <v>217</v>
      </c>
      <c r="E41" s="16">
        <v>209</v>
      </c>
      <c r="F41" s="16">
        <v>8</v>
      </c>
      <c r="G41" s="16">
        <v>52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285</v>
      </c>
      <c r="D42" s="16">
        <v>264</v>
      </c>
      <c r="E42" s="16">
        <v>256</v>
      </c>
      <c r="F42" s="16">
        <v>8</v>
      </c>
      <c r="G42" s="16">
        <v>21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325</v>
      </c>
      <c r="D43" s="16">
        <v>308</v>
      </c>
      <c r="E43" s="16">
        <v>299</v>
      </c>
      <c r="F43" s="16">
        <v>9</v>
      </c>
      <c r="G43" s="16">
        <v>17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244</v>
      </c>
      <c r="D44" s="16">
        <v>235</v>
      </c>
      <c r="E44" s="16">
        <v>230</v>
      </c>
      <c r="F44" s="16">
        <v>5</v>
      </c>
      <c r="G44" s="16">
        <v>9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319</v>
      </c>
      <c r="D45" s="16">
        <v>309</v>
      </c>
      <c r="E45" s="16">
        <v>305</v>
      </c>
      <c r="F45" s="16">
        <v>4</v>
      </c>
      <c r="G45" s="16">
        <v>10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280</v>
      </c>
      <c r="D46" s="16">
        <v>270</v>
      </c>
      <c r="E46" s="16">
        <v>265</v>
      </c>
      <c r="F46" s="16">
        <v>5</v>
      </c>
      <c r="G46" s="16">
        <v>10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236</v>
      </c>
      <c r="D47" s="16">
        <v>217</v>
      </c>
      <c r="E47" s="16">
        <v>215</v>
      </c>
      <c r="F47" s="16">
        <v>2</v>
      </c>
      <c r="G47" s="16">
        <v>19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234</v>
      </c>
      <c r="D48" s="16">
        <v>200</v>
      </c>
      <c r="E48" s="16">
        <v>193</v>
      </c>
      <c r="F48" s="16">
        <v>7</v>
      </c>
      <c r="G48" s="16">
        <v>34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234</v>
      </c>
      <c r="D49" s="16">
        <v>178</v>
      </c>
      <c r="E49" s="16">
        <v>176</v>
      </c>
      <c r="F49" s="16">
        <v>2</v>
      </c>
      <c r="G49" s="16">
        <v>56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198</v>
      </c>
      <c r="D50" s="16">
        <v>111</v>
      </c>
      <c r="E50" s="16">
        <v>110</v>
      </c>
      <c r="F50" s="16">
        <v>1</v>
      </c>
      <c r="G50" s="16">
        <v>87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138</v>
      </c>
      <c r="D51" s="16">
        <v>56</v>
      </c>
      <c r="E51" s="16">
        <v>56</v>
      </c>
      <c r="F51" s="16" t="s">
        <v>62</v>
      </c>
      <c r="G51" s="16">
        <v>82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115</v>
      </c>
      <c r="D52" s="16">
        <v>31</v>
      </c>
      <c r="E52" s="16">
        <v>31</v>
      </c>
      <c r="F52" s="16" t="s">
        <v>62</v>
      </c>
      <c r="G52" s="16">
        <v>84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127</v>
      </c>
      <c r="D53" s="17">
        <v>19</v>
      </c>
      <c r="E53" s="17">
        <v>19</v>
      </c>
      <c r="F53" s="17" t="s">
        <v>62</v>
      </c>
      <c r="G53" s="17">
        <v>108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L66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8.5" customWidth="1"/>
    <col min="4" max="4" width="14" customWidth="1"/>
    <col min="5" max="5" width="14.5" customWidth="1"/>
    <col min="6" max="6" width="15.83203125" customWidth="1"/>
    <col min="7" max="7" width="22.8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44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8776</v>
      </c>
      <c r="D6" s="15">
        <v>5555</v>
      </c>
      <c r="E6" s="15">
        <v>5240</v>
      </c>
      <c r="F6" s="15">
        <v>315</v>
      </c>
      <c r="G6" s="15">
        <v>3221</v>
      </c>
    </row>
    <row r="7" spans="1:12" ht="12" customHeight="1" x14ac:dyDescent="0.2">
      <c r="A7" s="25" t="s">
        <v>49</v>
      </c>
      <c r="B7" s="3" t="s">
        <v>10</v>
      </c>
      <c r="C7" s="16">
        <v>206</v>
      </c>
      <c r="D7" s="16">
        <v>18</v>
      </c>
      <c r="E7" s="16">
        <v>16</v>
      </c>
      <c r="F7" s="16">
        <v>2</v>
      </c>
      <c r="G7" s="16">
        <v>188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923</v>
      </c>
      <c r="D8" s="16">
        <v>247</v>
      </c>
      <c r="E8" s="16">
        <v>202</v>
      </c>
      <c r="F8" s="16">
        <v>45</v>
      </c>
      <c r="G8" s="16">
        <v>676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683</v>
      </c>
      <c r="D9" s="16">
        <v>457</v>
      </c>
      <c r="E9" s="16">
        <v>397</v>
      </c>
      <c r="F9" s="16">
        <v>60</v>
      </c>
      <c r="G9" s="16">
        <v>226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737</v>
      </c>
      <c r="D10" s="16">
        <v>605</v>
      </c>
      <c r="E10" s="16">
        <v>552</v>
      </c>
      <c r="F10" s="16">
        <v>53</v>
      </c>
      <c r="G10" s="16">
        <v>132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818</v>
      </c>
      <c r="D11" s="16">
        <v>698</v>
      </c>
      <c r="E11" s="16">
        <v>659</v>
      </c>
      <c r="F11" s="16">
        <v>39</v>
      </c>
      <c r="G11" s="16">
        <v>120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770</v>
      </c>
      <c r="D12" s="16">
        <v>639</v>
      </c>
      <c r="E12" s="16">
        <v>608</v>
      </c>
      <c r="F12" s="16">
        <v>31</v>
      </c>
      <c r="G12" s="16">
        <v>131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786</v>
      </c>
      <c r="D13" s="16">
        <v>693</v>
      </c>
      <c r="E13" s="16">
        <v>667</v>
      </c>
      <c r="F13" s="16">
        <v>26</v>
      </c>
      <c r="G13" s="16">
        <v>93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709</v>
      </c>
      <c r="D14" s="16">
        <v>619</v>
      </c>
      <c r="E14" s="16">
        <v>602</v>
      </c>
      <c r="F14" s="16">
        <v>17</v>
      </c>
      <c r="G14" s="16">
        <v>90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625</v>
      </c>
      <c r="D15" s="16">
        <v>522</v>
      </c>
      <c r="E15" s="16">
        <v>504</v>
      </c>
      <c r="F15" s="16">
        <v>18</v>
      </c>
      <c r="G15" s="16">
        <v>103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543</v>
      </c>
      <c r="D16" s="16">
        <v>409</v>
      </c>
      <c r="E16" s="16">
        <v>398</v>
      </c>
      <c r="F16" s="16">
        <v>11</v>
      </c>
      <c r="G16" s="16">
        <v>134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497</v>
      </c>
      <c r="D17" s="16">
        <v>300</v>
      </c>
      <c r="E17" s="16">
        <v>294</v>
      </c>
      <c r="F17" s="16">
        <v>6</v>
      </c>
      <c r="G17" s="16">
        <v>197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467</v>
      </c>
      <c r="D18" s="16">
        <v>168</v>
      </c>
      <c r="E18" s="16">
        <v>161</v>
      </c>
      <c r="F18" s="16">
        <v>7</v>
      </c>
      <c r="G18" s="16">
        <v>299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389</v>
      </c>
      <c r="D19" s="16">
        <v>94</v>
      </c>
      <c r="E19" s="16">
        <v>94</v>
      </c>
      <c r="F19" s="16" t="s">
        <v>62</v>
      </c>
      <c r="G19" s="16">
        <v>295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314</v>
      </c>
      <c r="D20" s="16">
        <v>58</v>
      </c>
      <c r="E20" s="16">
        <v>58</v>
      </c>
      <c r="F20" s="16" t="s">
        <v>62</v>
      </c>
      <c r="G20" s="16">
        <v>256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309</v>
      </c>
      <c r="D21" s="16">
        <v>28</v>
      </c>
      <c r="E21" s="16">
        <v>28</v>
      </c>
      <c r="F21" s="16" t="s">
        <v>62</v>
      </c>
      <c r="G21" s="16">
        <v>281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4386</v>
      </c>
      <c r="D22" s="15">
        <v>2312</v>
      </c>
      <c r="E22" s="15">
        <v>2109</v>
      </c>
      <c r="F22" s="15">
        <v>203</v>
      </c>
      <c r="G22" s="15">
        <v>2074</v>
      </c>
    </row>
    <row r="23" spans="1:12" ht="12" customHeight="1" x14ac:dyDescent="0.2">
      <c r="A23" s="25" t="s">
        <v>49</v>
      </c>
      <c r="B23" s="3" t="s">
        <v>10</v>
      </c>
      <c r="C23" s="16">
        <v>88</v>
      </c>
      <c r="D23" s="16">
        <v>6</v>
      </c>
      <c r="E23" s="16">
        <v>6</v>
      </c>
      <c r="F23" s="16" t="s">
        <v>62</v>
      </c>
      <c r="G23" s="16">
        <v>82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418</v>
      </c>
      <c r="D24" s="16">
        <v>71</v>
      </c>
      <c r="E24" s="16">
        <v>46</v>
      </c>
      <c r="F24" s="16">
        <v>25</v>
      </c>
      <c r="G24" s="16">
        <v>347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343</v>
      </c>
      <c r="D25" s="16">
        <v>187</v>
      </c>
      <c r="E25" s="16">
        <v>144</v>
      </c>
      <c r="F25" s="16">
        <v>43</v>
      </c>
      <c r="G25" s="16">
        <v>156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351</v>
      </c>
      <c r="D26" s="16">
        <v>254</v>
      </c>
      <c r="E26" s="16">
        <v>217</v>
      </c>
      <c r="F26" s="16">
        <v>37</v>
      </c>
      <c r="G26" s="16">
        <v>97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402</v>
      </c>
      <c r="D27" s="16">
        <v>307</v>
      </c>
      <c r="E27" s="16">
        <v>281</v>
      </c>
      <c r="F27" s="16">
        <v>26</v>
      </c>
      <c r="G27" s="16">
        <v>95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416</v>
      </c>
      <c r="D28" s="16">
        <v>307</v>
      </c>
      <c r="E28" s="16">
        <v>282</v>
      </c>
      <c r="F28" s="16">
        <v>25</v>
      </c>
      <c r="G28" s="16">
        <v>109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410</v>
      </c>
      <c r="D29" s="16">
        <v>333</v>
      </c>
      <c r="E29" s="16">
        <v>311</v>
      </c>
      <c r="F29" s="16">
        <v>22</v>
      </c>
      <c r="G29" s="16">
        <v>77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323</v>
      </c>
      <c r="D30" s="16">
        <v>254</v>
      </c>
      <c r="E30" s="16">
        <v>244</v>
      </c>
      <c r="F30" s="16">
        <v>10</v>
      </c>
      <c r="G30" s="16">
        <v>69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320</v>
      </c>
      <c r="D31" s="16">
        <v>242</v>
      </c>
      <c r="E31" s="16">
        <v>235</v>
      </c>
      <c r="F31" s="16">
        <v>7</v>
      </c>
      <c r="G31" s="16">
        <v>78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257</v>
      </c>
      <c r="D32" s="16">
        <v>161</v>
      </c>
      <c r="E32" s="16">
        <v>155</v>
      </c>
      <c r="F32" s="16">
        <v>6</v>
      </c>
      <c r="G32" s="16">
        <v>96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237</v>
      </c>
      <c r="D33" s="16">
        <v>89</v>
      </c>
      <c r="E33" s="16">
        <v>88</v>
      </c>
      <c r="F33" s="16">
        <v>1</v>
      </c>
      <c r="G33" s="16">
        <v>148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256</v>
      </c>
      <c r="D34" s="16">
        <v>54</v>
      </c>
      <c r="E34" s="16">
        <v>53</v>
      </c>
      <c r="F34" s="16">
        <v>1</v>
      </c>
      <c r="G34" s="16">
        <v>202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206</v>
      </c>
      <c r="D35" s="16">
        <v>27</v>
      </c>
      <c r="E35" s="16">
        <v>27</v>
      </c>
      <c r="F35" s="16" t="s">
        <v>62</v>
      </c>
      <c r="G35" s="16">
        <v>179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164</v>
      </c>
      <c r="D36" s="16">
        <v>12</v>
      </c>
      <c r="E36" s="16">
        <v>12</v>
      </c>
      <c r="F36" s="16" t="s">
        <v>62</v>
      </c>
      <c r="G36" s="16">
        <v>152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195</v>
      </c>
      <c r="D37" s="16">
        <v>8</v>
      </c>
      <c r="E37" s="16">
        <v>8</v>
      </c>
      <c r="F37" s="16" t="s">
        <v>62</v>
      </c>
      <c r="G37" s="16">
        <v>187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4390</v>
      </c>
      <c r="D38" s="15">
        <v>3243</v>
      </c>
      <c r="E38" s="15">
        <v>3131</v>
      </c>
      <c r="F38" s="15">
        <v>112</v>
      </c>
      <c r="G38" s="15">
        <v>1147</v>
      </c>
    </row>
    <row r="39" spans="1:12" ht="12" customHeight="1" x14ac:dyDescent="0.2">
      <c r="A39" s="25" t="s">
        <v>49</v>
      </c>
      <c r="B39" s="3" t="s">
        <v>10</v>
      </c>
      <c r="C39" s="16">
        <v>118</v>
      </c>
      <c r="D39" s="16">
        <v>12</v>
      </c>
      <c r="E39" s="16">
        <v>10</v>
      </c>
      <c r="F39" s="16">
        <v>2</v>
      </c>
      <c r="G39" s="16">
        <v>106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505</v>
      </c>
      <c r="D40" s="16">
        <v>176</v>
      </c>
      <c r="E40" s="16">
        <v>156</v>
      </c>
      <c r="F40" s="16">
        <v>20</v>
      </c>
      <c r="G40" s="16">
        <v>329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340</v>
      </c>
      <c r="D41" s="16">
        <v>270</v>
      </c>
      <c r="E41" s="16">
        <v>253</v>
      </c>
      <c r="F41" s="16">
        <v>17</v>
      </c>
      <c r="G41" s="16">
        <v>70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386</v>
      </c>
      <c r="D42" s="16">
        <v>351</v>
      </c>
      <c r="E42" s="16">
        <v>335</v>
      </c>
      <c r="F42" s="16">
        <v>16</v>
      </c>
      <c r="G42" s="16">
        <v>35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416</v>
      </c>
      <c r="D43" s="16">
        <v>391</v>
      </c>
      <c r="E43" s="16">
        <v>378</v>
      </c>
      <c r="F43" s="16">
        <v>13</v>
      </c>
      <c r="G43" s="16">
        <v>25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354</v>
      </c>
      <c r="D44" s="16">
        <v>332</v>
      </c>
      <c r="E44" s="16">
        <v>326</v>
      </c>
      <c r="F44" s="16">
        <v>6</v>
      </c>
      <c r="G44" s="16">
        <v>22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376</v>
      </c>
      <c r="D45" s="16">
        <v>360</v>
      </c>
      <c r="E45" s="16">
        <v>356</v>
      </c>
      <c r="F45" s="16">
        <v>4</v>
      </c>
      <c r="G45" s="16">
        <v>16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386</v>
      </c>
      <c r="D46" s="16">
        <v>365</v>
      </c>
      <c r="E46" s="16">
        <v>358</v>
      </c>
      <c r="F46" s="16">
        <v>7</v>
      </c>
      <c r="G46" s="16">
        <v>21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305</v>
      </c>
      <c r="D47" s="16">
        <v>280</v>
      </c>
      <c r="E47" s="16">
        <v>269</v>
      </c>
      <c r="F47" s="16">
        <v>11</v>
      </c>
      <c r="G47" s="16">
        <v>25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286</v>
      </c>
      <c r="D48" s="16">
        <v>248</v>
      </c>
      <c r="E48" s="16">
        <v>243</v>
      </c>
      <c r="F48" s="16">
        <v>5</v>
      </c>
      <c r="G48" s="16">
        <v>38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260</v>
      </c>
      <c r="D49" s="16">
        <v>211</v>
      </c>
      <c r="E49" s="16">
        <v>206</v>
      </c>
      <c r="F49" s="16">
        <v>5</v>
      </c>
      <c r="G49" s="16">
        <v>49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211</v>
      </c>
      <c r="D50" s="16">
        <v>114</v>
      </c>
      <c r="E50" s="16">
        <v>108</v>
      </c>
      <c r="F50" s="16">
        <v>6</v>
      </c>
      <c r="G50" s="16">
        <v>97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183</v>
      </c>
      <c r="D51" s="16">
        <v>67</v>
      </c>
      <c r="E51" s="16">
        <v>67</v>
      </c>
      <c r="F51" s="16" t="s">
        <v>62</v>
      </c>
      <c r="G51" s="16">
        <v>116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150</v>
      </c>
      <c r="D52" s="16">
        <v>46</v>
      </c>
      <c r="E52" s="16">
        <v>46</v>
      </c>
      <c r="F52" s="16" t="s">
        <v>62</v>
      </c>
      <c r="G52" s="16">
        <v>104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114</v>
      </c>
      <c r="D53" s="17">
        <v>20</v>
      </c>
      <c r="E53" s="17">
        <v>20</v>
      </c>
      <c r="F53" s="17" t="s">
        <v>62</v>
      </c>
      <c r="G53" s="17">
        <v>94</v>
      </c>
      <c r="H53" t="s">
        <v>49</v>
      </c>
      <c r="I53" t="s">
        <v>49</v>
      </c>
      <c r="K53" t="s">
        <v>49</v>
      </c>
      <c r="L53" t="s">
        <v>49</v>
      </c>
    </row>
    <row r="54" spans="1:12" x14ac:dyDescent="0.2">
      <c r="A54" s="9" t="s">
        <v>49</v>
      </c>
      <c r="B54" s="3" t="s">
        <v>49</v>
      </c>
      <c r="C54" s="8" t="s">
        <v>49</v>
      </c>
      <c r="D54" s="8" t="s">
        <v>49</v>
      </c>
      <c r="E54" s="8" t="s">
        <v>49</v>
      </c>
      <c r="F54" s="2" t="s">
        <v>49</v>
      </c>
      <c r="G54" s="2" t="s">
        <v>49</v>
      </c>
      <c r="H54" t="s">
        <v>49</v>
      </c>
      <c r="I54" t="s">
        <v>49</v>
      </c>
      <c r="J54" t="s">
        <v>49</v>
      </c>
      <c r="K54" t="s">
        <v>49</v>
      </c>
      <c r="L54" t="s">
        <v>49</v>
      </c>
    </row>
    <row r="55" spans="1:12" ht="26.45" customHeight="1" x14ac:dyDescent="0.2">
      <c r="A55" s="19" t="s">
        <v>60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customHeight="1" x14ac:dyDescent="0.2">
      <c r="A56" s="23" t="s">
        <v>61</v>
      </c>
      <c r="B56" s="20" t="s">
        <v>49</v>
      </c>
      <c r="C56" s="21" t="s">
        <v>49</v>
      </c>
      <c r="D56" s="21" t="s">
        <v>49</v>
      </c>
      <c r="E56" s="21" t="s">
        <v>49</v>
      </c>
      <c r="F56" s="22" t="s">
        <v>49</v>
      </c>
      <c r="G56" s="22" t="s">
        <v>49</v>
      </c>
      <c r="J56" t="s">
        <v>49</v>
      </c>
    </row>
    <row r="57" spans="1:12" ht="12" x14ac:dyDescent="0.2">
      <c r="A57" s="1" t="s">
        <v>49</v>
      </c>
      <c r="B57" s="1" t="s">
        <v>49</v>
      </c>
      <c r="C57" s="1" t="s">
        <v>49</v>
      </c>
      <c r="D57" s="1" t="s">
        <v>49</v>
      </c>
      <c r="E57" s="1" t="s">
        <v>49</v>
      </c>
      <c r="F57" s="1" t="s">
        <v>49</v>
      </c>
      <c r="G57" s="1" t="s">
        <v>49</v>
      </c>
      <c r="H57" t="s">
        <v>49</v>
      </c>
      <c r="I57" t="s">
        <v>49</v>
      </c>
      <c r="J57" t="s">
        <v>49</v>
      </c>
      <c r="K57" t="s">
        <v>49</v>
      </c>
      <c r="L57" t="s">
        <v>49</v>
      </c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  <row r="66" spans="1:7" ht="12" x14ac:dyDescent="0.2">
      <c r="A66" s="1"/>
      <c r="B66" s="1"/>
      <c r="C66" s="1"/>
      <c r="D66" s="1"/>
      <c r="E66" s="1"/>
      <c r="F66" s="1"/>
      <c r="G66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5:G55"/>
    <mergeCell ref="A56:G56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21.5" customWidth="1"/>
    <col min="4" max="5" width="13.6640625" customWidth="1"/>
    <col min="6" max="6" width="14.6640625" customWidth="1"/>
    <col min="7" max="7" width="22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45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13908</v>
      </c>
      <c r="D6" s="15">
        <v>9064</v>
      </c>
      <c r="E6" s="15">
        <v>8672</v>
      </c>
      <c r="F6" s="15">
        <v>392</v>
      </c>
      <c r="G6" s="15">
        <v>4844</v>
      </c>
    </row>
    <row r="7" spans="1:12" ht="12" customHeight="1" x14ac:dyDescent="0.2">
      <c r="A7" s="25" t="s">
        <v>49</v>
      </c>
      <c r="B7" s="3" t="s">
        <v>10</v>
      </c>
      <c r="C7" s="16">
        <v>285</v>
      </c>
      <c r="D7" s="16">
        <v>11</v>
      </c>
      <c r="E7" s="16">
        <v>9</v>
      </c>
      <c r="F7" s="16">
        <v>2</v>
      </c>
      <c r="G7" s="16">
        <v>274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1326</v>
      </c>
      <c r="D8" s="16">
        <v>362</v>
      </c>
      <c r="E8" s="16">
        <v>305</v>
      </c>
      <c r="F8" s="16">
        <v>57</v>
      </c>
      <c r="G8" s="16">
        <v>964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1064</v>
      </c>
      <c r="D9" s="16">
        <v>791</v>
      </c>
      <c r="E9" s="16">
        <v>708</v>
      </c>
      <c r="F9" s="16">
        <v>83</v>
      </c>
      <c r="G9" s="16">
        <v>273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1172</v>
      </c>
      <c r="D10" s="16">
        <v>1025</v>
      </c>
      <c r="E10" s="16">
        <v>970</v>
      </c>
      <c r="F10" s="16">
        <v>55</v>
      </c>
      <c r="G10" s="16">
        <v>147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1274</v>
      </c>
      <c r="D11" s="16">
        <v>1147</v>
      </c>
      <c r="E11" s="16">
        <v>1097</v>
      </c>
      <c r="F11" s="16">
        <v>50</v>
      </c>
      <c r="G11" s="16">
        <v>127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1207</v>
      </c>
      <c r="D12" s="16">
        <v>1105</v>
      </c>
      <c r="E12" s="16">
        <v>1064</v>
      </c>
      <c r="F12" s="16">
        <v>41</v>
      </c>
      <c r="G12" s="16">
        <v>102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1164</v>
      </c>
      <c r="D13" s="16">
        <v>1047</v>
      </c>
      <c r="E13" s="16">
        <v>1014</v>
      </c>
      <c r="F13" s="16">
        <v>33</v>
      </c>
      <c r="G13" s="16">
        <v>117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1078</v>
      </c>
      <c r="D14" s="16">
        <v>953</v>
      </c>
      <c r="E14" s="16">
        <v>930</v>
      </c>
      <c r="F14" s="16">
        <v>23</v>
      </c>
      <c r="G14" s="16">
        <v>125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952</v>
      </c>
      <c r="D15" s="16">
        <v>818</v>
      </c>
      <c r="E15" s="16">
        <v>801</v>
      </c>
      <c r="F15" s="16">
        <v>17</v>
      </c>
      <c r="G15" s="16">
        <v>134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1004</v>
      </c>
      <c r="D16" s="16">
        <v>758</v>
      </c>
      <c r="E16" s="16">
        <v>737</v>
      </c>
      <c r="F16" s="16">
        <v>21</v>
      </c>
      <c r="G16" s="16">
        <v>246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848</v>
      </c>
      <c r="D17" s="16">
        <v>470</v>
      </c>
      <c r="E17" s="16">
        <v>464</v>
      </c>
      <c r="F17" s="16">
        <v>6</v>
      </c>
      <c r="G17" s="16">
        <v>378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758</v>
      </c>
      <c r="D18" s="16">
        <v>288</v>
      </c>
      <c r="E18" s="16">
        <v>284</v>
      </c>
      <c r="F18" s="16">
        <v>4</v>
      </c>
      <c r="G18" s="16">
        <v>470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633</v>
      </c>
      <c r="D19" s="16">
        <v>155</v>
      </c>
      <c r="E19" s="16">
        <v>155</v>
      </c>
      <c r="F19" s="16" t="s">
        <v>62</v>
      </c>
      <c r="G19" s="16">
        <v>478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544</v>
      </c>
      <c r="D20" s="16">
        <v>87</v>
      </c>
      <c r="E20" s="16">
        <v>87</v>
      </c>
      <c r="F20" s="16" t="s">
        <v>62</v>
      </c>
      <c r="G20" s="16">
        <v>457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599</v>
      </c>
      <c r="D21" s="16">
        <v>47</v>
      </c>
      <c r="E21" s="16">
        <v>47</v>
      </c>
      <c r="F21" s="16" t="s">
        <v>62</v>
      </c>
      <c r="G21" s="16">
        <v>552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7061</v>
      </c>
      <c r="D22" s="15">
        <v>4009</v>
      </c>
      <c r="E22" s="15">
        <v>3745</v>
      </c>
      <c r="F22" s="15">
        <v>264</v>
      </c>
      <c r="G22" s="15">
        <v>3052</v>
      </c>
    </row>
    <row r="23" spans="1:12" ht="12" customHeight="1" x14ac:dyDescent="0.2">
      <c r="A23" s="25" t="s">
        <v>49</v>
      </c>
      <c r="B23" s="3" t="s">
        <v>10</v>
      </c>
      <c r="C23" s="16">
        <v>135</v>
      </c>
      <c r="D23" s="16">
        <v>7</v>
      </c>
      <c r="E23" s="16">
        <v>6</v>
      </c>
      <c r="F23" s="16">
        <v>1</v>
      </c>
      <c r="G23" s="16">
        <v>128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613</v>
      </c>
      <c r="D24" s="16">
        <v>120</v>
      </c>
      <c r="E24" s="16">
        <v>97</v>
      </c>
      <c r="F24" s="16">
        <v>23</v>
      </c>
      <c r="G24" s="16">
        <v>493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500</v>
      </c>
      <c r="D25" s="16">
        <v>334</v>
      </c>
      <c r="E25" s="16">
        <v>275</v>
      </c>
      <c r="F25" s="16">
        <v>59</v>
      </c>
      <c r="G25" s="16">
        <v>166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594</v>
      </c>
      <c r="D26" s="16">
        <v>483</v>
      </c>
      <c r="E26" s="16">
        <v>443</v>
      </c>
      <c r="F26" s="16">
        <v>40</v>
      </c>
      <c r="G26" s="16">
        <v>111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642</v>
      </c>
      <c r="D27" s="16">
        <v>540</v>
      </c>
      <c r="E27" s="16">
        <v>506</v>
      </c>
      <c r="F27" s="16">
        <v>34</v>
      </c>
      <c r="G27" s="16">
        <v>102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621</v>
      </c>
      <c r="D28" s="16">
        <v>540</v>
      </c>
      <c r="E28" s="16">
        <v>503</v>
      </c>
      <c r="F28" s="16">
        <v>37</v>
      </c>
      <c r="G28" s="16">
        <v>81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588</v>
      </c>
      <c r="D29" s="16">
        <v>506</v>
      </c>
      <c r="E29" s="16">
        <v>480</v>
      </c>
      <c r="F29" s="16">
        <v>26</v>
      </c>
      <c r="G29" s="16">
        <v>82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547</v>
      </c>
      <c r="D30" s="16">
        <v>451</v>
      </c>
      <c r="E30" s="16">
        <v>433</v>
      </c>
      <c r="F30" s="16">
        <v>18</v>
      </c>
      <c r="G30" s="16">
        <v>96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494</v>
      </c>
      <c r="D31" s="16">
        <v>383</v>
      </c>
      <c r="E31" s="16">
        <v>374</v>
      </c>
      <c r="F31" s="16">
        <v>9</v>
      </c>
      <c r="G31" s="16">
        <v>111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506</v>
      </c>
      <c r="D32" s="16">
        <v>318</v>
      </c>
      <c r="E32" s="16">
        <v>306</v>
      </c>
      <c r="F32" s="16">
        <v>12</v>
      </c>
      <c r="G32" s="16">
        <v>188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451</v>
      </c>
      <c r="D33" s="16">
        <v>157</v>
      </c>
      <c r="E33" s="16">
        <v>153</v>
      </c>
      <c r="F33" s="16">
        <v>4</v>
      </c>
      <c r="G33" s="16">
        <v>294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390</v>
      </c>
      <c r="D34" s="16">
        <v>81</v>
      </c>
      <c r="E34" s="16">
        <v>80</v>
      </c>
      <c r="F34" s="16">
        <v>1</v>
      </c>
      <c r="G34" s="16">
        <v>309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335</v>
      </c>
      <c r="D35" s="16">
        <v>56</v>
      </c>
      <c r="E35" s="16">
        <v>56</v>
      </c>
      <c r="F35" s="16" t="s">
        <v>62</v>
      </c>
      <c r="G35" s="16">
        <v>279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292</v>
      </c>
      <c r="D36" s="16">
        <v>19</v>
      </c>
      <c r="E36" s="16">
        <v>19</v>
      </c>
      <c r="F36" s="16" t="s">
        <v>62</v>
      </c>
      <c r="G36" s="16">
        <v>273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353</v>
      </c>
      <c r="D37" s="16">
        <v>14</v>
      </c>
      <c r="E37" s="16">
        <v>14</v>
      </c>
      <c r="F37" s="16" t="s">
        <v>62</v>
      </c>
      <c r="G37" s="16">
        <v>339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6847</v>
      </c>
      <c r="D38" s="15">
        <v>5055</v>
      </c>
      <c r="E38" s="15">
        <v>4927</v>
      </c>
      <c r="F38" s="15">
        <v>128</v>
      </c>
      <c r="G38" s="15">
        <v>1792</v>
      </c>
    </row>
    <row r="39" spans="1:12" ht="12" customHeight="1" x14ac:dyDescent="0.2">
      <c r="A39" s="25" t="s">
        <v>49</v>
      </c>
      <c r="B39" s="3" t="s">
        <v>10</v>
      </c>
      <c r="C39" s="16">
        <v>150</v>
      </c>
      <c r="D39" s="16">
        <v>4</v>
      </c>
      <c r="E39" s="16">
        <v>3</v>
      </c>
      <c r="F39" s="16">
        <v>1</v>
      </c>
      <c r="G39" s="16">
        <v>146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713</v>
      </c>
      <c r="D40" s="16">
        <v>242</v>
      </c>
      <c r="E40" s="16">
        <v>208</v>
      </c>
      <c r="F40" s="16">
        <v>34</v>
      </c>
      <c r="G40" s="16">
        <v>471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564</v>
      </c>
      <c r="D41" s="16">
        <v>457</v>
      </c>
      <c r="E41" s="16">
        <v>433</v>
      </c>
      <c r="F41" s="16">
        <v>24</v>
      </c>
      <c r="G41" s="16">
        <v>107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578</v>
      </c>
      <c r="D42" s="16">
        <v>542</v>
      </c>
      <c r="E42" s="16">
        <v>527</v>
      </c>
      <c r="F42" s="16">
        <v>15</v>
      </c>
      <c r="G42" s="16">
        <v>36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632</v>
      </c>
      <c r="D43" s="16">
        <v>607</v>
      </c>
      <c r="E43" s="16">
        <v>591</v>
      </c>
      <c r="F43" s="16">
        <v>16</v>
      </c>
      <c r="G43" s="16">
        <v>25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586</v>
      </c>
      <c r="D44" s="16">
        <v>565</v>
      </c>
      <c r="E44" s="16">
        <v>561</v>
      </c>
      <c r="F44" s="16">
        <v>4</v>
      </c>
      <c r="G44" s="16">
        <v>21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576</v>
      </c>
      <c r="D45" s="16">
        <v>541</v>
      </c>
      <c r="E45" s="16">
        <v>534</v>
      </c>
      <c r="F45" s="16">
        <v>7</v>
      </c>
      <c r="G45" s="16">
        <v>35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531</v>
      </c>
      <c r="D46" s="16">
        <v>502</v>
      </c>
      <c r="E46" s="16">
        <v>497</v>
      </c>
      <c r="F46" s="16">
        <v>5</v>
      </c>
      <c r="G46" s="16">
        <v>29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458</v>
      </c>
      <c r="D47" s="16">
        <v>435</v>
      </c>
      <c r="E47" s="16">
        <v>427</v>
      </c>
      <c r="F47" s="16">
        <v>8</v>
      </c>
      <c r="G47" s="16">
        <v>23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498</v>
      </c>
      <c r="D48" s="16">
        <v>440</v>
      </c>
      <c r="E48" s="16">
        <v>431</v>
      </c>
      <c r="F48" s="16">
        <v>9</v>
      </c>
      <c r="G48" s="16">
        <v>58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397</v>
      </c>
      <c r="D49" s="16">
        <v>313</v>
      </c>
      <c r="E49" s="16">
        <v>311</v>
      </c>
      <c r="F49" s="16">
        <v>2</v>
      </c>
      <c r="G49" s="16">
        <v>84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368</v>
      </c>
      <c r="D50" s="16">
        <v>207</v>
      </c>
      <c r="E50" s="16">
        <v>204</v>
      </c>
      <c r="F50" s="16">
        <v>3</v>
      </c>
      <c r="G50" s="16">
        <v>161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298</v>
      </c>
      <c r="D51" s="16">
        <v>99</v>
      </c>
      <c r="E51" s="16">
        <v>99</v>
      </c>
      <c r="F51" s="16" t="s">
        <v>62</v>
      </c>
      <c r="G51" s="16">
        <v>199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252</v>
      </c>
      <c r="D52" s="16">
        <v>68</v>
      </c>
      <c r="E52" s="16">
        <v>68</v>
      </c>
      <c r="F52" s="16" t="s">
        <v>62</v>
      </c>
      <c r="G52" s="16">
        <v>184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246</v>
      </c>
      <c r="D53" s="17">
        <v>33</v>
      </c>
      <c r="E53" s="17">
        <v>33</v>
      </c>
      <c r="F53" s="17" t="s">
        <v>62</v>
      </c>
      <c r="G53" s="17">
        <v>213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8.1640625" customWidth="1"/>
    <col min="4" max="5" width="13.6640625" customWidth="1"/>
    <col min="6" max="6" width="14.6640625" customWidth="1"/>
    <col min="7" max="7" width="22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46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13616</v>
      </c>
      <c r="D6" s="15">
        <v>9463</v>
      </c>
      <c r="E6" s="15">
        <v>8819</v>
      </c>
      <c r="F6" s="15">
        <v>644</v>
      </c>
      <c r="G6" s="15">
        <v>4153</v>
      </c>
    </row>
    <row r="7" spans="1:12" ht="12" customHeight="1" x14ac:dyDescent="0.2">
      <c r="A7" s="25" t="s">
        <v>49</v>
      </c>
      <c r="B7" s="3" t="s">
        <v>10</v>
      </c>
      <c r="C7" s="16">
        <v>305</v>
      </c>
      <c r="D7" s="16">
        <v>9</v>
      </c>
      <c r="E7" s="16">
        <v>8</v>
      </c>
      <c r="F7" s="16">
        <v>1</v>
      </c>
      <c r="G7" s="16">
        <v>296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1397</v>
      </c>
      <c r="D8" s="16">
        <v>328</v>
      </c>
      <c r="E8" s="16">
        <v>242</v>
      </c>
      <c r="F8" s="16">
        <v>86</v>
      </c>
      <c r="G8" s="16">
        <v>1069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1097</v>
      </c>
      <c r="D9" s="16">
        <v>828</v>
      </c>
      <c r="E9" s="16">
        <v>673</v>
      </c>
      <c r="F9" s="16">
        <v>155</v>
      </c>
      <c r="G9" s="16">
        <v>269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1165</v>
      </c>
      <c r="D10" s="16">
        <v>982</v>
      </c>
      <c r="E10" s="16">
        <v>881</v>
      </c>
      <c r="F10" s="16">
        <v>101</v>
      </c>
      <c r="G10" s="16">
        <v>183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1265</v>
      </c>
      <c r="D11" s="16">
        <v>1111</v>
      </c>
      <c r="E11" s="16">
        <v>1036</v>
      </c>
      <c r="F11" s="16">
        <v>75</v>
      </c>
      <c r="G11" s="16">
        <v>154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1538</v>
      </c>
      <c r="D12" s="16">
        <v>1383</v>
      </c>
      <c r="E12" s="16">
        <v>1309</v>
      </c>
      <c r="F12" s="16">
        <v>74</v>
      </c>
      <c r="G12" s="16">
        <v>155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1645</v>
      </c>
      <c r="D13" s="16">
        <v>1513</v>
      </c>
      <c r="E13" s="16">
        <v>1460</v>
      </c>
      <c r="F13" s="16">
        <v>53</v>
      </c>
      <c r="G13" s="16">
        <v>132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1327</v>
      </c>
      <c r="D14" s="16">
        <v>1186</v>
      </c>
      <c r="E14" s="16">
        <v>1142</v>
      </c>
      <c r="F14" s="16">
        <v>44</v>
      </c>
      <c r="G14" s="16">
        <v>141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1001</v>
      </c>
      <c r="D15" s="16">
        <v>831</v>
      </c>
      <c r="E15" s="16">
        <v>807</v>
      </c>
      <c r="F15" s="16">
        <v>24</v>
      </c>
      <c r="G15" s="16">
        <v>170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815</v>
      </c>
      <c r="D16" s="16">
        <v>630</v>
      </c>
      <c r="E16" s="16">
        <v>611</v>
      </c>
      <c r="F16" s="16">
        <v>19</v>
      </c>
      <c r="G16" s="16">
        <v>185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699</v>
      </c>
      <c r="D17" s="16">
        <v>381</v>
      </c>
      <c r="E17" s="16">
        <v>373</v>
      </c>
      <c r="F17" s="16">
        <v>8</v>
      </c>
      <c r="G17" s="16">
        <v>318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508</v>
      </c>
      <c r="D18" s="16">
        <v>162</v>
      </c>
      <c r="E18" s="16">
        <v>159</v>
      </c>
      <c r="F18" s="16">
        <v>3</v>
      </c>
      <c r="G18" s="16">
        <v>346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365</v>
      </c>
      <c r="D19" s="16">
        <v>65</v>
      </c>
      <c r="E19" s="16">
        <v>65</v>
      </c>
      <c r="F19" s="16" t="s">
        <v>62</v>
      </c>
      <c r="G19" s="16">
        <v>300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269</v>
      </c>
      <c r="D20" s="16">
        <v>33</v>
      </c>
      <c r="E20" s="16">
        <v>33</v>
      </c>
      <c r="F20" s="16" t="s">
        <v>62</v>
      </c>
      <c r="G20" s="16">
        <v>236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220</v>
      </c>
      <c r="D21" s="16">
        <v>21</v>
      </c>
      <c r="E21" s="16">
        <v>20</v>
      </c>
      <c r="F21" s="16">
        <v>1</v>
      </c>
      <c r="G21" s="16">
        <v>199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6826</v>
      </c>
      <c r="D22" s="15">
        <v>4326</v>
      </c>
      <c r="E22" s="15">
        <v>3908</v>
      </c>
      <c r="F22" s="15">
        <v>418</v>
      </c>
      <c r="G22" s="15">
        <v>2500</v>
      </c>
    </row>
    <row r="23" spans="1:12" ht="12" customHeight="1" x14ac:dyDescent="0.2">
      <c r="A23" s="25" t="s">
        <v>49</v>
      </c>
      <c r="B23" s="3" t="s">
        <v>10</v>
      </c>
      <c r="C23" s="16">
        <v>142</v>
      </c>
      <c r="D23" s="16">
        <v>2</v>
      </c>
      <c r="E23" s="16">
        <v>2</v>
      </c>
      <c r="F23" s="16" t="s">
        <v>62</v>
      </c>
      <c r="G23" s="16">
        <v>140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666</v>
      </c>
      <c r="D24" s="16">
        <v>139</v>
      </c>
      <c r="E24" s="16">
        <v>96</v>
      </c>
      <c r="F24" s="16">
        <v>43</v>
      </c>
      <c r="G24" s="16">
        <v>527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520</v>
      </c>
      <c r="D25" s="16">
        <v>348</v>
      </c>
      <c r="E25" s="16">
        <v>264</v>
      </c>
      <c r="F25" s="16">
        <v>84</v>
      </c>
      <c r="G25" s="16">
        <v>172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590</v>
      </c>
      <c r="D26" s="16">
        <v>460</v>
      </c>
      <c r="E26" s="16">
        <v>388</v>
      </c>
      <c r="F26" s="16">
        <v>72</v>
      </c>
      <c r="G26" s="16">
        <v>130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627</v>
      </c>
      <c r="D27" s="16">
        <v>518</v>
      </c>
      <c r="E27" s="16">
        <v>462</v>
      </c>
      <c r="F27" s="16">
        <v>56</v>
      </c>
      <c r="G27" s="16">
        <v>109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849</v>
      </c>
      <c r="D28" s="16">
        <v>729</v>
      </c>
      <c r="E28" s="16">
        <v>667</v>
      </c>
      <c r="F28" s="16">
        <v>62</v>
      </c>
      <c r="G28" s="16">
        <v>120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847</v>
      </c>
      <c r="D29" s="16">
        <v>754</v>
      </c>
      <c r="E29" s="16">
        <v>709</v>
      </c>
      <c r="F29" s="16">
        <v>45</v>
      </c>
      <c r="G29" s="16">
        <v>93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640</v>
      </c>
      <c r="D30" s="16">
        <v>533</v>
      </c>
      <c r="E30" s="16">
        <v>508</v>
      </c>
      <c r="F30" s="16">
        <v>25</v>
      </c>
      <c r="G30" s="16">
        <v>107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501</v>
      </c>
      <c r="D31" s="16">
        <v>384</v>
      </c>
      <c r="E31" s="16">
        <v>371</v>
      </c>
      <c r="F31" s="16">
        <v>13</v>
      </c>
      <c r="G31" s="16">
        <v>117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382</v>
      </c>
      <c r="D32" s="16">
        <v>253</v>
      </c>
      <c r="E32" s="16">
        <v>241</v>
      </c>
      <c r="F32" s="16">
        <v>12</v>
      </c>
      <c r="G32" s="16">
        <v>129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346</v>
      </c>
      <c r="D33" s="16">
        <v>131</v>
      </c>
      <c r="E33" s="16">
        <v>127</v>
      </c>
      <c r="F33" s="16">
        <v>4</v>
      </c>
      <c r="G33" s="16">
        <v>215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246</v>
      </c>
      <c r="D34" s="16">
        <v>39</v>
      </c>
      <c r="E34" s="16">
        <v>38</v>
      </c>
      <c r="F34" s="16">
        <v>1</v>
      </c>
      <c r="G34" s="16">
        <v>207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191</v>
      </c>
      <c r="D35" s="16">
        <v>16</v>
      </c>
      <c r="E35" s="16">
        <v>16</v>
      </c>
      <c r="F35" s="16" t="s">
        <v>62</v>
      </c>
      <c r="G35" s="16">
        <v>175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140</v>
      </c>
      <c r="D36" s="16">
        <v>10</v>
      </c>
      <c r="E36" s="16">
        <v>10</v>
      </c>
      <c r="F36" s="16" t="s">
        <v>62</v>
      </c>
      <c r="G36" s="16">
        <v>130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139</v>
      </c>
      <c r="D37" s="16">
        <v>10</v>
      </c>
      <c r="E37" s="16">
        <v>9</v>
      </c>
      <c r="F37" s="16">
        <v>1</v>
      </c>
      <c r="G37" s="16">
        <v>129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6790</v>
      </c>
      <c r="D38" s="15">
        <v>5137</v>
      </c>
      <c r="E38" s="15">
        <v>4911</v>
      </c>
      <c r="F38" s="15">
        <v>226</v>
      </c>
      <c r="G38" s="15">
        <v>1653</v>
      </c>
    </row>
    <row r="39" spans="1:12" ht="12" customHeight="1" x14ac:dyDescent="0.2">
      <c r="A39" s="25" t="s">
        <v>49</v>
      </c>
      <c r="B39" s="3" t="s">
        <v>10</v>
      </c>
      <c r="C39" s="16">
        <v>163</v>
      </c>
      <c r="D39" s="16">
        <v>7</v>
      </c>
      <c r="E39" s="16">
        <v>6</v>
      </c>
      <c r="F39" s="16">
        <v>1</v>
      </c>
      <c r="G39" s="16">
        <v>156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731</v>
      </c>
      <c r="D40" s="16">
        <v>189</v>
      </c>
      <c r="E40" s="16">
        <v>146</v>
      </c>
      <c r="F40" s="16">
        <v>43</v>
      </c>
      <c r="G40" s="16">
        <v>542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577</v>
      </c>
      <c r="D41" s="16">
        <v>480</v>
      </c>
      <c r="E41" s="16">
        <v>409</v>
      </c>
      <c r="F41" s="16">
        <v>71</v>
      </c>
      <c r="G41" s="16">
        <v>97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575</v>
      </c>
      <c r="D42" s="16">
        <v>522</v>
      </c>
      <c r="E42" s="16">
        <v>493</v>
      </c>
      <c r="F42" s="16">
        <v>29</v>
      </c>
      <c r="G42" s="16">
        <v>53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638</v>
      </c>
      <c r="D43" s="16">
        <v>593</v>
      </c>
      <c r="E43" s="16">
        <v>574</v>
      </c>
      <c r="F43" s="16">
        <v>19</v>
      </c>
      <c r="G43" s="16">
        <v>45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689</v>
      </c>
      <c r="D44" s="16">
        <v>654</v>
      </c>
      <c r="E44" s="16">
        <v>642</v>
      </c>
      <c r="F44" s="16">
        <v>12</v>
      </c>
      <c r="G44" s="16">
        <v>35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798</v>
      </c>
      <c r="D45" s="16">
        <v>759</v>
      </c>
      <c r="E45" s="16">
        <v>751</v>
      </c>
      <c r="F45" s="16">
        <v>8</v>
      </c>
      <c r="G45" s="16">
        <v>39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687</v>
      </c>
      <c r="D46" s="16">
        <v>653</v>
      </c>
      <c r="E46" s="16">
        <v>634</v>
      </c>
      <c r="F46" s="16">
        <v>19</v>
      </c>
      <c r="G46" s="16">
        <v>34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500</v>
      </c>
      <c r="D47" s="16">
        <v>447</v>
      </c>
      <c r="E47" s="16">
        <v>436</v>
      </c>
      <c r="F47" s="16">
        <v>11</v>
      </c>
      <c r="G47" s="16">
        <v>53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433</v>
      </c>
      <c r="D48" s="16">
        <v>377</v>
      </c>
      <c r="E48" s="16">
        <v>370</v>
      </c>
      <c r="F48" s="16">
        <v>7</v>
      </c>
      <c r="G48" s="16">
        <v>56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353</v>
      </c>
      <c r="D49" s="16">
        <v>250</v>
      </c>
      <c r="E49" s="16">
        <v>246</v>
      </c>
      <c r="F49" s="16">
        <v>4</v>
      </c>
      <c r="G49" s="16">
        <v>103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262</v>
      </c>
      <c r="D50" s="16">
        <v>123</v>
      </c>
      <c r="E50" s="16">
        <v>121</v>
      </c>
      <c r="F50" s="16">
        <v>2</v>
      </c>
      <c r="G50" s="16">
        <v>139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174</v>
      </c>
      <c r="D51" s="16">
        <v>49</v>
      </c>
      <c r="E51" s="16">
        <v>49</v>
      </c>
      <c r="F51" s="16" t="s">
        <v>62</v>
      </c>
      <c r="G51" s="16">
        <v>125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129</v>
      </c>
      <c r="D52" s="16">
        <v>23</v>
      </c>
      <c r="E52" s="16">
        <v>23</v>
      </c>
      <c r="F52" s="16" t="s">
        <v>62</v>
      </c>
      <c r="G52" s="16">
        <v>106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81</v>
      </c>
      <c r="D53" s="17">
        <v>11</v>
      </c>
      <c r="E53" s="17">
        <v>11</v>
      </c>
      <c r="F53" s="17" t="s">
        <v>62</v>
      </c>
      <c r="G53" s="17">
        <v>70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8.33203125" customWidth="1"/>
    <col min="4" max="5" width="13.6640625" customWidth="1"/>
    <col min="6" max="6" width="14.6640625" customWidth="1"/>
    <col min="7" max="7" width="23.8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47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4529</v>
      </c>
      <c r="D6" s="15">
        <v>2997</v>
      </c>
      <c r="E6" s="15">
        <v>2851</v>
      </c>
      <c r="F6" s="15">
        <v>146</v>
      </c>
      <c r="G6" s="15">
        <v>1532</v>
      </c>
    </row>
    <row r="7" spans="1:12" ht="12" customHeight="1" x14ac:dyDescent="0.2">
      <c r="A7" s="25" t="s">
        <v>49</v>
      </c>
      <c r="B7" s="3" t="s">
        <v>10</v>
      </c>
      <c r="C7" s="16">
        <v>94</v>
      </c>
      <c r="D7" s="16">
        <v>3</v>
      </c>
      <c r="E7" s="16">
        <v>3</v>
      </c>
      <c r="F7" s="16" t="s">
        <v>62</v>
      </c>
      <c r="G7" s="16">
        <v>91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382</v>
      </c>
      <c r="D8" s="16">
        <v>110</v>
      </c>
      <c r="E8" s="16">
        <v>93</v>
      </c>
      <c r="F8" s="16">
        <v>17</v>
      </c>
      <c r="G8" s="16">
        <v>272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335</v>
      </c>
      <c r="D9" s="16">
        <v>247</v>
      </c>
      <c r="E9" s="16">
        <v>218</v>
      </c>
      <c r="F9" s="16">
        <v>29</v>
      </c>
      <c r="G9" s="16">
        <v>88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428</v>
      </c>
      <c r="D10" s="16">
        <v>383</v>
      </c>
      <c r="E10" s="16">
        <v>363</v>
      </c>
      <c r="F10" s="16">
        <v>20</v>
      </c>
      <c r="G10" s="16">
        <v>45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456</v>
      </c>
      <c r="D11" s="16">
        <v>406</v>
      </c>
      <c r="E11" s="16">
        <v>387</v>
      </c>
      <c r="F11" s="16">
        <v>19</v>
      </c>
      <c r="G11" s="16">
        <v>50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377</v>
      </c>
      <c r="D12" s="16">
        <v>336</v>
      </c>
      <c r="E12" s="16">
        <v>319</v>
      </c>
      <c r="F12" s="16">
        <v>17</v>
      </c>
      <c r="G12" s="16">
        <v>41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356</v>
      </c>
      <c r="D13" s="16">
        <v>320</v>
      </c>
      <c r="E13" s="16">
        <v>304</v>
      </c>
      <c r="F13" s="16">
        <v>16</v>
      </c>
      <c r="G13" s="16">
        <v>36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384</v>
      </c>
      <c r="D14" s="16">
        <v>328</v>
      </c>
      <c r="E14" s="16">
        <v>318</v>
      </c>
      <c r="F14" s="16">
        <v>10</v>
      </c>
      <c r="G14" s="16">
        <v>56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328</v>
      </c>
      <c r="D15" s="16">
        <v>294</v>
      </c>
      <c r="E15" s="16">
        <v>287</v>
      </c>
      <c r="F15" s="16">
        <v>7</v>
      </c>
      <c r="G15" s="16">
        <v>34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304</v>
      </c>
      <c r="D16" s="16">
        <v>221</v>
      </c>
      <c r="E16" s="16">
        <v>214</v>
      </c>
      <c r="F16" s="16">
        <v>7</v>
      </c>
      <c r="G16" s="16">
        <v>83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247</v>
      </c>
      <c r="D17" s="16">
        <v>145</v>
      </c>
      <c r="E17" s="16">
        <v>144</v>
      </c>
      <c r="F17" s="16">
        <v>1</v>
      </c>
      <c r="G17" s="16">
        <v>102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257</v>
      </c>
      <c r="D18" s="16">
        <v>97</v>
      </c>
      <c r="E18" s="16">
        <v>96</v>
      </c>
      <c r="F18" s="16">
        <v>1</v>
      </c>
      <c r="G18" s="16">
        <v>160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226</v>
      </c>
      <c r="D19" s="16">
        <v>62</v>
      </c>
      <c r="E19" s="16">
        <v>62</v>
      </c>
      <c r="F19" s="16" t="s">
        <v>62</v>
      </c>
      <c r="G19" s="16">
        <v>164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147</v>
      </c>
      <c r="D20" s="16">
        <v>23</v>
      </c>
      <c r="E20" s="16">
        <v>23</v>
      </c>
      <c r="F20" s="16" t="s">
        <v>62</v>
      </c>
      <c r="G20" s="16">
        <v>124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208</v>
      </c>
      <c r="D21" s="16">
        <v>22</v>
      </c>
      <c r="E21" s="16">
        <v>20</v>
      </c>
      <c r="F21" s="16">
        <v>2</v>
      </c>
      <c r="G21" s="16">
        <v>186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2262</v>
      </c>
      <c r="D22" s="15">
        <v>1277</v>
      </c>
      <c r="E22" s="15">
        <v>1172</v>
      </c>
      <c r="F22" s="15">
        <v>105</v>
      </c>
      <c r="G22" s="15">
        <v>985</v>
      </c>
    </row>
    <row r="23" spans="1:12" ht="12" customHeight="1" x14ac:dyDescent="0.2">
      <c r="A23" s="25" t="s">
        <v>49</v>
      </c>
      <c r="B23" s="3" t="s">
        <v>10</v>
      </c>
      <c r="C23" s="16">
        <v>40</v>
      </c>
      <c r="D23" s="16">
        <v>1</v>
      </c>
      <c r="E23" s="16">
        <v>1</v>
      </c>
      <c r="F23" s="16" t="s">
        <v>62</v>
      </c>
      <c r="G23" s="16">
        <v>39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180</v>
      </c>
      <c r="D24" s="16">
        <v>44</v>
      </c>
      <c r="E24" s="16">
        <v>31</v>
      </c>
      <c r="F24" s="16">
        <v>13</v>
      </c>
      <c r="G24" s="16">
        <v>136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172</v>
      </c>
      <c r="D25" s="16">
        <v>110</v>
      </c>
      <c r="E25" s="16">
        <v>84</v>
      </c>
      <c r="F25" s="16">
        <v>26</v>
      </c>
      <c r="G25" s="16">
        <v>62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200</v>
      </c>
      <c r="D26" s="16">
        <v>167</v>
      </c>
      <c r="E26" s="16">
        <v>151</v>
      </c>
      <c r="F26" s="16">
        <v>16</v>
      </c>
      <c r="G26" s="16">
        <v>33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226</v>
      </c>
      <c r="D27" s="16">
        <v>185</v>
      </c>
      <c r="E27" s="16">
        <v>172</v>
      </c>
      <c r="F27" s="16">
        <v>13</v>
      </c>
      <c r="G27" s="16">
        <v>41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201</v>
      </c>
      <c r="D28" s="16">
        <v>166</v>
      </c>
      <c r="E28" s="16">
        <v>153</v>
      </c>
      <c r="F28" s="16">
        <v>13</v>
      </c>
      <c r="G28" s="16">
        <v>35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168</v>
      </c>
      <c r="D29" s="16">
        <v>139</v>
      </c>
      <c r="E29" s="16">
        <v>131</v>
      </c>
      <c r="F29" s="16">
        <v>8</v>
      </c>
      <c r="G29" s="16">
        <v>29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192</v>
      </c>
      <c r="D30" s="16">
        <v>147</v>
      </c>
      <c r="E30" s="16">
        <v>139</v>
      </c>
      <c r="F30" s="16">
        <v>8</v>
      </c>
      <c r="G30" s="16">
        <v>45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162</v>
      </c>
      <c r="D31" s="16">
        <v>136</v>
      </c>
      <c r="E31" s="16">
        <v>131</v>
      </c>
      <c r="F31" s="16">
        <v>5</v>
      </c>
      <c r="G31" s="16">
        <v>26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143</v>
      </c>
      <c r="D32" s="16">
        <v>86</v>
      </c>
      <c r="E32" s="16">
        <v>85</v>
      </c>
      <c r="F32" s="16">
        <v>1</v>
      </c>
      <c r="G32" s="16">
        <v>57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115</v>
      </c>
      <c r="D33" s="16">
        <v>37</v>
      </c>
      <c r="E33" s="16">
        <v>37</v>
      </c>
      <c r="F33" s="16" t="s">
        <v>62</v>
      </c>
      <c r="G33" s="16">
        <v>78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133</v>
      </c>
      <c r="D34" s="16">
        <v>25</v>
      </c>
      <c r="E34" s="16">
        <v>25</v>
      </c>
      <c r="F34" s="16" t="s">
        <v>62</v>
      </c>
      <c r="G34" s="16">
        <v>108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119</v>
      </c>
      <c r="D35" s="16">
        <v>17</v>
      </c>
      <c r="E35" s="16">
        <v>17</v>
      </c>
      <c r="F35" s="16" t="s">
        <v>62</v>
      </c>
      <c r="G35" s="16">
        <v>102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82</v>
      </c>
      <c r="D36" s="16">
        <v>7</v>
      </c>
      <c r="E36" s="16">
        <v>7</v>
      </c>
      <c r="F36" s="16" t="s">
        <v>62</v>
      </c>
      <c r="G36" s="16">
        <v>75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129</v>
      </c>
      <c r="D37" s="16">
        <v>10</v>
      </c>
      <c r="E37" s="16">
        <v>8</v>
      </c>
      <c r="F37" s="16">
        <v>2</v>
      </c>
      <c r="G37" s="16">
        <v>119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2267</v>
      </c>
      <c r="D38" s="15">
        <v>1720</v>
      </c>
      <c r="E38" s="15">
        <v>1679</v>
      </c>
      <c r="F38" s="15">
        <v>41</v>
      </c>
      <c r="G38" s="15">
        <v>547</v>
      </c>
    </row>
    <row r="39" spans="1:12" ht="12" customHeight="1" x14ac:dyDescent="0.2">
      <c r="A39" s="25" t="s">
        <v>49</v>
      </c>
      <c r="B39" s="3" t="s">
        <v>10</v>
      </c>
      <c r="C39" s="16">
        <v>54</v>
      </c>
      <c r="D39" s="16">
        <v>2</v>
      </c>
      <c r="E39" s="16">
        <v>2</v>
      </c>
      <c r="F39" s="16" t="s">
        <v>62</v>
      </c>
      <c r="G39" s="16">
        <v>52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202</v>
      </c>
      <c r="D40" s="16">
        <v>66</v>
      </c>
      <c r="E40" s="16">
        <v>62</v>
      </c>
      <c r="F40" s="16">
        <v>4</v>
      </c>
      <c r="G40" s="16">
        <v>136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163</v>
      </c>
      <c r="D41" s="16">
        <v>137</v>
      </c>
      <c r="E41" s="16">
        <v>134</v>
      </c>
      <c r="F41" s="16">
        <v>3</v>
      </c>
      <c r="G41" s="16">
        <v>26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228</v>
      </c>
      <c r="D42" s="16">
        <v>216</v>
      </c>
      <c r="E42" s="16">
        <v>212</v>
      </c>
      <c r="F42" s="16">
        <v>4</v>
      </c>
      <c r="G42" s="16">
        <v>12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230</v>
      </c>
      <c r="D43" s="16">
        <v>221</v>
      </c>
      <c r="E43" s="16">
        <v>215</v>
      </c>
      <c r="F43" s="16">
        <v>6</v>
      </c>
      <c r="G43" s="16">
        <v>9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176</v>
      </c>
      <c r="D44" s="16">
        <v>170</v>
      </c>
      <c r="E44" s="16">
        <v>166</v>
      </c>
      <c r="F44" s="16">
        <v>4</v>
      </c>
      <c r="G44" s="16">
        <v>6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188</v>
      </c>
      <c r="D45" s="16">
        <v>181</v>
      </c>
      <c r="E45" s="16">
        <v>173</v>
      </c>
      <c r="F45" s="16">
        <v>8</v>
      </c>
      <c r="G45" s="16">
        <v>7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192</v>
      </c>
      <c r="D46" s="16">
        <v>181</v>
      </c>
      <c r="E46" s="16">
        <v>179</v>
      </c>
      <c r="F46" s="16">
        <v>2</v>
      </c>
      <c r="G46" s="16">
        <v>11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166</v>
      </c>
      <c r="D47" s="16">
        <v>158</v>
      </c>
      <c r="E47" s="16">
        <v>156</v>
      </c>
      <c r="F47" s="16">
        <v>2</v>
      </c>
      <c r="G47" s="16">
        <v>8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161</v>
      </c>
      <c r="D48" s="16">
        <v>135</v>
      </c>
      <c r="E48" s="16">
        <v>129</v>
      </c>
      <c r="F48" s="16">
        <v>6</v>
      </c>
      <c r="G48" s="16">
        <v>26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132</v>
      </c>
      <c r="D49" s="16">
        <v>108</v>
      </c>
      <c r="E49" s="16">
        <v>107</v>
      </c>
      <c r="F49" s="16">
        <v>1</v>
      </c>
      <c r="G49" s="16">
        <v>24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124</v>
      </c>
      <c r="D50" s="16">
        <v>72</v>
      </c>
      <c r="E50" s="16">
        <v>71</v>
      </c>
      <c r="F50" s="16">
        <v>1</v>
      </c>
      <c r="G50" s="16">
        <v>52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107</v>
      </c>
      <c r="D51" s="16">
        <v>45</v>
      </c>
      <c r="E51" s="16">
        <v>45</v>
      </c>
      <c r="F51" s="16" t="s">
        <v>62</v>
      </c>
      <c r="G51" s="16">
        <v>62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65</v>
      </c>
      <c r="D52" s="16">
        <v>16</v>
      </c>
      <c r="E52" s="16">
        <v>16</v>
      </c>
      <c r="F52" s="16" t="s">
        <v>62</v>
      </c>
      <c r="G52" s="16">
        <v>49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79</v>
      </c>
      <c r="D53" s="17">
        <v>12</v>
      </c>
      <c r="E53" s="17">
        <v>12</v>
      </c>
      <c r="F53" s="17" t="s">
        <v>62</v>
      </c>
      <c r="G53" s="17">
        <v>67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9.6640625" customWidth="1"/>
    <col min="4" max="5" width="13.6640625" customWidth="1"/>
    <col min="6" max="6" width="14.6640625" customWidth="1"/>
    <col min="7" max="7" width="24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48</v>
      </c>
      <c r="B2" s="29" t="s">
        <v>49</v>
      </c>
      <c r="C2" s="29" t="s">
        <v>49</v>
      </c>
      <c r="D2" s="29" t="s">
        <v>49</v>
      </c>
      <c r="E2" s="29" t="s">
        <v>49</v>
      </c>
      <c r="F2" s="29" t="s">
        <v>49</v>
      </c>
      <c r="G2" s="29" t="s">
        <v>49</v>
      </c>
      <c r="J2" t="s">
        <v>49</v>
      </c>
    </row>
    <row r="3" spans="1:12" ht="36.6" customHeight="1" x14ac:dyDescent="0.2">
      <c r="A3" s="30" t="s">
        <v>2</v>
      </c>
      <c r="B3" s="30" t="s">
        <v>49</v>
      </c>
      <c r="C3" s="30" t="s">
        <v>3</v>
      </c>
      <c r="D3" s="30" t="s">
        <v>4</v>
      </c>
      <c r="E3" s="30" t="s">
        <v>49</v>
      </c>
      <c r="F3" s="30" t="s">
        <v>49</v>
      </c>
      <c r="G3" s="30" t="s">
        <v>49</v>
      </c>
    </row>
    <row r="4" spans="1:12" ht="28.9" customHeight="1" x14ac:dyDescent="0.2">
      <c r="A4" s="30" t="s">
        <v>49</v>
      </c>
      <c r="B4" s="30" t="s">
        <v>49</v>
      </c>
      <c r="C4" s="30" t="s">
        <v>49</v>
      </c>
      <c r="D4" s="30" t="s">
        <v>5</v>
      </c>
      <c r="E4" s="30" t="s">
        <v>49</v>
      </c>
      <c r="F4" s="30" t="s">
        <v>49</v>
      </c>
      <c r="G4" s="30" t="s">
        <v>6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</row>
    <row r="5" spans="1:12" ht="16.899999999999999" customHeight="1" x14ac:dyDescent="0.2">
      <c r="A5" s="30" t="s">
        <v>49</v>
      </c>
      <c r="B5" s="30" t="s">
        <v>49</v>
      </c>
      <c r="C5" s="30" t="s">
        <v>49</v>
      </c>
      <c r="D5" s="4" t="s">
        <v>7</v>
      </c>
      <c r="E5" s="4" t="s">
        <v>8</v>
      </c>
      <c r="F5" s="4" t="s">
        <v>9</v>
      </c>
      <c r="G5" s="30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</row>
    <row r="6" spans="1:12" ht="12" customHeight="1" x14ac:dyDescent="0.2">
      <c r="A6" s="24" t="s">
        <v>7</v>
      </c>
      <c r="B6" s="7" t="s">
        <v>49</v>
      </c>
      <c r="C6" s="15">
        <v>13999</v>
      </c>
      <c r="D6" s="15">
        <v>9199</v>
      </c>
      <c r="E6" s="15">
        <v>8591</v>
      </c>
      <c r="F6" s="15">
        <v>608</v>
      </c>
      <c r="G6" s="15">
        <v>4800</v>
      </c>
    </row>
    <row r="7" spans="1:12" ht="12" customHeight="1" x14ac:dyDescent="0.2">
      <c r="A7" s="25" t="s">
        <v>49</v>
      </c>
      <c r="B7" s="3" t="s">
        <v>10</v>
      </c>
      <c r="C7" s="16">
        <v>277</v>
      </c>
      <c r="D7" s="16">
        <v>11</v>
      </c>
      <c r="E7" s="16">
        <v>9</v>
      </c>
      <c r="F7" s="16">
        <v>2</v>
      </c>
      <c r="G7" s="16">
        <v>266</v>
      </c>
      <c r="H7" t="s">
        <v>49</v>
      </c>
      <c r="I7" t="s">
        <v>49</v>
      </c>
      <c r="K7" t="s">
        <v>49</v>
      </c>
      <c r="L7" t="s">
        <v>49</v>
      </c>
    </row>
    <row r="8" spans="1:12" ht="12" customHeight="1" x14ac:dyDescent="0.2">
      <c r="A8" s="25" t="s">
        <v>49</v>
      </c>
      <c r="B8" s="3" t="s">
        <v>11</v>
      </c>
      <c r="C8" s="16">
        <v>1356</v>
      </c>
      <c r="D8" s="16">
        <v>300</v>
      </c>
      <c r="E8" s="16">
        <v>229</v>
      </c>
      <c r="F8" s="16">
        <v>71</v>
      </c>
      <c r="G8" s="16">
        <v>1056</v>
      </c>
      <c r="H8" t="s">
        <v>49</v>
      </c>
      <c r="I8" t="s">
        <v>49</v>
      </c>
      <c r="K8" t="s">
        <v>49</v>
      </c>
      <c r="L8" t="s">
        <v>49</v>
      </c>
    </row>
    <row r="9" spans="1:12" ht="12" customHeight="1" x14ac:dyDescent="0.2">
      <c r="A9" s="25" t="s">
        <v>49</v>
      </c>
      <c r="B9" s="3" t="s">
        <v>12</v>
      </c>
      <c r="C9" s="16">
        <v>1185</v>
      </c>
      <c r="D9" s="16">
        <v>875</v>
      </c>
      <c r="E9" s="16">
        <v>749</v>
      </c>
      <c r="F9" s="16">
        <v>126</v>
      </c>
      <c r="G9" s="16">
        <v>310</v>
      </c>
      <c r="H9" t="s">
        <v>49</v>
      </c>
      <c r="I9" t="s">
        <v>49</v>
      </c>
      <c r="K9" t="s">
        <v>49</v>
      </c>
      <c r="L9" t="s">
        <v>49</v>
      </c>
    </row>
    <row r="10" spans="1:12" ht="12" customHeight="1" x14ac:dyDescent="0.2">
      <c r="A10" s="25" t="s">
        <v>49</v>
      </c>
      <c r="B10" s="3" t="s">
        <v>13</v>
      </c>
      <c r="C10" s="16">
        <v>1326</v>
      </c>
      <c r="D10" s="16">
        <v>1100</v>
      </c>
      <c r="E10" s="16">
        <v>1001</v>
      </c>
      <c r="F10" s="16">
        <v>99</v>
      </c>
      <c r="G10" s="16">
        <v>226</v>
      </c>
      <c r="H10" t="s">
        <v>49</v>
      </c>
      <c r="I10" t="s">
        <v>49</v>
      </c>
      <c r="K10" t="s">
        <v>49</v>
      </c>
      <c r="L10" t="s">
        <v>49</v>
      </c>
    </row>
    <row r="11" spans="1:12" ht="12" customHeight="1" x14ac:dyDescent="0.2">
      <c r="A11" s="25" t="s">
        <v>49</v>
      </c>
      <c r="B11" s="3" t="s">
        <v>14</v>
      </c>
      <c r="C11" s="16">
        <v>1500</v>
      </c>
      <c r="D11" s="16">
        <v>1286</v>
      </c>
      <c r="E11" s="16">
        <v>1203</v>
      </c>
      <c r="F11" s="16">
        <v>83</v>
      </c>
      <c r="G11" s="16">
        <v>214</v>
      </c>
      <c r="H11" t="s">
        <v>49</v>
      </c>
      <c r="I11" t="s">
        <v>49</v>
      </c>
      <c r="K11" t="s">
        <v>49</v>
      </c>
      <c r="L11" t="s">
        <v>49</v>
      </c>
    </row>
    <row r="12" spans="1:12" ht="12" customHeight="1" x14ac:dyDescent="0.2">
      <c r="A12" s="25" t="s">
        <v>49</v>
      </c>
      <c r="B12" s="3" t="s">
        <v>15</v>
      </c>
      <c r="C12" s="16">
        <v>1330</v>
      </c>
      <c r="D12" s="16">
        <v>1159</v>
      </c>
      <c r="E12" s="16">
        <v>1108</v>
      </c>
      <c r="F12" s="16">
        <v>51</v>
      </c>
      <c r="G12" s="16">
        <v>171</v>
      </c>
      <c r="H12" t="s">
        <v>49</v>
      </c>
      <c r="I12" t="s">
        <v>49</v>
      </c>
      <c r="K12" t="s">
        <v>49</v>
      </c>
      <c r="L12" t="s">
        <v>49</v>
      </c>
    </row>
    <row r="13" spans="1:12" ht="12" customHeight="1" x14ac:dyDescent="0.2">
      <c r="A13" s="25" t="s">
        <v>49</v>
      </c>
      <c r="B13" s="3" t="s">
        <v>16</v>
      </c>
      <c r="C13" s="16">
        <v>1223</v>
      </c>
      <c r="D13" s="16">
        <v>1093</v>
      </c>
      <c r="E13" s="16">
        <v>1036</v>
      </c>
      <c r="F13" s="16">
        <v>57</v>
      </c>
      <c r="G13" s="16">
        <v>130</v>
      </c>
      <c r="H13" t="s">
        <v>49</v>
      </c>
      <c r="I13" t="s">
        <v>49</v>
      </c>
      <c r="K13" t="s">
        <v>49</v>
      </c>
      <c r="L13" t="s">
        <v>49</v>
      </c>
    </row>
    <row r="14" spans="1:12" ht="12" customHeight="1" x14ac:dyDescent="0.2">
      <c r="A14" s="25" t="s">
        <v>49</v>
      </c>
      <c r="B14" s="3" t="s">
        <v>17</v>
      </c>
      <c r="C14" s="16">
        <v>1005</v>
      </c>
      <c r="D14" s="16">
        <v>863</v>
      </c>
      <c r="E14" s="16">
        <v>837</v>
      </c>
      <c r="F14" s="16">
        <v>26</v>
      </c>
      <c r="G14" s="16">
        <v>142</v>
      </c>
      <c r="H14" t="s">
        <v>49</v>
      </c>
      <c r="I14" t="s">
        <v>49</v>
      </c>
      <c r="K14" t="s">
        <v>49</v>
      </c>
      <c r="L14" t="s">
        <v>49</v>
      </c>
    </row>
    <row r="15" spans="1:12" ht="12" customHeight="1" x14ac:dyDescent="0.2">
      <c r="A15" s="25" t="s">
        <v>49</v>
      </c>
      <c r="B15" s="3" t="s">
        <v>18</v>
      </c>
      <c r="C15" s="16">
        <v>922</v>
      </c>
      <c r="D15" s="16">
        <v>764</v>
      </c>
      <c r="E15" s="16">
        <v>720</v>
      </c>
      <c r="F15" s="16">
        <v>44</v>
      </c>
      <c r="G15" s="16">
        <v>158</v>
      </c>
      <c r="H15" t="s">
        <v>49</v>
      </c>
      <c r="I15" t="s">
        <v>49</v>
      </c>
      <c r="K15" t="s">
        <v>49</v>
      </c>
      <c r="L15" t="s">
        <v>49</v>
      </c>
    </row>
    <row r="16" spans="1:12" ht="12" customHeight="1" x14ac:dyDescent="0.2">
      <c r="A16" s="25" t="s">
        <v>49</v>
      </c>
      <c r="B16" s="3" t="s">
        <v>19</v>
      </c>
      <c r="C16" s="16">
        <v>962</v>
      </c>
      <c r="D16" s="16">
        <v>733</v>
      </c>
      <c r="E16" s="16">
        <v>710</v>
      </c>
      <c r="F16" s="16">
        <v>23</v>
      </c>
      <c r="G16" s="16">
        <v>229</v>
      </c>
      <c r="H16" t="s">
        <v>49</v>
      </c>
      <c r="I16" t="s">
        <v>49</v>
      </c>
      <c r="K16" t="s">
        <v>49</v>
      </c>
      <c r="L16" t="s">
        <v>49</v>
      </c>
    </row>
    <row r="17" spans="1:12" ht="12" customHeight="1" x14ac:dyDescent="0.2">
      <c r="A17" s="25" t="s">
        <v>49</v>
      </c>
      <c r="B17" s="3" t="s">
        <v>20</v>
      </c>
      <c r="C17" s="16">
        <v>812</v>
      </c>
      <c r="D17" s="16">
        <v>474</v>
      </c>
      <c r="E17" s="16">
        <v>457</v>
      </c>
      <c r="F17" s="16">
        <v>17</v>
      </c>
      <c r="G17" s="16">
        <v>338</v>
      </c>
      <c r="H17" t="s">
        <v>49</v>
      </c>
      <c r="I17" t="s">
        <v>49</v>
      </c>
      <c r="K17" t="s">
        <v>49</v>
      </c>
      <c r="L17" t="s">
        <v>49</v>
      </c>
    </row>
    <row r="18" spans="1:12" ht="12" customHeight="1" x14ac:dyDescent="0.2">
      <c r="A18" s="25" t="s">
        <v>49</v>
      </c>
      <c r="B18" s="3" t="s">
        <v>21</v>
      </c>
      <c r="C18" s="16">
        <v>737</v>
      </c>
      <c r="D18" s="16">
        <v>296</v>
      </c>
      <c r="E18" s="16">
        <v>290</v>
      </c>
      <c r="F18" s="16">
        <v>6</v>
      </c>
      <c r="G18" s="16">
        <v>441</v>
      </c>
      <c r="H18" t="s">
        <v>49</v>
      </c>
      <c r="I18" t="s">
        <v>49</v>
      </c>
      <c r="K18" t="s">
        <v>49</v>
      </c>
      <c r="L18" t="s">
        <v>49</v>
      </c>
    </row>
    <row r="19" spans="1:12" ht="12" customHeight="1" x14ac:dyDescent="0.2">
      <c r="A19" s="25" t="s">
        <v>49</v>
      </c>
      <c r="B19" s="3" t="s">
        <v>22</v>
      </c>
      <c r="C19" s="16">
        <v>521</v>
      </c>
      <c r="D19" s="16">
        <v>128</v>
      </c>
      <c r="E19" s="16">
        <v>127</v>
      </c>
      <c r="F19" s="16">
        <v>1</v>
      </c>
      <c r="G19" s="16">
        <v>393</v>
      </c>
      <c r="H19" t="s">
        <v>49</v>
      </c>
      <c r="I19" t="s">
        <v>49</v>
      </c>
      <c r="K19" t="s">
        <v>49</v>
      </c>
      <c r="L19" t="s">
        <v>49</v>
      </c>
    </row>
    <row r="20" spans="1:12" ht="12" customHeight="1" x14ac:dyDescent="0.2">
      <c r="A20" s="25" t="s">
        <v>49</v>
      </c>
      <c r="B20" s="3" t="s">
        <v>23</v>
      </c>
      <c r="C20" s="16">
        <v>403</v>
      </c>
      <c r="D20" s="16">
        <v>80</v>
      </c>
      <c r="E20" s="16">
        <v>79</v>
      </c>
      <c r="F20" s="16">
        <v>1</v>
      </c>
      <c r="G20" s="16">
        <v>323</v>
      </c>
      <c r="H20" t="s">
        <v>49</v>
      </c>
      <c r="I20" t="s">
        <v>49</v>
      </c>
      <c r="K20" t="s">
        <v>49</v>
      </c>
      <c r="L20" t="s">
        <v>49</v>
      </c>
    </row>
    <row r="21" spans="1:12" ht="12" customHeight="1" x14ac:dyDescent="0.2">
      <c r="A21" s="25" t="s">
        <v>49</v>
      </c>
      <c r="B21" s="3" t="s">
        <v>24</v>
      </c>
      <c r="C21" s="16">
        <v>440</v>
      </c>
      <c r="D21" s="16">
        <v>37</v>
      </c>
      <c r="E21" s="16">
        <v>36</v>
      </c>
      <c r="F21" s="16">
        <v>1</v>
      </c>
      <c r="G21" s="16">
        <v>403</v>
      </c>
      <c r="H21" t="s">
        <v>49</v>
      </c>
      <c r="I21" t="s">
        <v>49</v>
      </c>
      <c r="K21" t="s">
        <v>49</v>
      </c>
      <c r="L21" t="s">
        <v>49</v>
      </c>
    </row>
    <row r="22" spans="1:12" ht="12" customHeight="1" x14ac:dyDescent="0.2">
      <c r="A22" s="26" t="s">
        <v>25</v>
      </c>
      <c r="B22" s="5" t="s">
        <v>49</v>
      </c>
      <c r="C22" s="15">
        <v>7029</v>
      </c>
      <c r="D22" s="15">
        <v>4027</v>
      </c>
      <c r="E22" s="15">
        <v>3615</v>
      </c>
      <c r="F22" s="15">
        <v>412</v>
      </c>
      <c r="G22" s="15">
        <v>3002</v>
      </c>
    </row>
    <row r="23" spans="1:12" ht="12" customHeight="1" x14ac:dyDescent="0.2">
      <c r="A23" s="25" t="s">
        <v>49</v>
      </c>
      <c r="B23" s="3" t="s">
        <v>10</v>
      </c>
      <c r="C23" s="16">
        <v>130</v>
      </c>
      <c r="D23" s="16">
        <v>4</v>
      </c>
      <c r="E23" s="16">
        <v>3</v>
      </c>
      <c r="F23" s="16">
        <v>1</v>
      </c>
      <c r="G23" s="16">
        <v>126</v>
      </c>
      <c r="H23" t="s">
        <v>49</v>
      </c>
      <c r="I23" t="s">
        <v>49</v>
      </c>
      <c r="K23" t="s">
        <v>49</v>
      </c>
      <c r="L23" t="s">
        <v>49</v>
      </c>
    </row>
    <row r="24" spans="1:12" ht="12" customHeight="1" x14ac:dyDescent="0.2">
      <c r="A24" s="25" t="s">
        <v>49</v>
      </c>
      <c r="B24" s="3" t="s">
        <v>11</v>
      </c>
      <c r="C24" s="16">
        <v>652</v>
      </c>
      <c r="D24" s="16">
        <v>133</v>
      </c>
      <c r="E24" s="16">
        <v>84</v>
      </c>
      <c r="F24" s="16">
        <v>49</v>
      </c>
      <c r="G24" s="16">
        <v>519</v>
      </c>
      <c r="H24" t="s">
        <v>49</v>
      </c>
      <c r="I24" t="s">
        <v>49</v>
      </c>
      <c r="K24" t="s">
        <v>49</v>
      </c>
      <c r="L24" t="s">
        <v>49</v>
      </c>
    </row>
    <row r="25" spans="1:12" ht="12" customHeight="1" x14ac:dyDescent="0.2">
      <c r="A25" s="25" t="s">
        <v>49</v>
      </c>
      <c r="B25" s="3" t="s">
        <v>12</v>
      </c>
      <c r="C25" s="16">
        <v>572</v>
      </c>
      <c r="D25" s="16">
        <v>358</v>
      </c>
      <c r="E25" s="16">
        <v>278</v>
      </c>
      <c r="F25" s="16">
        <v>80</v>
      </c>
      <c r="G25" s="16">
        <v>214</v>
      </c>
      <c r="H25" t="s">
        <v>49</v>
      </c>
      <c r="I25" t="s">
        <v>49</v>
      </c>
      <c r="K25" t="s">
        <v>49</v>
      </c>
      <c r="L25" t="s">
        <v>49</v>
      </c>
    </row>
    <row r="26" spans="1:12" ht="12" customHeight="1" x14ac:dyDescent="0.2">
      <c r="A26" s="25" t="s">
        <v>49</v>
      </c>
      <c r="B26" s="3" t="s">
        <v>13</v>
      </c>
      <c r="C26" s="16">
        <v>670</v>
      </c>
      <c r="D26" s="16">
        <v>511</v>
      </c>
      <c r="E26" s="16">
        <v>442</v>
      </c>
      <c r="F26" s="16">
        <v>69</v>
      </c>
      <c r="G26" s="16">
        <v>159</v>
      </c>
      <c r="H26" t="s">
        <v>49</v>
      </c>
      <c r="I26" t="s">
        <v>49</v>
      </c>
      <c r="K26" t="s">
        <v>49</v>
      </c>
      <c r="L26" t="s">
        <v>49</v>
      </c>
    </row>
    <row r="27" spans="1:12" ht="12" customHeight="1" x14ac:dyDescent="0.2">
      <c r="A27" s="25" t="s">
        <v>49</v>
      </c>
      <c r="B27" s="3" t="s">
        <v>14</v>
      </c>
      <c r="C27" s="16">
        <v>741</v>
      </c>
      <c r="D27" s="16">
        <v>573</v>
      </c>
      <c r="E27" s="16">
        <v>506</v>
      </c>
      <c r="F27" s="16">
        <v>67</v>
      </c>
      <c r="G27" s="16">
        <v>168</v>
      </c>
      <c r="H27" t="s">
        <v>49</v>
      </c>
      <c r="I27" t="s">
        <v>49</v>
      </c>
      <c r="K27" t="s">
        <v>49</v>
      </c>
      <c r="L27" t="s">
        <v>49</v>
      </c>
    </row>
    <row r="28" spans="1:12" ht="12" customHeight="1" x14ac:dyDescent="0.2">
      <c r="A28" s="25" t="s">
        <v>49</v>
      </c>
      <c r="B28" s="3" t="s">
        <v>15</v>
      </c>
      <c r="C28" s="16">
        <v>694</v>
      </c>
      <c r="D28" s="16">
        <v>555</v>
      </c>
      <c r="E28" s="16">
        <v>514</v>
      </c>
      <c r="F28" s="16">
        <v>41</v>
      </c>
      <c r="G28" s="16">
        <v>139</v>
      </c>
      <c r="H28" t="s">
        <v>49</v>
      </c>
      <c r="I28" t="s">
        <v>49</v>
      </c>
      <c r="K28" t="s">
        <v>49</v>
      </c>
      <c r="L28" t="s">
        <v>49</v>
      </c>
    </row>
    <row r="29" spans="1:12" ht="12" customHeight="1" x14ac:dyDescent="0.2">
      <c r="A29" s="25" t="s">
        <v>49</v>
      </c>
      <c r="B29" s="3" t="s">
        <v>16</v>
      </c>
      <c r="C29" s="16">
        <v>627</v>
      </c>
      <c r="D29" s="16">
        <v>521</v>
      </c>
      <c r="E29" s="16">
        <v>480</v>
      </c>
      <c r="F29" s="16">
        <v>41</v>
      </c>
      <c r="G29" s="16">
        <v>106</v>
      </c>
      <c r="H29" t="s">
        <v>49</v>
      </c>
      <c r="I29" t="s">
        <v>49</v>
      </c>
      <c r="K29" t="s">
        <v>49</v>
      </c>
      <c r="L29" t="s">
        <v>49</v>
      </c>
    </row>
    <row r="30" spans="1:12" ht="12" customHeight="1" x14ac:dyDescent="0.2">
      <c r="A30" s="25" t="s">
        <v>49</v>
      </c>
      <c r="B30" s="3" t="s">
        <v>17</v>
      </c>
      <c r="C30" s="16">
        <v>496</v>
      </c>
      <c r="D30" s="16">
        <v>387</v>
      </c>
      <c r="E30" s="16">
        <v>370</v>
      </c>
      <c r="F30" s="16">
        <v>17</v>
      </c>
      <c r="G30" s="16">
        <v>109</v>
      </c>
      <c r="H30" t="s">
        <v>49</v>
      </c>
      <c r="I30" t="s">
        <v>49</v>
      </c>
      <c r="K30" t="s">
        <v>49</v>
      </c>
      <c r="L30" t="s">
        <v>49</v>
      </c>
    </row>
    <row r="31" spans="1:12" ht="12" customHeight="1" x14ac:dyDescent="0.2">
      <c r="A31" s="25" t="s">
        <v>49</v>
      </c>
      <c r="B31" s="3" t="s">
        <v>18</v>
      </c>
      <c r="C31" s="16">
        <v>475</v>
      </c>
      <c r="D31" s="16">
        <v>366</v>
      </c>
      <c r="E31" s="16">
        <v>339</v>
      </c>
      <c r="F31" s="16">
        <v>27</v>
      </c>
      <c r="G31" s="16">
        <v>109</v>
      </c>
      <c r="H31" t="s">
        <v>49</v>
      </c>
      <c r="I31" t="s">
        <v>49</v>
      </c>
      <c r="K31" t="s">
        <v>49</v>
      </c>
      <c r="L31" t="s">
        <v>49</v>
      </c>
    </row>
    <row r="32" spans="1:12" ht="12" customHeight="1" x14ac:dyDescent="0.2">
      <c r="A32" s="25" t="s">
        <v>49</v>
      </c>
      <c r="B32" s="3" t="s">
        <v>19</v>
      </c>
      <c r="C32" s="16">
        <v>470</v>
      </c>
      <c r="D32" s="16">
        <v>311</v>
      </c>
      <c r="E32" s="16">
        <v>300</v>
      </c>
      <c r="F32" s="16">
        <v>11</v>
      </c>
      <c r="G32" s="16">
        <v>159</v>
      </c>
      <c r="H32" t="s">
        <v>49</v>
      </c>
      <c r="I32" t="s">
        <v>49</v>
      </c>
      <c r="K32" t="s">
        <v>49</v>
      </c>
      <c r="L32" t="s">
        <v>49</v>
      </c>
    </row>
    <row r="33" spans="1:12" ht="12" customHeight="1" x14ac:dyDescent="0.2">
      <c r="A33" s="25" t="s">
        <v>49</v>
      </c>
      <c r="B33" s="3" t="s">
        <v>20</v>
      </c>
      <c r="C33" s="16">
        <v>397</v>
      </c>
      <c r="D33" s="16">
        <v>153</v>
      </c>
      <c r="E33" s="16">
        <v>148</v>
      </c>
      <c r="F33" s="16">
        <v>5</v>
      </c>
      <c r="G33" s="16">
        <v>244</v>
      </c>
      <c r="H33" t="s">
        <v>49</v>
      </c>
      <c r="I33" t="s">
        <v>49</v>
      </c>
      <c r="K33" t="s">
        <v>49</v>
      </c>
      <c r="L33" t="s">
        <v>49</v>
      </c>
    </row>
    <row r="34" spans="1:12" ht="12" customHeight="1" x14ac:dyDescent="0.2">
      <c r="A34" s="25" t="s">
        <v>49</v>
      </c>
      <c r="B34" s="3" t="s">
        <v>21</v>
      </c>
      <c r="C34" s="16">
        <v>348</v>
      </c>
      <c r="D34" s="16">
        <v>87</v>
      </c>
      <c r="E34" s="16">
        <v>84</v>
      </c>
      <c r="F34" s="16">
        <v>3</v>
      </c>
      <c r="G34" s="16">
        <v>261</v>
      </c>
      <c r="H34" t="s">
        <v>49</v>
      </c>
      <c r="I34" t="s">
        <v>49</v>
      </c>
      <c r="K34" t="s">
        <v>49</v>
      </c>
      <c r="L34" t="s">
        <v>49</v>
      </c>
    </row>
    <row r="35" spans="1:12" ht="12" customHeight="1" x14ac:dyDescent="0.2">
      <c r="A35" s="25" t="s">
        <v>49</v>
      </c>
      <c r="B35" s="3" t="s">
        <v>22</v>
      </c>
      <c r="C35" s="16">
        <v>271</v>
      </c>
      <c r="D35" s="16">
        <v>36</v>
      </c>
      <c r="E35" s="16">
        <v>36</v>
      </c>
      <c r="F35" s="16" t="s">
        <v>62</v>
      </c>
      <c r="G35" s="16">
        <v>235</v>
      </c>
      <c r="H35" t="s">
        <v>49</v>
      </c>
      <c r="I35" t="s">
        <v>49</v>
      </c>
      <c r="K35" t="s">
        <v>49</v>
      </c>
      <c r="L35" t="s">
        <v>49</v>
      </c>
    </row>
    <row r="36" spans="1:12" ht="12" customHeight="1" x14ac:dyDescent="0.2">
      <c r="A36" s="25" t="s">
        <v>49</v>
      </c>
      <c r="B36" s="3" t="s">
        <v>23</v>
      </c>
      <c r="C36" s="16">
        <v>209</v>
      </c>
      <c r="D36" s="16">
        <v>22</v>
      </c>
      <c r="E36" s="16">
        <v>22</v>
      </c>
      <c r="F36" s="16" t="s">
        <v>62</v>
      </c>
      <c r="G36" s="16">
        <v>187</v>
      </c>
      <c r="H36" t="s">
        <v>49</v>
      </c>
      <c r="I36" t="s">
        <v>49</v>
      </c>
      <c r="K36" t="s">
        <v>49</v>
      </c>
      <c r="L36" t="s">
        <v>49</v>
      </c>
    </row>
    <row r="37" spans="1:12" ht="12" customHeight="1" x14ac:dyDescent="0.2">
      <c r="A37" s="25" t="s">
        <v>49</v>
      </c>
      <c r="B37" s="3" t="s">
        <v>24</v>
      </c>
      <c r="C37" s="16">
        <v>277</v>
      </c>
      <c r="D37" s="16">
        <v>10</v>
      </c>
      <c r="E37" s="16">
        <v>9</v>
      </c>
      <c r="F37" s="16">
        <v>1</v>
      </c>
      <c r="G37" s="16">
        <v>267</v>
      </c>
      <c r="H37" t="s">
        <v>49</v>
      </c>
      <c r="I37" t="s">
        <v>49</v>
      </c>
      <c r="K37" t="s">
        <v>49</v>
      </c>
      <c r="L37" t="s">
        <v>49</v>
      </c>
    </row>
    <row r="38" spans="1:12" ht="12" customHeight="1" x14ac:dyDescent="0.2">
      <c r="A38" s="26" t="s">
        <v>26</v>
      </c>
      <c r="B38" s="5" t="s">
        <v>49</v>
      </c>
      <c r="C38" s="15">
        <v>6970</v>
      </c>
      <c r="D38" s="15">
        <v>5172</v>
      </c>
      <c r="E38" s="15">
        <v>4976</v>
      </c>
      <c r="F38" s="15">
        <v>196</v>
      </c>
      <c r="G38" s="15">
        <v>1798</v>
      </c>
    </row>
    <row r="39" spans="1:12" ht="12" customHeight="1" x14ac:dyDescent="0.2">
      <c r="A39" s="25" t="s">
        <v>49</v>
      </c>
      <c r="B39" s="3" t="s">
        <v>10</v>
      </c>
      <c r="C39" s="16">
        <v>147</v>
      </c>
      <c r="D39" s="16">
        <v>7</v>
      </c>
      <c r="E39" s="16">
        <v>6</v>
      </c>
      <c r="F39" s="16">
        <v>1</v>
      </c>
      <c r="G39" s="16">
        <v>140</v>
      </c>
      <c r="H39" t="s">
        <v>49</v>
      </c>
      <c r="I39" t="s">
        <v>49</v>
      </c>
      <c r="K39" t="s">
        <v>49</v>
      </c>
      <c r="L39" t="s">
        <v>49</v>
      </c>
    </row>
    <row r="40" spans="1:12" ht="12" customHeight="1" x14ac:dyDescent="0.2">
      <c r="A40" s="25" t="s">
        <v>49</v>
      </c>
      <c r="B40" s="3" t="s">
        <v>11</v>
      </c>
      <c r="C40" s="16">
        <v>704</v>
      </c>
      <c r="D40" s="16">
        <v>167</v>
      </c>
      <c r="E40" s="16">
        <v>145</v>
      </c>
      <c r="F40" s="16">
        <v>22</v>
      </c>
      <c r="G40" s="16">
        <v>537</v>
      </c>
      <c r="H40" t="s">
        <v>49</v>
      </c>
      <c r="I40" t="s">
        <v>49</v>
      </c>
      <c r="K40" t="s">
        <v>49</v>
      </c>
      <c r="L40" t="s">
        <v>49</v>
      </c>
    </row>
    <row r="41" spans="1:12" ht="12" customHeight="1" x14ac:dyDescent="0.2">
      <c r="A41" s="25" t="s">
        <v>49</v>
      </c>
      <c r="B41" s="3" t="s">
        <v>12</v>
      </c>
      <c r="C41" s="16">
        <v>613</v>
      </c>
      <c r="D41" s="16">
        <v>517</v>
      </c>
      <c r="E41" s="16">
        <v>471</v>
      </c>
      <c r="F41" s="16">
        <v>46</v>
      </c>
      <c r="G41" s="16">
        <v>96</v>
      </c>
      <c r="H41" t="s">
        <v>49</v>
      </c>
      <c r="I41" t="s">
        <v>49</v>
      </c>
      <c r="K41" t="s">
        <v>49</v>
      </c>
      <c r="L41" t="s">
        <v>49</v>
      </c>
    </row>
    <row r="42" spans="1:12" ht="12" customHeight="1" x14ac:dyDescent="0.2">
      <c r="A42" s="25" t="s">
        <v>49</v>
      </c>
      <c r="B42" s="3" t="s">
        <v>13</v>
      </c>
      <c r="C42" s="16">
        <v>656</v>
      </c>
      <c r="D42" s="16">
        <v>589</v>
      </c>
      <c r="E42" s="16">
        <v>559</v>
      </c>
      <c r="F42" s="16">
        <v>30</v>
      </c>
      <c r="G42" s="16">
        <v>67</v>
      </c>
      <c r="H42" t="s">
        <v>49</v>
      </c>
      <c r="I42" t="s">
        <v>49</v>
      </c>
      <c r="K42" t="s">
        <v>49</v>
      </c>
      <c r="L42" t="s">
        <v>49</v>
      </c>
    </row>
    <row r="43" spans="1:12" ht="12" customHeight="1" x14ac:dyDescent="0.2">
      <c r="A43" s="25" t="s">
        <v>49</v>
      </c>
      <c r="B43" s="3" t="s">
        <v>14</v>
      </c>
      <c r="C43" s="16">
        <v>759</v>
      </c>
      <c r="D43" s="16">
        <v>713</v>
      </c>
      <c r="E43" s="16">
        <v>697</v>
      </c>
      <c r="F43" s="16">
        <v>16</v>
      </c>
      <c r="G43" s="16">
        <v>46</v>
      </c>
      <c r="H43" t="s">
        <v>49</v>
      </c>
      <c r="I43" t="s">
        <v>49</v>
      </c>
      <c r="K43" t="s">
        <v>49</v>
      </c>
      <c r="L43" t="s">
        <v>49</v>
      </c>
    </row>
    <row r="44" spans="1:12" ht="12" customHeight="1" x14ac:dyDescent="0.2">
      <c r="A44" s="25" t="s">
        <v>49</v>
      </c>
      <c r="B44" s="3" t="s">
        <v>15</v>
      </c>
      <c r="C44" s="16">
        <v>636</v>
      </c>
      <c r="D44" s="16">
        <v>604</v>
      </c>
      <c r="E44" s="16">
        <v>594</v>
      </c>
      <c r="F44" s="16">
        <v>10</v>
      </c>
      <c r="G44" s="16">
        <v>32</v>
      </c>
      <c r="H44" t="s">
        <v>49</v>
      </c>
      <c r="I44" t="s">
        <v>49</v>
      </c>
      <c r="K44" t="s">
        <v>49</v>
      </c>
      <c r="L44" t="s">
        <v>49</v>
      </c>
    </row>
    <row r="45" spans="1:12" ht="12" customHeight="1" x14ac:dyDescent="0.2">
      <c r="A45" s="25" t="s">
        <v>49</v>
      </c>
      <c r="B45" s="3" t="s">
        <v>16</v>
      </c>
      <c r="C45" s="16">
        <v>596</v>
      </c>
      <c r="D45" s="16">
        <v>572</v>
      </c>
      <c r="E45" s="16">
        <v>556</v>
      </c>
      <c r="F45" s="16">
        <v>16</v>
      </c>
      <c r="G45" s="16">
        <v>24</v>
      </c>
      <c r="H45" t="s">
        <v>49</v>
      </c>
      <c r="I45" t="s">
        <v>49</v>
      </c>
      <c r="K45" t="s">
        <v>49</v>
      </c>
      <c r="L45" t="s">
        <v>49</v>
      </c>
    </row>
    <row r="46" spans="1:12" ht="12" customHeight="1" x14ac:dyDescent="0.2">
      <c r="A46" s="25" t="s">
        <v>49</v>
      </c>
      <c r="B46" s="3" t="s">
        <v>17</v>
      </c>
      <c r="C46" s="16">
        <v>509</v>
      </c>
      <c r="D46" s="16">
        <v>476</v>
      </c>
      <c r="E46" s="16">
        <v>467</v>
      </c>
      <c r="F46" s="16">
        <v>9</v>
      </c>
      <c r="G46" s="16">
        <v>33</v>
      </c>
      <c r="H46" t="s">
        <v>49</v>
      </c>
      <c r="I46" t="s">
        <v>49</v>
      </c>
      <c r="K46" t="s">
        <v>49</v>
      </c>
      <c r="L46" t="s">
        <v>49</v>
      </c>
    </row>
    <row r="47" spans="1:12" ht="12" customHeight="1" x14ac:dyDescent="0.2">
      <c r="A47" s="25" t="s">
        <v>49</v>
      </c>
      <c r="B47" s="3" t="s">
        <v>18</v>
      </c>
      <c r="C47" s="16">
        <v>447</v>
      </c>
      <c r="D47" s="16">
        <v>398</v>
      </c>
      <c r="E47" s="16">
        <v>381</v>
      </c>
      <c r="F47" s="16">
        <v>17</v>
      </c>
      <c r="G47" s="16">
        <v>49</v>
      </c>
      <c r="H47" t="s">
        <v>49</v>
      </c>
      <c r="I47" t="s">
        <v>49</v>
      </c>
      <c r="K47" t="s">
        <v>49</v>
      </c>
      <c r="L47" t="s">
        <v>49</v>
      </c>
    </row>
    <row r="48" spans="1:12" ht="12" customHeight="1" x14ac:dyDescent="0.2">
      <c r="A48" s="25" t="s">
        <v>49</v>
      </c>
      <c r="B48" s="3" t="s">
        <v>19</v>
      </c>
      <c r="C48" s="16">
        <v>492</v>
      </c>
      <c r="D48" s="16">
        <v>422</v>
      </c>
      <c r="E48" s="16">
        <v>410</v>
      </c>
      <c r="F48" s="16">
        <v>12</v>
      </c>
      <c r="G48" s="16">
        <v>70</v>
      </c>
      <c r="H48" t="s">
        <v>49</v>
      </c>
      <c r="I48" t="s">
        <v>49</v>
      </c>
      <c r="K48" t="s">
        <v>49</v>
      </c>
      <c r="L48" t="s">
        <v>49</v>
      </c>
    </row>
    <row r="49" spans="1:12" ht="12" customHeight="1" x14ac:dyDescent="0.2">
      <c r="A49" s="25" t="s">
        <v>49</v>
      </c>
      <c r="B49" s="3" t="s">
        <v>20</v>
      </c>
      <c r="C49" s="16">
        <v>415</v>
      </c>
      <c r="D49" s="16">
        <v>321</v>
      </c>
      <c r="E49" s="16">
        <v>309</v>
      </c>
      <c r="F49" s="16">
        <v>12</v>
      </c>
      <c r="G49" s="16">
        <v>94</v>
      </c>
      <c r="H49" t="s">
        <v>49</v>
      </c>
      <c r="I49" t="s">
        <v>49</v>
      </c>
      <c r="K49" t="s">
        <v>49</v>
      </c>
      <c r="L49" t="s">
        <v>49</v>
      </c>
    </row>
    <row r="50" spans="1:12" ht="12" customHeight="1" x14ac:dyDescent="0.2">
      <c r="A50" s="25" t="s">
        <v>49</v>
      </c>
      <c r="B50" s="3" t="s">
        <v>21</v>
      </c>
      <c r="C50" s="16">
        <v>389</v>
      </c>
      <c r="D50" s="16">
        <v>209</v>
      </c>
      <c r="E50" s="16">
        <v>206</v>
      </c>
      <c r="F50" s="16">
        <v>3</v>
      </c>
      <c r="G50" s="16">
        <v>180</v>
      </c>
      <c r="H50" t="s">
        <v>49</v>
      </c>
      <c r="I50" t="s">
        <v>49</v>
      </c>
      <c r="K50" t="s">
        <v>49</v>
      </c>
      <c r="L50" t="s">
        <v>49</v>
      </c>
    </row>
    <row r="51" spans="1:12" ht="12" customHeight="1" x14ac:dyDescent="0.2">
      <c r="A51" s="25" t="s">
        <v>49</v>
      </c>
      <c r="B51" s="3" t="s">
        <v>22</v>
      </c>
      <c r="C51" s="16">
        <v>250</v>
      </c>
      <c r="D51" s="16">
        <v>92</v>
      </c>
      <c r="E51" s="16">
        <v>91</v>
      </c>
      <c r="F51" s="16">
        <v>1</v>
      </c>
      <c r="G51" s="16">
        <v>158</v>
      </c>
      <c r="H51" t="s">
        <v>49</v>
      </c>
      <c r="I51" t="s">
        <v>49</v>
      </c>
      <c r="K51" t="s">
        <v>49</v>
      </c>
      <c r="L51" t="s">
        <v>49</v>
      </c>
    </row>
    <row r="52" spans="1:12" ht="12" customHeight="1" x14ac:dyDescent="0.2">
      <c r="A52" s="25" t="s">
        <v>49</v>
      </c>
      <c r="B52" s="3" t="s">
        <v>23</v>
      </c>
      <c r="C52" s="16">
        <v>194</v>
      </c>
      <c r="D52" s="16">
        <v>58</v>
      </c>
      <c r="E52" s="16">
        <v>57</v>
      </c>
      <c r="F52" s="16">
        <v>1</v>
      </c>
      <c r="G52" s="16">
        <v>136</v>
      </c>
      <c r="H52" t="s">
        <v>49</v>
      </c>
      <c r="I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6" t="s">
        <v>24</v>
      </c>
      <c r="C53" s="17">
        <v>163</v>
      </c>
      <c r="D53" s="17">
        <v>27</v>
      </c>
      <c r="E53" s="17">
        <v>27</v>
      </c>
      <c r="F53" s="17" t="s">
        <v>62</v>
      </c>
      <c r="G53" s="17">
        <v>136</v>
      </c>
      <c r="H53" t="s">
        <v>49</v>
      </c>
      <c r="I53" t="s">
        <v>49</v>
      </c>
      <c r="K53" t="s">
        <v>49</v>
      </c>
      <c r="L53" t="s">
        <v>49</v>
      </c>
    </row>
    <row r="54" spans="1:12" ht="26.45" customHeight="1" x14ac:dyDescent="0.2">
      <c r="A54" s="19" t="s">
        <v>60</v>
      </c>
      <c r="B54" s="20" t="s">
        <v>49</v>
      </c>
      <c r="C54" s="21" t="s">
        <v>49</v>
      </c>
      <c r="D54" s="21" t="s">
        <v>49</v>
      </c>
      <c r="E54" s="21" t="s">
        <v>49</v>
      </c>
      <c r="F54" s="22" t="s">
        <v>49</v>
      </c>
      <c r="G54" s="22" t="s">
        <v>49</v>
      </c>
      <c r="J54" t="s">
        <v>49</v>
      </c>
    </row>
    <row r="55" spans="1:12" ht="12" customHeight="1" x14ac:dyDescent="0.2">
      <c r="A55" s="23" t="s">
        <v>61</v>
      </c>
      <c r="B55" s="20" t="s">
        <v>49</v>
      </c>
      <c r="C55" s="21" t="s">
        <v>49</v>
      </c>
      <c r="D55" s="21" t="s">
        <v>49</v>
      </c>
      <c r="E55" s="21" t="s">
        <v>49</v>
      </c>
      <c r="F55" s="22" t="s">
        <v>49</v>
      </c>
      <c r="G55" s="22" t="s">
        <v>49</v>
      </c>
      <c r="J55" t="s">
        <v>49</v>
      </c>
    </row>
    <row r="56" spans="1:12" ht="12" x14ac:dyDescent="0.2">
      <c r="A56" s="1" t="s">
        <v>49</v>
      </c>
      <c r="B56" s="1" t="s">
        <v>49</v>
      </c>
      <c r="C56" s="1" t="s">
        <v>49</v>
      </c>
      <c r="D56" s="1" t="s">
        <v>49</v>
      </c>
      <c r="E56" s="1" t="s">
        <v>49</v>
      </c>
      <c r="F56" s="1" t="s">
        <v>49</v>
      </c>
      <c r="G56" s="1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2.11</vt:lpstr>
      <vt:lpstr>Cuadro 2.11.1</vt:lpstr>
      <vt:lpstr>Cuadro 2.11.2</vt:lpstr>
      <vt:lpstr>Cuadro 2.11.3</vt:lpstr>
      <vt:lpstr>Cuadro 2.11.4</vt:lpstr>
      <vt:lpstr>Cuadro 2.11.5</vt:lpstr>
      <vt:lpstr>Cuadro 2.11.6</vt:lpstr>
      <vt:lpstr>Cuadro 2.11.7</vt:lpstr>
      <vt:lpstr>Cuadro 2.11.8</vt:lpstr>
      <vt:lpstr>Cuadro 2.11.9</vt:lpstr>
      <vt:lpstr>Cuadro 2.11.10</vt:lpstr>
      <vt:lpstr>Cuadro 2.11.11</vt:lpstr>
      <vt:lpstr>Cuadro 2.11.12</vt:lpstr>
      <vt:lpstr>Cuadro 2.11.13</vt:lpstr>
      <vt:lpstr>Cuadro 2.11.14</vt:lpstr>
      <vt:lpstr>Cuadro 2.11.15</vt:lpstr>
      <vt:lpstr>Cuadro 2.11.16</vt:lpstr>
      <vt:lpstr>Cuadro 2.11.17</vt:lpstr>
      <vt:lpstr>Cuadro 2.11.18</vt:lpstr>
      <vt:lpstr>Cuadro 2.11.19</vt:lpstr>
      <vt:lpstr>Cuadro 2.11.20</vt:lpstr>
      <vt:lpstr>Cuadro 2.11.21</vt:lpstr>
      <vt:lpstr>Cuadro 2.11.22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Steren Mara</cp:lastModifiedBy>
  <cp:revision>1</cp:revision>
  <dcterms:created xsi:type="dcterms:W3CDTF">2024-01-10T14:42:33Z</dcterms:created>
  <dcterms:modified xsi:type="dcterms:W3CDTF">2024-02-05T15:43:54Z</dcterms:modified>
</cp:coreProperties>
</file>