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La Pampa\"/>
    </mc:Choice>
  </mc:AlternateContent>
  <bookViews>
    <workbookView xWindow="-120" yWindow="-120" windowWidth="29040" windowHeight="15840" activeTab="1"/>
  </bookViews>
  <sheets>
    <sheet name="Carátula" sheetId="25" r:id="rId1"/>
    <sheet name="Índice" sheetId="24" r:id="rId2"/>
    <sheet name="Cuadro 3.11" sheetId="1" r:id="rId3"/>
    <sheet name="Cuadro 3.11.1" sheetId="2" r:id="rId4"/>
    <sheet name="Cuadro 3.11.2" sheetId="3" r:id="rId5"/>
    <sheet name="Cuadro 3.11.3" sheetId="4" r:id="rId6"/>
    <sheet name="Cuadro 3.11.4" sheetId="5" r:id="rId7"/>
    <sheet name="Cuadro 3.11.5" sheetId="6" r:id="rId8"/>
    <sheet name="Cuadro 3.11.6" sheetId="7" r:id="rId9"/>
    <sheet name="Cuadro 3.11.7" sheetId="8" r:id="rId10"/>
    <sheet name="Cuadro 3.11.8" sheetId="9" r:id="rId11"/>
    <sheet name="Cuadro 3.11.9" sheetId="10" r:id="rId12"/>
    <sheet name="Cuadro 3.11.10" sheetId="11" r:id="rId13"/>
    <sheet name="Cuadro 3.11.11" sheetId="12" r:id="rId14"/>
    <sheet name="Cuadro 3.11.12" sheetId="13" r:id="rId15"/>
    <sheet name="Cuadro 3.11.13" sheetId="14" r:id="rId16"/>
    <sheet name="Cuadro 3.11.14" sheetId="15" r:id="rId17"/>
    <sheet name="Cuadro 3.11.15" sheetId="16" r:id="rId18"/>
    <sheet name="Cuadro 3.11.16" sheetId="17" r:id="rId19"/>
    <sheet name="Cuadro 3.11.17" sheetId="18" r:id="rId20"/>
    <sheet name="Cuadro 3.11.18" sheetId="19" r:id="rId21"/>
    <sheet name="Cuadro 3.11.19" sheetId="20" r:id="rId22"/>
    <sheet name="Cuadro 3.11.20" sheetId="21" r:id="rId23"/>
    <sheet name="Cuadro 3.11.21" sheetId="22" r:id="rId24"/>
    <sheet name="Cuadro 3.11.22" sheetId="23" r:id="rId2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24" l="1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1" i="24"/>
  <c r="A10" i="24"/>
  <c r="A9" i="24"/>
  <c r="A8" i="24"/>
  <c r="A7" i="24"/>
  <c r="A6" i="24"/>
  <c r="A5" i="24"/>
  <c r="A4" i="24"/>
</calcChain>
</file>

<file path=xl/sharedStrings.xml><?xml version="1.0" encoding="utf-8"?>
<sst xmlns="http://schemas.openxmlformats.org/spreadsheetml/2006/main" count="8172" uniqueCount="67">
  <si>
    <t>Censo Nacional de Población, Hogares y Viviendas 2022</t>
  </si>
  <si>
    <t>Cuadro 3.11. Provincia de La Pampa. Población ocupada de 14 años y más en viviendas particulares, por categoría ocupacional, según sexo registrado al nacer y grupos quinquenales de edad. Año 2022 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</si>
  <si>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</si>
  <si>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</si>
  <si>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</si>
  <si>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</si>
  <si>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</si>
  <si>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</si>
  <si>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</si>
  <si>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</si>
  <si>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</si>
  <si>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</si>
  <si>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</si>
  <si>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</si>
  <si>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</si>
  <si>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</si>
  <si>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</si>
  <si>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</si>
  <si>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</si>
  <si>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</si>
  <si>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</si>
  <si>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</si>
  <si>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</si>
  <si>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</si>
  <si>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</si>
  <si>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</si>
  <si>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</si>
  <si>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</si>
  <si>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</si>
  <si>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3.11.5. Provincia de La Pampa, departamento Chalileo . Población ocupada de 14 años y más en viviendas particulares, por categoría ocupacional, según sexo registrado al nacer y grupos quinquenales de edad. Año 2022 </t>
  </si>
  <si>
    <t>Cuadro 3.11.6. Provincia de La Pampa, departamento Chapaleufú . Población ocupada de 14 años y más en viviendas particulares, por categoría ocupacional, según sexo registrado al nacer y grupos quinquenales de edad. Año 2022 </t>
  </si>
  <si>
    <t>Cuadro 3.11.7. Provincia de La Pampa, departamento Chical Co . Población ocupada de 14 años y más en viviendas particulares, por categoría ocupacional, según sexo registrado al nacer y grupos quinquenales de edad. Año 2022 </t>
  </si>
  <si>
    <t>Cuadro 3.11.8. Provincia de La Pampa, departamento Conhelo . Población ocupada de 14 años y más en viviendas particulares, por categoría ocupacional, según sexo registrado al nacer y grupos quinquenales de edad. Año 2022 </t>
  </si>
  <si>
    <t>Cuadro 3.11.9. Provincia de La Pampa, departamento Curacó . Población ocupada de 14 años y más en viviendas particulares, por categoría ocupacional, según sexo registrado al nacer y grupos quinquenales de edad. Año 2022 </t>
  </si>
  <si>
    <t>Cuadro 3.11.10. Provincia de La Pampa, departamento Guatraché . Población ocupada de 14 años y más en viviendas particulares, por categoría ocupacional, según sexo registrado al nacer y grupos quinquenales de edad. Año 2022 </t>
  </si>
  <si>
    <t>Cuadro 3.11.11. Provincia de La Pampa, departamento Hucal . Población ocupada de 14 años y más en viviendas particulares, por categoría ocupacional, según sexo registrado al nacer y grupos quinquenales de edad. Año 2022 </t>
  </si>
  <si>
    <t>Cuadro 3.11.12. Provincia de La Pampa, departamento Lihuel Calel . Población ocupada de 14 años y más en viviendas particulares, por categoría ocupacional, según sexo registrado al nacer y grupos quinquenales de edad. Año 2022 </t>
  </si>
  <si>
    <t>Cuadro 3.11.13. Provincia de La Pampa, departamento Limay Mahuida . Población ocupada de 14 años y más en viviendas particulares, por categoría ocupacional, según sexo registrado al nacer y grupos quinquenales de edad. Año 2022 </t>
  </si>
  <si>
    <t>Cuadro 3.11.14. Provincia de La Pampa, departamento Loventué . Población ocupada de 14 años y más en viviendas particulares, por categoría ocupacional, según sexo registrado al nacer y grupos quinquenales de edad. Año 2022 </t>
  </si>
  <si>
    <t>Cuadro 3.11.16. Provincia de La Pampa, departamento Puelén . Población ocupada de 14 años y más en viviendas particulares, por categoría ocupacional, según sexo registrado al nacer y grupos quinquenales de edad. Año 2022 </t>
  </si>
  <si>
    <t>Cuadro 3.11.17. Provincia de La Pampa, departamento Quemú Quemú . Población ocupada de 14 años y más en viviendas particulares, por categoría ocupacional, según sexo registrado al nacer y grupos quinquenales de edad. Año 2022 </t>
  </si>
  <si>
    <t>Cuadro 3.11.18. Provincia de La Pampa, departamento Rancul . Población ocupada de 14 años y más en viviendas particulares, por categoría ocupacional, según sexo registrado al nacer y grupos quinquenales de edad. Año 2022 </t>
  </si>
  <si>
    <t>Cuadro 3.11.19. Provincia de La Pampa, departamento Realicó . Población ocupada de 14 años y más en viviendas particulares, por categoría ocupacional, según sexo registrado al nacer y grupos quinquenales de edad. Año 2022 </t>
  </si>
  <si>
    <t>Cuadro 3.11.20. Provincia de La Pampa, departamento Toay . Población ocupada de 14 años y más en viviendas particulares, por categoría ocupacional, según sexo registrado al nacer y grupos quinquenales de edad. Año 2022 </t>
  </si>
  <si>
    <t>Cuadro 3.11.21. Provincia de La Pampa, departamento Trenel . Población ocupada de 14 años y más en viviendas particulares, por categoría ocupacional, según sexo registrado al nacer y grupos quinquenales de edad. Año 2022 </t>
  </si>
  <si>
    <t>Cuadro 3.11.22. Provincia de La Pampa, departamento Utracán . Población ocupada de 14 años y más en viviendas particulares, por categoría ocupacional,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</si>
  <si>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</si>
  <si>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</si>
  <si>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</si>
  <si>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</si>
  <si>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</si>
  <si>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</si>
  <si>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</si>
  <si>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</si>
  <si>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</si>
  <si>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</si>
  <si>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</si>
  <si>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</si>
  <si>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</si>
  <si>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</si>
  <si>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Cuadro 3.11.15. Provincia de La Pampa, departamento Maracó. Población ocupada de 14 años y más en viviendas particulares, por categoría ocupacional, según sexo registrado al nacer y grupos quinquenales de edad. Año 2022 </t>
  </si>
  <si>
    <t>Cuadro 3.11.4. Provincia de La Pampa, departamento Catriló. Población ocupada de 14 años y más en viviendas particulares, por categoría ocupacional, según sexo registrado al nacer y grupos quinquenales de edad. Año 2022 </t>
  </si>
  <si>
    <t>Cuadro 3.11.3. Provincia de La Pampa, departamento Capital. Población ocupada de 14 años y más en viviendas particulares, por categoría ocupacional, según sexo registrado al nacer y grupos quinquenales de edad. Año 2022 </t>
  </si>
  <si>
    <t>Cuadro 3.11.2. Provincia de La Pampa, departamento Caleu Caleu. Población ocupada de 14 años y más en viviendas particulares, por categoría ocupacional, según sexo registrado al nacer y grupos quinquenales de edad. Año 2022 </t>
  </si>
  <si>
    <t>Cuadro 3.11.1. Provincia de La Pampa, departamento Atreucó. Población ocupada de 14 años y más en viviendas particulares, por categoría ocupacional, según sexo registrado al nacer y grupos quinquenales de edad. Año 2022 </t>
  </si>
  <si>
    <t>Provincia de La Pampa</t>
  </si>
  <si>
    <t>Buenos Aires, 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</si>
</sst>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1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/>
  </sheetViews>
  <sheetFormatPr baseColWidth="10" defaultRowHeight="11.25" x14ac:dyDescent="0.2"/>
  <sheetData>
    <row r="3" spans="11:11" ht="20.25" x14ac:dyDescent="0.3">
      <c r="K3" s="10" t="s">
        <v>52</v>
      </c>
    </row>
    <row r="4" spans="11:11" ht="20.25" x14ac:dyDescent="0.3">
      <c r="K4" s="10"/>
    </row>
    <row r="5" spans="11:11" ht="20.25" x14ac:dyDescent="0.3">
      <c r="K5" s="10" t="s">
        <v>53</v>
      </c>
    </row>
    <row r="7" spans="11:11" ht="15" x14ac:dyDescent="0.2">
      <c r="K7" s="11" t="s">
        <v>66</v>
      </c>
    </row>
    <row r="8" spans="11:11" ht="15" x14ac:dyDescent="0.2">
      <c r="K8" s="11" t="s">
        <v>65</v>
      </c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54</v>
      </c>
    </row>
    <row r="13" spans="11:11" ht="15" x14ac:dyDescent="0.2">
      <c r="K13" s="11" t="s">
        <v>55</v>
      </c>
    </row>
    <row r="14" spans="11:11" ht="15" x14ac:dyDescent="0.2">
      <c r="K14" s="11" t="s">
        <v>56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37.5" bestFit="1" customWidth="1"/>
  </cols>
  <sheetData>
    <row r="1" spans="1:1" ht="12.75" x14ac:dyDescent="0.2">
      <c r="A1" s="8" t="s">
        <v>47</v>
      </c>
    </row>
    <row r="2" spans="1:1" ht="12.75" x14ac:dyDescent="0.2">
      <c r="A2" s="8" t="s">
        <v>48</v>
      </c>
    </row>
    <row r="3" spans="1:1" ht="12.75" x14ac:dyDescent="0.2">
      <c r="A3" s="9"/>
    </row>
    <row r="4" spans="1:1" ht="12.75" x14ac:dyDescent="0.2">
      <c r="A4" s="7" t="str">
        <f>HYPERLINK("#'Cuadro 3.11'!A3", "Cuadro 3.11. Provincia de La Pampa. Población ocupada de 14 años y más en viviendas particulares, por categoría ocupacional, según sexo registrado al nacer y grupos quinquenales de edad. Año 2022 ")</f>
        <v>Cuadro 3.11. Provincia de La Pampa. Población ocupada de 14 años y más en viviendas particulares, por categoría ocupacional, según sexo registrado al nacer y grupos quinquenales de edad. Año 2022 </v>
      </c>
    </row>
    <row r="5" spans="1:1" ht="12.75" x14ac:dyDescent="0.2">
      <c r="A5" s="7" t="str">
        <f>HYPERLINK("#'Cuadro 3.11.1'!A3", "Cuadro 3.11.1. Provincia de La Pampa, departamento Atreucó . Población ocupada de 14 años y más en viviendas particulares, por categoría ocupacional, según sexo registrado al nacer y grupos quinquenales de edad. Año 2022 ")</f>
        <v>Cuadro 3.11.1. Provincia de La Pampa, departamento Atreucó . Población ocupada de 14 años y más en viviendas particulares, por categoría ocupacional, según sexo registrado al nacer y grupos quinquenales de edad. Año 2022 </v>
      </c>
    </row>
    <row r="6" spans="1:1" ht="12.75" x14ac:dyDescent="0.2">
      <c r="A6" s="7" t="str">
        <f>HYPERLINK("#'Cuadro 3.11.2'!A3", "Cuadro 3.11.2. Provincia de La Pampa, departamento Caleu Caleu . Población ocupada de 14 años y más en viviendas particulares, por categoría ocupacional, según sexo registrado al nacer y grupos quinquenales de edad. Año 2022 ")</f>
        <v>Cuadro 3.11.2. Provincia de La Pampa, departamento Caleu Caleu . Población ocupada de 14 años y más en viviendas particulares, por categoría ocupacional, según sexo registrado al nacer y grupos quinquenales de edad. Año 2022 </v>
      </c>
    </row>
    <row r="7" spans="1:1" ht="12.75" x14ac:dyDescent="0.2">
      <c r="A7" s="7" t="str">
        <f>HYPERLINK("#'Cuadro 3.11.3'!A3", "Cuadro 3.11.3. Provincia de La Pampa, departamento Capital . Población ocupada de 14 años y más en viviendas particulares, por categoría ocupacional, según sexo registrado al nacer y grupos quinquenales de edad. Año 2022 ")</f>
        <v>Cuadro 3.11.3. Provincia de La Pampa, departamento Capital . Población ocupada de 14 años y más en viviendas particulares, por categoría ocupacional, según sexo registrado al nacer y grupos quinquenales de edad. Año 2022 </v>
      </c>
    </row>
    <row r="8" spans="1:1" ht="12.75" x14ac:dyDescent="0.2">
      <c r="A8" s="7" t="str">
        <f>HYPERLINK("#'Cuadro 3.11.4'!A3", "Cuadro 3.11.4. Provincia de La Pampa, departamento Catriló . Población ocupada de 14 años y más en viviendas particulares, por categoría ocupacional, según sexo registrado al nacer y grupos quinquenales de edad. Año 2022 ")</f>
        <v>Cuadro 3.11.4. Provincia de La Pampa, departamento Catriló . Población ocupada de 14 años y más en viviendas particulares, por categoría ocupacional, según sexo registrado al nacer y grupos quinquenales de edad. Año 2022 </v>
      </c>
    </row>
    <row r="9" spans="1:1" ht="12.75" x14ac:dyDescent="0.2">
      <c r="A9" s="7" t="str">
        <f>HYPERLINK("#'Cuadro 3.11.5'!A3", "Cuadro 3.11.5. Provincia de La Pampa, departamento Chalileo . Población ocupada de 14 años y más en viviendas particulares, por categoría ocupacional, según sexo registrado al nacer y grupos quinquenales de edad. Año 2022 ")</f>
        <v>Cuadro 3.11.5. Provincia de La Pampa, departamento Chalileo . Población ocupada de 14 años y más en viviendas particulares, por categoría ocupacional, según sexo registrado al nacer y grupos quinquenales de edad. Año 2022 </v>
      </c>
    </row>
    <row r="10" spans="1:1" ht="12.75" x14ac:dyDescent="0.2">
      <c r="A10" s="7" t="str">
        <f>HYPERLINK("#'Cuadro 3.11.6'!A3", "Cuadro 3.11.6. Provincia de La Pampa, departamento Chapaleufú . Población ocupada de 14 años y más en viviendas particulares, por categoría ocupacional, según sexo registrado al nacer y grupos quinquenales de edad. Año 2022 ")</f>
        <v>Cuadro 3.11.6. Provincia de La Pampa, departamento Chapaleufú . Población ocupada de 14 años y más en viviendas particulares, por categoría ocupacional, según sexo registrado al nacer y grupos quinquenales de edad. Año 2022 </v>
      </c>
    </row>
    <row r="11" spans="1:1" ht="12.75" x14ac:dyDescent="0.2">
      <c r="A11" s="7" t="str">
        <f>HYPERLINK("#'Cuadro 3.11.7'!A3", "Cuadro 3.11.7. Provincia de La Pampa, departamento Chical Co . Población ocupada de 14 años y más en viviendas particulares, por categoría ocupacional, según sexo registrado al nacer y grupos quinquenales de edad. Año 2022 ")</f>
        <v>Cuadro 3.11.7. Provincia de La Pampa, departamento Chical Co . Población ocupada de 14 años y más en viviendas particulares, por categoría ocupacional, según sexo registrado al nacer y grupos quinquenales de edad. Año 2022 </v>
      </c>
    </row>
    <row r="12" spans="1:1" ht="12.75" x14ac:dyDescent="0.2">
      <c r="A12" s="7" t="str">
        <f>HYPERLINK("#'Cuadro 3.11.8'!A3", "Cuadro 3.11.8. Provincia de La Pampa, departamento Conhelo . Población ocupada de 14 años y más en viviendas particulares, por categoría ocupacional, según sexo registrado al nacer y grupos quinquenales de edad. Año 2022 ")</f>
        <v>Cuadro 3.11.8. Provincia de La Pampa, departamento Conhelo . Población ocupada de 14 años y más en viviendas particulares, por categoría ocupacional, según sexo registrado al nacer y grupos quinquenales de edad. Año 2022 </v>
      </c>
    </row>
    <row r="13" spans="1:1" ht="12.75" x14ac:dyDescent="0.2">
      <c r="A13" s="7" t="str">
        <f>HYPERLINK("#'Cuadro 3.11.9'!A3", "Cuadro 3.11.9. Provincia de La Pampa, departamento Curacó . Población ocupada de 14 años y más en viviendas particulares, por categoría ocupacional, según sexo registrado al nacer y grupos quinquenales de edad. Año 2022 ")</f>
        <v>Cuadro 3.11.9. Provincia de La Pampa, departamento Curacó . Población ocupada de 14 años y más en viviendas particulares, por categoría ocupacional, según sexo registrado al nacer y grupos quinquenales de edad. Año 2022 </v>
      </c>
    </row>
    <row r="14" spans="1:1" ht="12.75" x14ac:dyDescent="0.2">
      <c r="A14" s="7" t="str">
        <f>HYPERLINK("#'Cuadro 3.11.10'!A3", "Cuadro 3.11.10. Provincia de La Pampa, departamento Guatraché . Población ocupada de 14 años y más en viviendas particulares, por categoría ocupacional, según sexo registrado al nacer y grupos quinquenales de edad. Año 2022 ")</f>
        <v>Cuadro 3.11.10. Provincia de La Pampa, departamento Guatraché . Población ocupada de 14 años y más en viviendas particulares, por categoría ocupacional, según sexo registrado al nacer y grupos quinquenales de edad. Año 2022 </v>
      </c>
    </row>
    <row r="15" spans="1:1" ht="12.75" x14ac:dyDescent="0.2">
      <c r="A15" s="7" t="str">
        <f>HYPERLINK("#'Cuadro 3.11.11'!A3", "Cuadro 3.11.11. Provincia de La Pampa, departamento Hucal . Población ocupada de 14 años y más en viviendas particulares, por categoría ocupacional, según sexo registrado al nacer y grupos quinquenales de edad. Año 2022 ")</f>
        <v>Cuadro 3.11.11. Provincia de La Pampa, departamento Hucal . Población ocupada de 14 años y más en viviendas particulares, por categoría ocupacional, según sexo registrado al nacer y grupos quinquenales de edad. Año 2022 </v>
      </c>
    </row>
    <row r="16" spans="1:1" ht="12.75" x14ac:dyDescent="0.2">
      <c r="A16" s="7" t="str">
        <f>HYPERLINK("#'Cuadro 3.11.12'!A3", "Cuadro 3.11.12. Provincia de La Pampa, departamento Lihuel Calel . Población ocupada de 14 años y más en viviendas particulares, por categoría ocupacional, según sexo registrado al nacer y grupos quinquenales de edad. Año 2022 ")</f>
        <v>Cuadro 3.11.12. Provincia de La Pampa, departamento Lihuel Calel . Población ocupada de 14 años y más en viviendas particulares, por categoría ocupacional, según sexo registrado al nacer y grupos quinquenales de edad. Año 2022 </v>
      </c>
    </row>
    <row r="17" spans="1:1" ht="12.75" x14ac:dyDescent="0.2">
      <c r="A17" s="7" t="str">
        <f>HYPERLINK("#'Cuadro 3.11.13'!A3", "Cuadro 3.11.13. Provincia de La Pampa, departamento Limay Mahuida . Población ocupada de 14 años y más en viviendas particulares, por categoría ocupacional, según sexo registrado al nacer y grupos quinquenales de edad. Año 2022 ")</f>
        <v>Cuadro 3.11.13. Provincia de La Pampa, departamento Limay Mahuida . Población ocupada de 14 años y más en viviendas particulares, por categoría ocupacional, según sexo registrado al nacer y grupos quinquenales de edad. Año 2022 </v>
      </c>
    </row>
    <row r="18" spans="1:1" ht="12.75" x14ac:dyDescent="0.2">
      <c r="A18" s="7" t="str">
        <f>HYPERLINK("#'Cuadro 3.11.14'!A3", "Cuadro 3.11.14. Provincia de La Pampa, departamento Loventué . Población ocupada de 14 años y más en viviendas particulares, por categoría ocupacional, según sexo registrado al nacer y grupos quinquenales de edad. Año 2022 ")</f>
        <v>Cuadro 3.11.14. Provincia de La Pampa, departamento Loventué . Población ocupada de 14 años y más en viviendas particulares, por categoría ocupacional, según sexo registrado al nacer y grupos quinquenales de edad. Año 2022 </v>
      </c>
    </row>
    <row r="19" spans="1:1" ht="12.75" x14ac:dyDescent="0.2">
      <c r="A19" s="7" t="str">
        <f>HYPERLINK("#'Cuadro 3.11.15'!A3", "Cuadro 3.11.15. Provincia de La Pampa, departamento Maracó . Población ocupada de 14 años y más en viviendas particulares, por categoría ocupacional, según sexo registrado al nacer y grupos quinquenales de edad. Año 2022 ")</f>
        <v>Cuadro 3.11.15. Provincia de La Pampa, departamento Maracó . Población ocupada de 14 años y más en viviendas particulares, por categoría ocupacional, según sexo registrado al nacer y grupos quinquenales de edad. Año 2022 </v>
      </c>
    </row>
    <row r="20" spans="1:1" ht="12.75" x14ac:dyDescent="0.2">
      <c r="A20" s="7" t="str">
        <f>HYPERLINK("#'Cuadro 3.11.16'!A3", "Cuadro 3.11.16. Provincia de La Pampa, departamento Puelén . Población ocupada de 14 años y más en viviendas particulares, por categoría ocupacional, según sexo registrado al nacer y grupos quinquenales de edad. Año 2022 ")</f>
        <v>Cuadro 3.11.16. Provincia de La Pampa, departamento Puelén . Población ocupada de 14 años y más en viviendas particulares, por categoría ocupacional, según sexo registrado al nacer y grupos quinquenales de edad. Año 2022 </v>
      </c>
    </row>
    <row r="21" spans="1:1" ht="12.75" x14ac:dyDescent="0.2">
      <c r="A21" s="7" t="str">
        <f>HYPERLINK("#'Cuadro 3.11.17'!A3", "Cuadro 3.11.17. Provincia de La Pampa, departamento Quemú Quemú . Población ocupada de 14 años y más en viviendas particulares, por categoría ocupacional, según sexo registrado al nacer y grupos quinquenales de edad. Año 2022 ")</f>
        <v>Cuadro 3.11.17. Provincia de La Pampa, departamento Quemú Quemú . Población ocupada de 14 años y más en viviendas particulares, por categoría ocupacional, según sexo registrado al nacer y grupos quinquenales de edad. Año 2022 </v>
      </c>
    </row>
    <row r="22" spans="1:1" ht="12.75" x14ac:dyDescent="0.2">
      <c r="A22" s="7" t="str">
        <f>HYPERLINK("#'Cuadro 3.11.18'!A3", "Cuadro 3.11.18. Provincia de La Pampa, departamento Rancul . Población ocupada de 14 años y más en viviendas particulares, por categoría ocupacional, según sexo registrado al nacer y grupos quinquenales de edad. Año 2022 ")</f>
        <v>Cuadro 3.11.18. Provincia de La Pampa, departamento Rancul . Población ocupada de 14 años y más en viviendas particulares, por categoría ocupacional, según sexo registrado al nacer y grupos quinquenales de edad. Año 2022 </v>
      </c>
    </row>
    <row r="23" spans="1:1" ht="12.75" x14ac:dyDescent="0.2">
      <c r="A23" s="7" t="str">
        <f>HYPERLINK("#'Cuadro 3.11.19'!A3", "Cuadro 3.11.19. Provincia de La Pampa, departamento Realicó . Población ocupada de 14 años y más en viviendas particulares, por categoría ocupacional, según sexo registrado al nacer y grupos quinquenales de edad. Año 2022 ")</f>
        <v>Cuadro 3.11.19. Provincia de La Pampa, departamento Realicó . Población ocupada de 14 años y más en viviendas particulares, por categoría ocupacional, según sexo registrado al nacer y grupos quinquenales de edad. Año 2022 </v>
      </c>
    </row>
    <row r="24" spans="1:1" ht="12.75" x14ac:dyDescent="0.2">
      <c r="A24" s="7" t="str">
        <f>HYPERLINK("#'Cuadro 3.11.20'!A3", "Cuadro 3.11.20. Provincia de La Pampa, departamento Toay . Población ocupada de 14 años y más en viviendas particulares, por categoría ocupacional, según sexo registrado al nacer y grupos quinquenales de edad. Año 2022 ")</f>
        <v>Cuadro 3.11.20. Provincia de La Pampa, departamento Toay . Población ocupada de 14 años y más en viviendas particulares, por categoría ocupacional, según sexo registrado al nacer y grupos quinquenales de edad. Año 2022 </v>
      </c>
    </row>
    <row r="25" spans="1:1" ht="12.75" x14ac:dyDescent="0.2">
      <c r="A25" s="7" t="str">
        <f>HYPERLINK("#'Cuadro 3.11.21'!A3", "Cuadro 3.11.21. Provincia de La Pampa, departamento Trenel . Población ocupada de 14 años y más en viviendas particulares, por categoría ocupacional, según sexo registrado al nacer y grupos quinquenales de edad. Año 2022 ")</f>
        <v>Cuadro 3.11.21. Provincia de La Pampa, departamento Trenel . Población ocupada de 14 años y más en viviendas particulares, por categoría ocupacional, según sexo registrado al nacer y grupos quinquenales de edad. Año 2022 </v>
      </c>
    </row>
    <row r="26" spans="1:1" ht="12.75" x14ac:dyDescent="0.2">
      <c r="A26" s="7" t="str">
        <f>HYPERLINK("#'Cuadro 3.11.22'!A3", "Cuadro 3.11.22. Provincia de La Pampa, departamento Utracán . Población ocupada de 14 años y más en viviendas particulares, por categoría ocupacional, según sexo registrado al nacer y grupos quinquenales de edad. Año 2022 ")</f>
        <v>Cuadro 3.11.22. Provincia de La Pampa, departamento Utracán . Población ocupada de 14 años y más en viviendas particulares, por categoría ocupacional, según sexo registrado al nacer y grupos quinquenales de edad. Año 2022 </v>
      </c>
    </row>
    <row r="27" spans="1:1" ht="12.75" x14ac:dyDescent="0.2">
      <c r="A27" s="9"/>
    </row>
    <row r="28" spans="1:1" ht="12.75" x14ac:dyDescent="0.2">
      <c r="A28" s="9" t="s">
        <v>49</v>
      </c>
    </row>
    <row r="29" spans="1:1" ht="12.75" x14ac:dyDescent="0.2">
      <c r="A29" s="9" t="s">
        <v>50</v>
      </c>
    </row>
    <row r="30" spans="1:1" ht="12.75" x14ac:dyDescent="0.2">
      <c r="A30" s="9" t="s">
        <v>51</v>
      </c>
    </row>
    <row r="31" spans="1:1" ht="12.75" x14ac:dyDescent="0.2">
      <c r="A31" s="9"/>
    </row>
    <row r="32" spans="1:1" ht="12.75" x14ac:dyDescent="0.2">
      <c r="A32" s="9"/>
    </row>
    <row r="33" spans="1:1" ht="12.75" x14ac:dyDescent="0.2">
      <c r="A33" s="9"/>
    </row>
    <row r="34" spans="1:1" ht="12.75" x14ac:dyDescent="0.2">
      <c r="A34" s="9"/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 x14ac:dyDescent="0.2">
      <c r="A5" s="28" t="s">
        <v>11</v>
      </c>
      <c r="B5" s="6" t="s">
        <v>46</v>
      </c>
      <c r="C5" s="13">
        <v>176503</v>
      </c>
      <c r="D5" s="13">
        <v>15667</v>
      </c>
      <c r="E5" s="13">
        <v>89163</v>
      </c>
      <c r="F5" s="13">
        <v>50121</v>
      </c>
      <c r="G5" s="13">
        <v>10152</v>
      </c>
      <c r="H5" s="13">
        <v>5520</v>
      </c>
      <c r="I5" s="13">
        <v>5880</v>
      </c>
    </row>
    <row r="6" spans="1:29" ht="12" customHeight="1" x14ac:dyDescent="0.2">
      <c r="A6" s="25" t="s">
        <v>46</v>
      </c>
      <c r="B6" s="1" t="s">
        <v>12</v>
      </c>
      <c r="C6" s="14">
        <v>173</v>
      </c>
      <c r="D6" s="14">
        <v>15</v>
      </c>
      <c r="E6" s="14">
        <v>41</v>
      </c>
      <c r="F6" s="14">
        <v>40</v>
      </c>
      <c r="G6" s="14">
        <v>2</v>
      </c>
      <c r="H6" s="14">
        <v>40</v>
      </c>
      <c r="I6" s="14">
        <v>35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 x14ac:dyDescent="0.2">
      <c r="A7" s="25" t="s">
        <v>46</v>
      </c>
      <c r="B7" s="1" t="s">
        <v>13</v>
      </c>
      <c r="C7" s="14">
        <v>5259</v>
      </c>
      <c r="D7" s="14">
        <v>572</v>
      </c>
      <c r="E7" s="14">
        <v>2240</v>
      </c>
      <c r="F7" s="14">
        <v>1311</v>
      </c>
      <c r="G7" s="14">
        <v>130</v>
      </c>
      <c r="H7" s="14">
        <v>598</v>
      </c>
      <c r="I7" s="14">
        <v>408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 x14ac:dyDescent="0.2">
      <c r="A8" s="25" t="s">
        <v>46</v>
      </c>
      <c r="B8" s="1" t="s">
        <v>14</v>
      </c>
      <c r="C8" s="14">
        <v>14942</v>
      </c>
      <c r="D8" s="14">
        <v>1647</v>
      </c>
      <c r="E8" s="14">
        <v>8395</v>
      </c>
      <c r="F8" s="14">
        <v>2986</v>
      </c>
      <c r="G8" s="14">
        <v>484</v>
      </c>
      <c r="H8" s="14">
        <v>747</v>
      </c>
      <c r="I8" s="14">
        <v>683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 x14ac:dyDescent="0.2">
      <c r="A9" s="25" t="s">
        <v>46</v>
      </c>
      <c r="B9" s="1" t="s">
        <v>15</v>
      </c>
      <c r="C9" s="14">
        <v>20662</v>
      </c>
      <c r="D9" s="14">
        <v>1766</v>
      </c>
      <c r="E9" s="14">
        <v>12058</v>
      </c>
      <c r="F9" s="14">
        <v>4522</v>
      </c>
      <c r="G9" s="14">
        <v>952</v>
      </c>
      <c r="H9" s="14">
        <v>654</v>
      </c>
      <c r="I9" s="14">
        <v>710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 x14ac:dyDescent="0.2">
      <c r="A10" s="25" t="s">
        <v>46</v>
      </c>
      <c r="B10" s="1" t="s">
        <v>16</v>
      </c>
      <c r="C10" s="14">
        <v>23156</v>
      </c>
      <c r="D10" s="14">
        <v>1945</v>
      </c>
      <c r="E10" s="14">
        <v>13241</v>
      </c>
      <c r="F10" s="14">
        <v>5487</v>
      </c>
      <c r="G10" s="14">
        <v>1239</v>
      </c>
      <c r="H10" s="14">
        <v>568</v>
      </c>
      <c r="I10" s="14">
        <v>676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 x14ac:dyDescent="0.2">
      <c r="A11" s="25" t="s">
        <v>46</v>
      </c>
      <c r="B11" s="1" t="s">
        <v>17</v>
      </c>
      <c r="C11" s="14">
        <v>22613</v>
      </c>
      <c r="D11" s="14">
        <v>1798</v>
      </c>
      <c r="E11" s="14">
        <v>12688</v>
      </c>
      <c r="F11" s="14">
        <v>5797</v>
      </c>
      <c r="G11" s="14">
        <v>1168</v>
      </c>
      <c r="H11" s="14">
        <v>495</v>
      </c>
      <c r="I11" s="14">
        <v>667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 x14ac:dyDescent="0.2">
      <c r="A12" s="25" t="s">
        <v>46</v>
      </c>
      <c r="B12" s="1" t="s">
        <v>18</v>
      </c>
      <c r="C12" s="14">
        <v>22410</v>
      </c>
      <c r="D12" s="14">
        <v>1940</v>
      </c>
      <c r="E12" s="14">
        <v>12132</v>
      </c>
      <c r="F12" s="14">
        <v>5952</v>
      </c>
      <c r="G12" s="14">
        <v>1363</v>
      </c>
      <c r="H12" s="14">
        <v>464</v>
      </c>
      <c r="I12" s="14">
        <v>559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 x14ac:dyDescent="0.2">
      <c r="A13" s="25" t="s">
        <v>46</v>
      </c>
      <c r="B13" s="1" t="s">
        <v>19</v>
      </c>
      <c r="C13" s="14">
        <v>19289</v>
      </c>
      <c r="D13" s="14">
        <v>1684</v>
      </c>
      <c r="E13" s="14">
        <v>10032</v>
      </c>
      <c r="F13" s="14">
        <v>5553</v>
      </c>
      <c r="G13" s="14">
        <v>1165</v>
      </c>
      <c r="H13" s="14">
        <v>403</v>
      </c>
      <c r="I13" s="14">
        <v>452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 x14ac:dyDescent="0.2">
      <c r="A14" s="25" t="s">
        <v>46</v>
      </c>
      <c r="B14" s="1" t="s">
        <v>20</v>
      </c>
      <c r="C14" s="14">
        <v>16235</v>
      </c>
      <c r="D14" s="14">
        <v>1540</v>
      </c>
      <c r="E14" s="14">
        <v>8125</v>
      </c>
      <c r="F14" s="14">
        <v>4764</v>
      </c>
      <c r="G14" s="14">
        <v>1075</v>
      </c>
      <c r="H14" s="14">
        <v>331</v>
      </c>
      <c r="I14" s="14">
        <v>400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 x14ac:dyDescent="0.2">
      <c r="A15" s="25" t="s">
        <v>46</v>
      </c>
      <c r="B15" s="1" t="s">
        <v>21</v>
      </c>
      <c r="C15" s="14">
        <v>13556</v>
      </c>
      <c r="D15" s="14">
        <v>1349</v>
      </c>
      <c r="E15" s="14">
        <v>5934</v>
      </c>
      <c r="F15" s="14">
        <v>4632</v>
      </c>
      <c r="G15" s="14">
        <v>917</v>
      </c>
      <c r="H15" s="14">
        <v>371</v>
      </c>
      <c r="I15" s="14">
        <v>353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 x14ac:dyDescent="0.2">
      <c r="A16" s="25" t="s">
        <v>46</v>
      </c>
      <c r="B16" s="1" t="s">
        <v>22</v>
      </c>
      <c r="C16" s="14">
        <v>8832</v>
      </c>
      <c r="D16" s="14">
        <v>757</v>
      </c>
      <c r="E16" s="14">
        <v>2932</v>
      </c>
      <c r="F16" s="14">
        <v>3814</v>
      </c>
      <c r="G16" s="14">
        <v>700</v>
      </c>
      <c r="H16" s="14">
        <v>322</v>
      </c>
      <c r="I16" s="14">
        <v>307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4859</v>
      </c>
      <c r="D17" s="14">
        <v>382</v>
      </c>
      <c r="E17" s="14">
        <v>931</v>
      </c>
      <c r="F17" s="14">
        <v>2628</v>
      </c>
      <c r="G17" s="14">
        <v>437</v>
      </c>
      <c r="H17" s="14">
        <v>240</v>
      </c>
      <c r="I17" s="14">
        <v>241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2591</v>
      </c>
      <c r="D18" s="14">
        <v>168</v>
      </c>
      <c r="E18" s="14">
        <v>261</v>
      </c>
      <c r="F18" s="14">
        <v>1536</v>
      </c>
      <c r="G18" s="14">
        <v>288</v>
      </c>
      <c r="H18" s="14">
        <v>165</v>
      </c>
      <c r="I18" s="14">
        <v>173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1246</v>
      </c>
      <c r="D19" s="14">
        <v>72</v>
      </c>
      <c r="E19" s="14">
        <v>93</v>
      </c>
      <c r="F19" s="14">
        <v>729</v>
      </c>
      <c r="G19" s="14">
        <v>146</v>
      </c>
      <c r="H19" s="14">
        <v>87</v>
      </c>
      <c r="I19" s="14">
        <v>119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680</v>
      </c>
      <c r="D20" s="14">
        <v>32</v>
      </c>
      <c r="E20" s="14">
        <v>60</v>
      </c>
      <c r="F20" s="14">
        <v>370</v>
      </c>
      <c r="G20" s="14">
        <v>86</v>
      </c>
      <c r="H20" s="14">
        <v>35</v>
      </c>
      <c r="I20" s="14">
        <v>97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77740</v>
      </c>
      <c r="D21" s="13">
        <v>15199</v>
      </c>
      <c r="E21" s="13">
        <v>36768</v>
      </c>
      <c r="F21" s="13">
        <v>17961</v>
      </c>
      <c r="G21" s="13">
        <v>2904</v>
      </c>
      <c r="H21" s="13">
        <v>2262</v>
      </c>
      <c r="I21" s="13">
        <v>2646</v>
      </c>
    </row>
    <row r="22" spans="1:14" ht="12" customHeight="1" x14ac:dyDescent="0.2">
      <c r="A22" s="25" t="s">
        <v>46</v>
      </c>
      <c r="B22" s="1" t="s">
        <v>12</v>
      </c>
      <c r="C22" s="14">
        <v>63</v>
      </c>
      <c r="D22" s="14">
        <v>10</v>
      </c>
      <c r="E22" s="14">
        <v>9</v>
      </c>
      <c r="F22" s="14">
        <v>17</v>
      </c>
      <c r="G22" s="14" t="s">
        <v>57</v>
      </c>
      <c r="H22" s="14">
        <v>10</v>
      </c>
      <c r="I22" s="14">
        <v>17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1862</v>
      </c>
      <c r="D23" s="14">
        <v>542</v>
      </c>
      <c r="E23" s="14">
        <v>509</v>
      </c>
      <c r="F23" s="14">
        <v>469</v>
      </c>
      <c r="G23" s="14">
        <v>27</v>
      </c>
      <c r="H23" s="14">
        <v>162</v>
      </c>
      <c r="I23" s="14">
        <v>153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6176</v>
      </c>
      <c r="D24" s="14">
        <v>1595</v>
      </c>
      <c r="E24" s="14">
        <v>2641</v>
      </c>
      <c r="F24" s="14">
        <v>1261</v>
      </c>
      <c r="G24" s="14">
        <v>155</v>
      </c>
      <c r="H24" s="14">
        <v>256</v>
      </c>
      <c r="I24" s="14">
        <v>268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9234</v>
      </c>
      <c r="D25" s="14">
        <v>1717</v>
      </c>
      <c r="E25" s="14">
        <v>4586</v>
      </c>
      <c r="F25" s="14">
        <v>2048</v>
      </c>
      <c r="G25" s="14">
        <v>301</v>
      </c>
      <c r="H25" s="14">
        <v>244</v>
      </c>
      <c r="I25" s="14">
        <v>338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10606</v>
      </c>
      <c r="D26" s="14">
        <v>1903</v>
      </c>
      <c r="E26" s="14">
        <v>5452</v>
      </c>
      <c r="F26" s="14">
        <v>2307</v>
      </c>
      <c r="G26" s="14">
        <v>387</v>
      </c>
      <c r="H26" s="14">
        <v>234</v>
      </c>
      <c r="I26" s="14">
        <v>323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10782</v>
      </c>
      <c r="D27" s="14">
        <v>1767</v>
      </c>
      <c r="E27" s="14">
        <v>5686</v>
      </c>
      <c r="F27" s="14">
        <v>2407</v>
      </c>
      <c r="G27" s="14">
        <v>377</v>
      </c>
      <c r="H27" s="14">
        <v>229</v>
      </c>
      <c r="I27" s="14">
        <v>316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10453</v>
      </c>
      <c r="D28" s="14">
        <v>1901</v>
      </c>
      <c r="E28" s="14">
        <v>5493</v>
      </c>
      <c r="F28" s="14">
        <v>2189</v>
      </c>
      <c r="G28" s="14">
        <v>433</v>
      </c>
      <c r="H28" s="14">
        <v>196</v>
      </c>
      <c r="I28" s="14">
        <v>241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9092</v>
      </c>
      <c r="D29" s="14">
        <v>1650</v>
      </c>
      <c r="E29" s="14">
        <v>4746</v>
      </c>
      <c r="F29" s="14">
        <v>1930</v>
      </c>
      <c r="G29" s="14">
        <v>357</v>
      </c>
      <c r="H29" s="14">
        <v>198</v>
      </c>
      <c r="I29" s="14">
        <v>211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7732</v>
      </c>
      <c r="D30" s="14">
        <v>1516</v>
      </c>
      <c r="E30" s="14">
        <v>4022</v>
      </c>
      <c r="F30" s="14">
        <v>1558</v>
      </c>
      <c r="G30" s="14">
        <v>298</v>
      </c>
      <c r="H30" s="14">
        <v>161</v>
      </c>
      <c r="I30" s="14">
        <v>177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5870</v>
      </c>
      <c r="D31" s="14">
        <v>1320</v>
      </c>
      <c r="E31" s="14">
        <v>2553</v>
      </c>
      <c r="F31" s="14">
        <v>1404</v>
      </c>
      <c r="G31" s="14">
        <v>226</v>
      </c>
      <c r="H31" s="14">
        <v>201</v>
      </c>
      <c r="I31" s="14">
        <v>166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2983</v>
      </c>
      <c r="D32" s="14">
        <v>716</v>
      </c>
      <c r="E32" s="14">
        <v>771</v>
      </c>
      <c r="F32" s="14">
        <v>1042</v>
      </c>
      <c r="G32" s="14">
        <v>153</v>
      </c>
      <c r="H32" s="14">
        <v>159</v>
      </c>
      <c r="I32" s="14">
        <v>142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1469</v>
      </c>
      <c r="D33" s="14">
        <v>340</v>
      </c>
      <c r="E33" s="14">
        <v>193</v>
      </c>
      <c r="F33" s="14">
        <v>645</v>
      </c>
      <c r="G33" s="14">
        <v>88</v>
      </c>
      <c r="H33" s="14">
        <v>103</v>
      </c>
      <c r="I33" s="14">
        <v>100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804</v>
      </c>
      <c r="D34" s="14">
        <v>141</v>
      </c>
      <c r="E34" s="14">
        <v>61</v>
      </c>
      <c r="F34" s="14">
        <v>391</v>
      </c>
      <c r="G34" s="14">
        <v>55</v>
      </c>
      <c r="H34" s="14">
        <v>70</v>
      </c>
      <c r="I34" s="14">
        <v>86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389</v>
      </c>
      <c r="D35" s="14">
        <v>56</v>
      </c>
      <c r="E35" s="14">
        <v>23</v>
      </c>
      <c r="F35" s="14">
        <v>199</v>
      </c>
      <c r="G35" s="14">
        <v>29</v>
      </c>
      <c r="H35" s="14">
        <v>27</v>
      </c>
      <c r="I35" s="14">
        <v>55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225</v>
      </c>
      <c r="D36" s="14">
        <v>25</v>
      </c>
      <c r="E36" s="14">
        <v>23</v>
      </c>
      <c r="F36" s="14">
        <v>94</v>
      </c>
      <c r="G36" s="14">
        <v>18</v>
      </c>
      <c r="H36" s="14">
        <v>12</v>
      </c>
      <c r="I36" s="14">
        <v>53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98763</v>
      </c>
      <c r="D37" s="13">
        <v>468</v>
      </c>
      <c r="E37" s="13">
        <v>52395</v>
      </c>
      <c r="F37" s="13">
        <v>32160</v>
      </c>
      <c r="G37" s="13">
        <v>7248</v>
      </c>
      <c r="H37" s="13">
        <v>3258</v>
      </c>
      <c r="I37" s="13">
        <v>3234</v>
      </c>
    </row>
    <row r="38" spans="1:14" ht="12" customHeight="1" x14ac:dyDescent="0.2">
      <c r="A38" s="25" t="s">
        <v>46</v>
      </c>
      <c r="B38" s="1" t="s">
        <v>12</v>
      </c>
      <c r="C38" s="14">
        <v>110</v>
      </c>
      <c r="D38" s="14">
        <v>5</v>
      </c>
      <c r="E38" s="14">
        <v>32</v>
      </c>
      <c r="F38" s="14">
        <v>23</v>
      </c>
      <c r="G38" s="14">
        <v>2</v>
      </c>
      <c r="H38" s="14">
        <v>30</v>
      </c>
      <c r="I38" s="14">
        <v>18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3397</v>
      </c>
      <c r="D39" s="14">
        <v>30</v>
      </c>
      <c r="E39" s="14">
        <v>1731</v>
      </c>
      <c r="F39" s="14">
        <v>842</v>
      </c>
      <c r="G39" s="14">
        <v>103</v>
      </c>
      <c r="H39" s="14">
        <v>436</v>
      </c>
      <c r="I39" s="14">
        <v>255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8766</v>
      </c>
      <c r="D40" s="14">
        <v>52</v>
      </c>
      <c r="E40" s="14">
        <v>5754</v>
      </c>
      <c r="F40" s="14">
        <v>1725</v>
      </c>
      <c r="G40" s="14">
        <v>329</v>
      </c>
      <c r="H40" s="14">
        <v>491</v>
      </c>
      <c r="I40" s="14">
        <v>415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11428</v>
      </c>
      <c r="D41" s="14">
        <v>49</v>
      </c>
      <c r="E41" s="14">
        <v>7472</v>
      </c>
      <c r="F41" s="14">
        <v>2474</v>
      </c>
      <c r="G41" s="14">
        <v>651</v>
      </c>
      <c r="H41" s="14">
        <v>410</v>
      </c>
      <c r="I41" s="14">
        <v>372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12550</v>
      </c>
      <c r="D42" s="14">
        <v>42</v>
      </c>
      <c r="E42" s="14">
        <v>7789</v>
      </c>
      <c r="F42" s="14">
        <v>3180</v>
      </c>
      <c r="G42" s="14">
        <v>852</v>
      </c>
      <c r="H42" s="14">
        <v>334</v>
      </c>
      <c r="I42" s="14">
        <v>353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11831</v>
      </c>
      <c r="D43" s="14">
        <v>31</v>
      </c>
      <c r="E43" s="14">
        <v>7002</v>
      </c>
      <c r="F43" s="14">
        <v>3390</v>
      </c>
      <c r="G43" s="14">
        <v>791</v>
      </c>
      <c r="H43" s="14">
        <v>266</v>
      </c>
      <c r="I43" s="14">
        <v>351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11957</v>
      </c>
      <c r="D44" s="14">
        <v>39</v>
      </c>
      <c r="E44" s="14">
        <v>6639</v>
      </c>
      <c r="F44" s="14">
        <v>3763</v>
      </c>
      <c r="G44" s="14">
        <v>930</v>
      </c>
      <c r="H44" s="14">
        <v>268</v>
      </c>
      <c r="I44" s="14">
        <v>318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10197</v>
      </c>
      <c r="D45" s="14">
        <v>34</v>
      </c>
      <c r="E45" s="14">
        <v>5286</v>
      </c>
      <c r="F45" s="14">
        <v>3623</v>
      </c>
      <c r="G45" s="14">
        <v>808</v>
      </c>
      <c r="H45" s="14">
        <v>205</v>
      </c>
      <c r="I45" s="14">
        <v>241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8503</v>
      </c>
      <c r="D46" s="14">
        <v>24</v>
      </c>
      <c r="E46" s="14">
        <v>4103</v>
      </c>
      <c r="F46" s="14">
        <v>3206</v>
      </c>
      <c r="G46" s="14">
        <v>777</v>
      </c>
      <c r="H46" s="14">
        <v>170</v>
      </c>
      <c r="I46" s="14">
        <v>223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7686</v>
      </c>
      <c r="D47" s="14">
        <v>29</v>
      </c>
      <c r="E47" s="14">
        <v>3381</v>
      </c>
      <c r="F47" s="14">
        <v>3228</v>
      </c>
      <c r="G47" s="14">
        <v>691</v>
      </c>
      <c r="H47" s="14">
        <v>170</v>
      </c>
      <c r="I47" s="14">
        <v>187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5849</v>
      </c>
      <c r="D48" s="14">
        <v>41</v>
      </c>
      <c r="E48" s="14">
        <v>2161</v>
      </c>
      <c r="F48" s="14">
        <v>2772</v>
      </c>
      <c r="G48" s="14">
        <v>547</v>
      </c>
      <c r="H48" s="14">
        <v>163</v>
      </c>
      <c r="I48" s="14">
        <v>165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3390</v>
      </c>
      <c r="D49" s="14">
        <v>42</v>
      </c>
      <c r="E49" s="14">
        <v>738</v>
      </c>
      <c r="F49" s="14">
        <v>1983</v>
      </c>
      <c r="G49" s="14">
        <v>349</v>
      </c>
      <c r="H49" s="14">
        <v>137</v>
      </c>
      <c r="I49" s="14">
        <v>141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1787</v>
      </c>
      <c r="D50" s="14">
        <v>27</v>
      </c>
      <c r="E50" s="14">
        <v>200</v>
      </c>
      <c r="F50" s="14">
        <v>1145</v>
      </c>
      <c r="G50" s="14">
        <v>233</v>
      </c>
      <c r="H50" s="14">
        <v>95</v>
      </c>
      <c r="I50" s="14">
        <v>87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857</v>
      </c>
      <c r="D51" s="14">
        <v>16</v>
      </c>
      <c r="E51" s="14">
        <v>70</v>
      </c>
      <c r="F51" s="14">
        <v>530</v>
      </c>
      <c r="G51" s="14">
        <v>117</v>
      </c>
      <c r="H51" s="14">
        <v>60</v>
      </c>
      <c r="I51" s="14">
        <v>64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455</v>
      </c>
      <c r="D52" s="15">
        <v>7</v>
      </c>
      <c r="E52" s="15">
        <v>37</v>
      </c>
      <c r="F52" s="15">
        <v>276</v>
      </c>
      <c r="G52" s="15">
        <v>68</v>
      </c>
      <c r="H52" s="15">
        <v>23</v>
      </c>
      <c r="I52" s="15">
        <v>44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1" t="s">
        <v>58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0.1640625" customWidth="1"/>
    <col min="4" max="4" width="12.6640625" customWidth="1"/>
    <col min="5" max="5" width="15.6640625" customWidth="1"/>
    <col min="6" max="6" width="11.1640625" customWidth="1"/>
    <col min="7" max="8" width="15.6640625" customWidth="1"/>
    <col min="9" max="9" width="13.1640625" customWidth="1"/>
  </cols>
  <sheetData>
    <row r="1" spans="1:29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7" t="s">
        <v>64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 x14ac:dyDescent="0.2">
      <c r="A5" s="28" t="s">
        <v>11</v>
      </c>
      <c r="B5" s="6" t="s">
        <v>46</v>
      </c>
      <c r="C5" s="13">
        <v>5531</v>
      </c>
      <c r="D5" s="13">
        <v>544</v>
      </c>
      <c r="E5" s="13">
        <v>2570</v>
      </c>
      <c r="F5" s="13">
        <v>1577</v>
      </c>
      <c r="G5" s="13">
        <v>429</v>
      </c>
      <c r="H5" s="13">
        <v>216</v>
      </c>
      <c r="I5" s="13">
        <v>195</v>
      </c>
    </row>
    <row r="6" spans="1:29" ht="12" customHeight="1" x14ac:dyDescent="0.2">
      <c r="A6" s="25" t="s">
        <v>46</v>
      </c>
      <c r="B6" s="1" t="s">
        <v>12</v>
      </c>
      <c r="C6" s="14">
        <v>1</v>
      </c>
      <c r="D6" s="14" t="s">
        <v>57</v>
      </c>
      <c r="E6" s="14" t="s">
        <v>57</v>
      </c>
      <c r="F6" s="14" t="s">
        <v>57</v>
      </c>
      <c r="G6" s="14" t="s">
        <v>57</v>
      </c>
      <c r="H6" s="14">
        <v>1</v>
      </c>
      <c r="I6" s="14" t="s">
        <v>57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 x14ac:dyDescent="0.2">
      <c r="A7" s="25" t="s">
        <v>46</v>
      </c>
      <c r="B7" s="1" t="s">
        <v>13</v>
      </c>
      <c r="C7" s="14">
        <v>215</v>
      </c>
      <c r="D7" s="14">
        <v>23</v>
      </c>
      <c r="E7" s="14">
        <v>104</v>
      </c>
      <c r="F7" s="14">
        <v>34</v>
      </c>
      <c r="G7" s="14">
        <v>6</v>
      </c>
      <c r="H7" s="14">
        <v>33</v>
      </c>
      <c r="I7" s="14">
        <v>15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 x14ac:dyDescent="0.2">
      <c r="A8" s="25" t="s">
        <v>46</v>
      </c>
      <c r="B8" s="1" t="s">
        <v>14</v>
      </c>
      <c r="C8" s="14">
        <v>402</v>
      </c>
      <c r="D8" s="14">
        <v>47</v>
      </c>
      <c r="E8" s="14">
        <v>248</v>
      </c>
      <c r="F8" s="14">
        <v>62</v>
      </c>
      <c r="G8" s="14">
        <v>10</v>
      </c>
      <c r="H8" s="14">
        <v>20</v>
      </c>
      <c r="I8" s="14">
        <v>15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 x14ac:dyDescent="0.2">
      <c r="A9" s="25" t="s">
        <v>46</v>
      </c>
      <c r="B9" s="1" t="s">
        <v>15</v>
      </c>
      <c r="C9" s="14">
        <v>606</v>
      </c>
      <c r="D9" s="14">
        <v>49</v>
      </c>
      <c r="E9" s="14">
        <v>357</v>
      </c>
      <c r="F9" s="14">
        <v>125</v>
      </c>
      <c r="G9" s="14">
        <v>27</v>
      </c>
      <c r="H9" s="14">
        <v>21</v>
      </c>
      <c r="I9" s="14">
        <v>27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 x14ac:dyDescent="0.2">
      <c r="A10" s="25" t="s">
        <v>46</v>
      </c>
      <c r="B10" s="1" t="s">
        <v>16</v>
      </c>
      <c r="C10" s="14">
        <v>699</v>
      </c>
      <c r="D10" s="14">
        <v>49</v>
      </c>
      <c r="E10" s="14">
        <v>370</v>
      </c>
      <c r="F10" s="14">
        <v>176</v>
      </c>
      <c r="G10" s="14">
        <v>52</v>
      </c>
      <c r="H10" s="14">
        <v>29</v>
      </c>
      <c r="I10" s="14">
        <v>23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 x14ac:dyDescent="0.2">
      <c r="A11" s="25" t="s">
        <v>46</v>
      </c>
      <c r="B11" s="1" t="s">
        <v>17</v>
      </c>
      <c r="C11" s="14">
        <v>661</v>
      </c>
      <c r="D11" s="14">
        <v>68</v>
      </c>
      <c r="E11" s="14">
        <v>333</v>
      </c>
      <c r="F11" s="14">
        <v>179</v>
      </c>
      <c r="G11" s="14">
        <v>39</v>
      </c>
      <c r="H11" s="14">
        <v>23</v>
      </c>
      <c r="I11" s="14">
        <v>19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 x14ac:dyDescent="0.2">
      <c r="A12" s="25" t="s">
        <v>46</v>
      </c>
      <c r="B12" s="1" t="s">
        <v>18</v>
      </c>
      <c r="C12" s="14">
        <v>639</v>
      </c>
      <c r="D12" s="14">
        <v>68</v>
      </c>
      <c r="E12" s="14">
        <v>305</v>
      </c>
      <c r="F12" s="14">
        <v>165</v>
      </c>
      <c r="G12" s="14">
        <v>59</v>
      </c>
      <c r="H12" s="14">
        <v>23</v>
      </c>
      <c r="I12" s="14">
        <v>19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 x14ac:dyDescent="0.2">
      <c r="A13" s="25" t="s">
        <v>46</v>
      </c>
      <c r="B13" s="1" t="s">
        <v>19</v>
      </c>
      <c r="C13" s="14">
        <v>588</v>
      </c>
      <c r="D13" s="14">
        <v>67</v>
      </c>
      <c r="E13" s="14">
        <v>249</v>
      </c>
      <c r="F13" s="14">
        <v>189</v>
      </c>
      <c r="G13" s="14">
        <v>59</v>
      </c>
      <c r="H13" s="14">
        <v>11</v>
      </c>
      <c r="I13" s="14">
        <v>13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 x14ac:dyDescent="0.2">
      <c r="A14" s="25" t="s">
        <v>46</v>
      </c>
      <c r="B14" s="1" t="s">
        <v>20</v>
      </c>
      <c r="C14" s="14">
        <v>545</v>
      </c>
      <c r="D14" s="14">
        <v>55</v>
      </c>
      <c r="E14" s="14">
        <v>277</v>
      </c>
      <c r="F14" s="14">
        <v>155</v>
      </c>
      <c r="G14" s="14">
        <v>35</v>
      </c>
      <c r="H14" s="14">
        <v>13</v>
      </c>
      <c r="I14" s="14">
        <v>10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 x14ac:dyDescent="0.2">
      <c r="A15" s="25" t="s">
        <v>46</v>
      </c>
      <c r="B15" s="1" t="s">
        <v>21</v>
      </c>
      <c r="C15" s="14">
        <v>501</v>
      </c>
      <c r="D15" s="14">
        <v>55</v>
      </c>
      <c r="E15" s="14">
        <v>181</v>
      </c>
      <c r="F15" s="14">
        <v>183</v>
      </c>
      <c r="G15" s="14">
        <v>58</v>
      </c>
      <c r="H15" s="14">
        <v>11</v>
      </c>
      <c r="I15" s="14">
        <v>13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 x14ac:dyDescent="0.2">
      <c r="A16" s="25" t="s">
        <v>46</v>
      </c>
      <c r="B16" s="1" t="s">
        <v>22</v>
      </c>
      <c r="C16" s="14">
        <v>329</v>
      </c>
      <c r="D16" s="14">
        <v>40</v>
      </c>
      <c r="E16" s="14">
        <v>105</v>
      </c>
      <c r="F16" s="14">
        <v>127</v>
      </c>
      <c r="G16" s="14">
        <v>31</v>
      </c>
      <c r="H16" s="14">
        <v>14</v>
      </c>
      <c r="I16" s="14">
        <v>12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177</v>
      </c>
      <c r="D17" s="14">
        <v>14</v>
      </c>
      <c r="E17" s="14">
        <v>31</v>
      </c>
      <c r="F17" s="14">
        <v>89</v>
      </c>
      <c r="G17" s="14">
        <v>25</v>
      </c>
      <c r="H17" s="14">
        <v>7</v>
      </c>
      <c r="I17" s="14">
        <v>11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94</v>
      </c>
      <c r="D18" s="14">
        <v>8</v>
      </c>
      <c r="E18" s="14">
        <v>8</v>
      </c>
      <c r="F18" s="14">
        <v>48</v>
      </c>
      <c r="G18" s="14">
        <v>19</v>
      </c>
      <c r="H18" s="14">
        <v>5</v>
      </c>
      <c r="I18" s="14">
        <v>6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51</v>
      </c>
      <c r="D19" s="14">
        <v>1</v>
      </c>
      <c r="E19" s="14" t="s">
        <v>57</v>
      </c>
      <c r="F19" s="14">
        <v>32</v>
      </c>
      <c r="G19" s="14">
        <v>7</v>
      </c>
      <c r="H19" s="14">
        <v>5</v>
      </c>
      <c r="I19" s="14">
        <v>6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23</v>
      </c>
      <c r="D20" s="14" t="s">
        <v>57</v>
      </c>
      <c r="E20" s="14">
        <v>2</v>
      </c>
      <c r="F20" s="14">
        <v>13</v>
      </c>
      <c r="G20" s="14">
        <v>2</v>
      </c>
      <c r="H20" s="14" t="s">
        <v>57</v>
      </c>
      <c r="I20" s="14">
        <v>6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2286</v>
      </c>
      <c r="D21" s="13">
        <v>532</v>
      </c>
      <c r="E21" s="13">
        <v>944</v>
      </c>
      <c r="F21" s="13">
        <v>543</v>
      </c>
      <c r="G21" s="13">
        <v>99</v>
      </c>
      <c r="H21" s="13">
        <v>76</v>
      </c>
      <c r="I21" s="13">
        <v>92</v>
      </c>
    </row>
    <row r="22" spans="1:14" ht="12" customHeight="1" x14ac:dyDescent="0.2">
      <c r="A22" s="25" t="s">
        <v>46</v>
      </c>
      <c r="B22" s="1" t="s">
        <v>12</v>
      </c>
      <c r="C22" s="14" t="s">
        <v>57</v>
      </c>
      <c r="D22" s="14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74</v>
      </c>
      <c r="D23" s="14">
        <v>21</v>
      </c>
      <c r="E23" s="14">
        <v>18</v>
      </c>
      <c r="F23" s="14">
        <v>14</v>
      </c>
      <c r="G23" s="14">
        <v>2</v>
      </c>
      <c r="H23" s="14">
        <v>11</v>
      </c>
      <c r="I23" s="14">
        <v>8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144</v>
      </c>
      <c r="D24" s="14">
        <v>46</v>
      </c>
      <c r="E24" s="14">
        <v>57</v>
      </c>
      <c r="F24" s="14">
        <v>29</v>
      </c>
      <c r="G24" s="14">
        <v>2</v>
      </c>
      <c r="H24" s="14">
        <v>4</v>
      </c>
      <c r="I24" s="14">
        <v>6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256</v>
      </c>
      <c r="D25" s="14">
        <v>49</v>
      </c>
      <c r="E25" s="14">
        <v>131</v>
      </c>
      <c r="F25" s="14">
        <v>56</v>
      </c>
      <c r="G25" s="14">
        <v>3</v>
      </c>
      <c r="H25" s="14">
        <v>3</v>
      </c>
      <c r="I25" s="14">
        <v>14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296</v>
      </c>
      <c r="D26" s="14">
        <v>49</v>
      </c>
      <c r="E26" s="14">
        <v>142</v>
      </c>
      <c r="F26" s="14">
        <v>70</v>
      </c>
      <c r="G26" s="14">
        <v>15</v>
      </c>
      <c r="H26" s="14">
        <v>9</v>
      </c>
      <c r="I26" s="14">
        <v>11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320</v>
      </c>
      <c r="D27" s="14">
        <v>68</v>
      </c>
      <c r="E27" s="14">
        <v>144</v>
      </c>
      <c r="F27" s="14">
        <v>77</v>
      </c>
      <c r="G27" s="14">
        <v>8</v>
      </c>
      <c r="H27" s="14">
        <v>12</v>
      </c>
      <c r="I27" s="14">
        <v>11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281</v>
      </c>
      <c r="D28" s="14">
        <v>67</v>
      </c>
      <c r="E28" s="14">
        <v>125</v>
      </c>
      <c r="F28" s="14">
        <v>55</v>
      </c>
      <c r="G28" s="14">
        <v>16</v>
      </c>
      <c r="H28" s="14">
        <v>12</v>
      </c>
      <c r="I28" s="14">
        <v>6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270</v>
      </c>
      <c r="D29" s="14">
        <v>66</v>
      </c>
      <c r="E29" s="14">
        <v>107</v>
      </c>
      <c r="F29" s="14">
        <v>69</v>
      </c>
      <c r="G29" s="14">
        <v>18</v>
      </c>
      <c r="H29" s="14">
        <v>5</v>
      </c>
      <c r="I29" s="14">
        <v>5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241</v>
      </c>
      <c r="D30" s="14">
        <v>54</v>
      </c>
      <c r="E30" s="14">
        <v>123</v>
      </c>
      <c r="F30" s="14">
        <v>46</v>
      </c>
      <c r="G30" s="14">
        <v>9</v>
      </c>
      <c r="H30" s="14">
        <v>5</v>
      </c>
      <c r="I30" s="14">
        <v>4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201</v>
      </c>
      <c r="D31" s="14">
        <v>55</v>
      </c>
      <c r="E31" s="14">
        <v>72</v>
      </c>
      <c r="F31" s="14">
        <v>55</v>
      </c>
      <c r="G31" s="14">
        <v>8</v>
      </c>
      <c r="H31" s="14">
        <v>4</v>
      </c>
      <c r="I31" s="14">
        <v>7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103</v>
      </c>
      <c r="D32" s="14">
        <v>37</v>
      </c>
      <c r="E32" s="14">
        <v>16</v>
      </c>
      <c r="F32" s="14">
        <v>33</v>
      </c>
      <c r="G32" s="14">
        <v>5</v>
      </c>
      <c r="H32" s="14">
        <v>8</v>
      </c>
      <c r="I32" s="14">
        <v>4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49</v>
      </c>
      <c r="D33" s="14">
        <v>12</v>
      </c>
      <c r="E33" s="14">
        <v>6</v>
      </c>
      <c r="F33" s="14">
        <v>18</v>
      </c>
      <c r="G33" s="14">
        <v>7</v>
      </c>
      <c r="H33" s="14">
        <v>1</v>
      </c>
      <c r="I33" s="14">
        <v>5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28</v>
      </c>
      <c r="D34" s="14">
        <v>7</v>
      </c>
      <c r="E34" s="14">
        <v>2</v>
      </c>
      <c r="F34" s="14">
        <v>11</v>
      </c>
      <c r="G34" s="14">
        <v>4</v>
      </c>
      <c r="H34" s="14">
        <v>2</v>
      </c>
      <c r="I34" s="14">
        <v>2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14</v>
      </c>
      <c r="D35" s="14">
        <v>1</v>
      </c>
      <c r="E35" s="14" t="s">
        <v>57</v>
      </c>
      <c r="F35" s="14">
        <v>6</v>
      </c>
      <c r="G35" s="14">
        <v>2</v>
      </c>
      <c r="H35" s="14" t="s">
        <v>57</v>
      </c>
      <c r="I35" s="14">
        <v>5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9</v>
      </c>
      <c r="D36" s="14" t="s">
        <v>57</v>
      </c>
      <c r="E36" s="14">
        <v>1</v>
      </c>
      <c r="F36" s="14">
        <v>4</v>
      </c>
      <c r="G36" s="14" t="s">
        <v>57</v>
      </c>
      <c r="H36" s="14" t="s">
        <v>57</v>
      </c>
      <c r="I36" s="14">
        <v>4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3245</v>
      </c>
      <c r="D37" s="13">
        <v>12</v>
      </c>
      <c r="E37" s="13">
        <v>1626</v>
      </c>
      <c r="F37" s="13">
        <v>1034</v>
      </c>
      <c r="G37" s="13">
        <v>330</v>
      </c>
      <c r="H37" s="13">
        <v>140</v>
      </c>
      <c r="I37" s="13">
        <v>103</v>
      </c>
    </row>
    <row r="38" spans="1:14" ht="12" customHeight="1" x14ac:dyDescent="0.2">
      <c r="A38" s="25" t="s">
        <v>46</v>
      </c>
      <c r="B38" s="1" t="s">
        <v>12</v>
      </c>
      <c r="C38" s="14">
        <v>1</v>
      </c>
      <c r="D38" s="14" t="s">
        <v>57</v>
      </c>
      <c r="E38" s="14" t="s">
        <v>57</v>
      </c>
      <c r="F38" s="14" t="s">
        <v>57</v>
      </c>
      <c r="G38" s="14" t="s">
        <v>57</v>
      </c>
      <c r="H38" s="14">
        <v>1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141</v>
      </c>
      <c r="D39" s="14">
        <v>2</v>
      </c>
      <c r="E39" s="14">
        <v>86</v>
      </c>
      <c r="F39" s="14">
        <v>20</v>
      </c>
      <c r="G39" s="14">
        <v>4</v>
      </c>
      <c r="H39" s="14">
        <v>22</v>
      </c>
      <c r="I39" s="14">
        <v>7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258</v>
      </c>
      <c r="D40" s="14">
        <v>1</v>
      </c>
      <c r="E40" s="14">
        <v>191</v>
      </c>
      <c r="F40" s="14">
        <v>33</v>
      </c>
      <c r="G40" s="14">
        <v>8</v>
      </c>
      <c r="H40" s="14">
        <v>16</v>
      </c>
      <c r="I40" s="14">
        <v>9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350</v>
      </c>
      <c r="D41" s="14" t="s">
        <v>57</v>
      </c>
      <c r="E41" s="14">
        <v>226</v>
      </c>
      <c r="F41" s="14">
        <v>69</v>
      </c>
      <c r="G41" s="14">
        <v>24</v>
      </c>
      <c r="H41" s="14">
        <v>18</v>
      </c>
      <c r="I41" s="14">
        <v>13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403</v>
      </c>
      <c r="D42" s="14" t="s">
        <v>57</v>
      </c>
      <c r="E42" s="14">
        <v>228</v>
      </c>
      <c r="F42" s="14">
        <v>106</v>
      </c>
      <c r="G42" s="14">
        <v>37</v>
      </c>
      <c r="H42" s="14">
        <v>20</v>
      </c>
      <c r="I42" s="14">
        <v>12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341</v>
      </c>
      <c r="D43" s="14" t="s">
        <v>57</v>
      </c>
      <c r="E43" s="14">
        <v>189</v>
      </c>
      <c r="F43" s="14">
        <v>102</v>
      </c>
      <c r="G43" s="14">
        <v>31</v>
      </c>
      <c r="H43" s="14">
        <v>11</v>
      </c>
      <c r="I43" s="14">
        <v>8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358</v>
      </c>
      <c r="D44" s="14">
        <v>1</v>
      </c>
      <c r="E44" s="14">
        <v>180</v>
      </c>
      <c r="F44" s="14">
        <v>110</v>
      </c>
      <c r="G44" s="14">
        <v>43</v>
      </c>
      <c r="H44" s="14">
        <v>11</v>
      </c>
      <c r="I44" s="14">
        <v>13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318</v>
      </c>
      <c r="D45" s="14">
        <v>1</v>
      </c>
      <c r="E45" s="14">
        <v>142</v>
      </c>
      <c r="F45" s="14">
        <v>120</v>
      </c>
      <c r="G45" s="14">
        <v>41</v>
      </c>
      <c r="H45" s="14">
        <v>6</v>
      </c>
      <c r="I45" s="14">
        <v>8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304</v>
      </c>
      <c r="D46" s="14">
        <v>1</v>
      </c>
      <c r="E46" s="14">
        <v>154</v>
      </c>
      <c r="F46" s="14">
        <v>109</v>
      </c>
      <c r="G46" s="14">
        <v>26</v>
      </c>
      <c r="H46" s="14">
        <v>8</v>
      </c>
      <c r="I46" s="14">
        <v>6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300</v>
      </c>
      <c r="D47" s="14" t="s">
        <v>57</v>
      </c>
      <c r="E47" s="14">
        <v>109</v>
      </c>
      <c r="F47" s="14">
        <v>128</v>
      </c>
      <c r="G47" s="14">
        <v>50</v>
      </c>
      <c r="H47" s="14">
        <v>7</v>
      </c>
      <c r="I47" s="14">
        <v>6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226</v>
      </c>
      <c r="D48" s="14">
        <v>3</v>
      </c>
      <c r="E48" s="14">
        <v>89</v>
      </c>
      <c r="F48" s="14">
        <v>94</v>
      </c>
      <c r="G48" s="14">
        <v>26</v>
      </c>
      <c r="H48" s="14">
        <v>6</v>
      </c>
      <c r="I48" s="14">
        <v>8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128</v>
      </c>
      <c r="D49" s="14">
        <v>2</v>
      </c>
      <c r="E49" s="14">
        <v>25</v>
      </c>
      <c r="F49" s="14">
        <v>71</v>
      </c>
      <c r="G49" s="14">
        <v>18</v>
      </c>
      <c r="H49" s="14">
        <v>6</v>
      </c>
      <c r="I49" s="14">
        <v>6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66</v>
      </c>
      <c r="D50" s="14">
        <v>1</v>
      </c>
      <c r="E50" s="14">
        <v>6</v>
      </c>
      <c r="F50" s="14">
        <v>37</v>
      </c>
      <c r="G50" s="14">
        <v>15</v>
      </c>
      <c r="H50" s="14">
        <v>3</v>
      </c>
      <c r="I50" s="14">
        <v>4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37</v>
      </c>
      <c r="D51" s="14" t="s">
        <v>57</v>
      </c>
      <c r="E51" s="14" t="s">
        <v>57</v>
      </c>
      <c r="F51" s="14">
        <v>26</v>
      </c>
      <c r="G51" s="14">
        <v>5</v>
      </c>
      <c r="H51" s="14">
        <v>5</v>
      </c>
      <c r="I51" s="14">
        <v>1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14</v>
      </c>
      <c r="D52" s="15" t="s">
        <v>57</v>
      </c>
      <c r="E52" s="15">
        <v>1</v>
      </c>
      <c r="F52" s="15">
        <v>9</v>
      </c>
      <c r="G52" s="15">
        <v>2</v>
      </c>
      <c r="H52" s="15" t="s">
        <v>57</v>
      </c>
      <c r="I52" s="15">
        <v>2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18" t="s">
        <v>58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17" t="s">
        <v>63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30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0" ht="12" customHeight="1" x14ac:dyDescent="0.2">
      <c r="A5" s="28" t="s">
        <v>11</v>
      </c>
      <c r="B5" s="6" t="s">
        <v>46</v>
      </c>
      <c r="C5" s="13">
        <v>1234</v>
      </c>
      <c r="D5" s="13">
        <v>121</v>
      </c>
      <c r="E5" s="13">
        <v>654</v>
      </c>
      <c r="F5" s="13">
        <v>317</v>
      </c>
      <c r="G5" s="13">
        <v>64</v>
      </c>
      <c r="H5" s="13">
        <v>48</v>
      </c>
      <c r="I5" s="13">
        <v>30</v>
      </c>
    </row>
    <row r="6" spans="1:30" ht="12" customHeight="1" x14ac:dyDescent="0.2">
      <c r="A6" s="25" t="s">
        <v>46</v>
      </c>
      <c r="B6" s="1" t="s">
        <v>12</v>
      </c>
      <c r="C6" s="14" t="s">
        <v>57</v>
      </c>
      <c r="D6" s="14" t="s">
        <v>57</v>
      </c>
      <c r="E6" s="14" t="s">
        <v>57</v>
      </c>
      <c r="F6" s="14" t="s">
        <v>57</v>
      </c>
      <c r="G6" s="14" t="s">
        <v>57</v>
      </c>
      <c r="H6" s="14" t="s">
        <v>57</v>
      </c>
      <c r="I6" s="14" t="s">
        <v>57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</row>
    <row r="7" spans="1:30" ht="12" customHeight="1" x14ac:dyDescent="0.2">
      <c r="A7" s="25" t="s">
        <v>46</v>
      </c>
      <c r="B7" s="1" t="s">
        <v>13</v>
      </c>
      <c r="C7" s="14">
        <v>45</v>
      </c>
      <c r="D7" s="14">
        <v>2</v>
      </c>
      <c r="E7" s="14">
        <v>18</v>
      </c>
      <c r="F7" s="14">
        <v>18</v>
      </c>
      <c r="G7" s="14" t="s">
        <v>57</v>
      </c>
      <c r="H7" s="14">
        <v>4</v>
      </c>
      <c r="I7" s="14">
        <v>3</v>
      </c>
      <c r="J7" t="s">
        <v>46</v>
      </c>
      <c r="K7" t="s">
        <v>46</v>
      </c>
      <c r="M7" t="s">
        <v>46</v>
      </c>
      <c r="N7" t="s">
        <v>46</v>
      </c>
    </row>
    <row r="8" spans="1:30" ht="12" customHeight="1" x14ac:dyDescent="0.2">
      <c r="A8" s="25" t="s">
        <v>46</v>
      </c>
      <c r="B8" s="1" t="s">
        <v>14</v>
      </c>
      <c r="C8" s="14">
        <v>104</v>
      </c>
      <c r="D8" s="14">
        <v>14</v>
      </c>
      <c r="E8" s="14">
        <v>57</v>
      </c>
      <c r="F8" s="14">
        <v>17</v>
      </c>
      <c r="G8" s="14">
        <v>4</v>
      </c>
      <c r="H8" s="14">
        <v>8</v>
      </c>
      <c r="I8" s="14">
        <v>4</v>
      </c>
      <c r="J8" t="s">
        <v>46</v>
      </c>
      <c r="K8" t="s">
        <v>46</v>
      </c>
      <c r="M8" t="s">
        <v>46</v>
      </c>
      <c r="N8" t="s">
        <v>46</v>
      </c>
    </row>
    <row r="9" spans="1:30" ht="12" customHeight="1" x14ac:dyDescent="0.2">
      <c r="A9" s="25" t="s">
        <v>46</v>
      </c>
      <c r="B9" s="1" t="s">
        <v>15</v>
      </c>
      <c r="C9" s="14">
        <v>132</v>
      </c>
      <c r="D9" s="14">
        <v>13</v>
      </c>
      <c r="E9" s="14">
        <v>75</v>
      </c>
      <c r="F9" s="14">
        <v>28</v>
      </c>
      <c r="G9" s="14">
        <v>7</v>
      </c>
      <c r="H9" s="14">
        <v>5</v>
      </c>
      <c r="I9" s="14">
        <v>4</v>
      </c>
      <c r="J9" t="s">
        <v>46</v>
      </c>
      <c r="K9" t="s">
        <v>46</v>
      </c>
      <c r="M9" t="s">
        <v>46</v>
      </c>
      <c r="N9" t="s">
        <v>46</v>
      </c>
    </row>
    <row r="10" spans="1:30" ht="12" customHeight="1" x14ac:dyDescent="0.2">
      <c r="A10" s="25" t="s">
        <v>46</v>
      </c>
      <c r="B10" s="1" t="s">
        <v>16</v>
      </c>
      <c r="C10" s="14">
        <v>172</v>
      </c>
      <c r="D10" s="14">
        <v>16</v>
      </c>
      <c r="E10" s="14">
        <v>111</v>
      </c>
      <c r="F10" s="14">
        <v>29</v>
      </c>
      <c r="G10" s="14">
        <v>8</v>
      </c>
      <c r="H10" s="14">
        <v>6</v>
      </c>
      <c r="I10" s="14">
        <v>2</v>
      </c>
      <c r="J10" t="s">
        <v>46</v>
      </c>
      <c r="K10" t="s">
        <v>46</v>
      </c>
      <c r="M10" t="s">
        <v>46</v>
      </c>
      <c r="N10" t="s">
        <v>46</v>
      </c>
    </row>
    <row r="11" spans="1:30" ht="12" customHeight="1" x14ac:dyDescent="0.2">
      <c r="A11" s="25" t="s">
        <v>46</v>
      </c>
      <c r="B11" s="1" t="s">
        <v>17</v>
      </c>
      <c r="C11" s="14">
        <v>156</v>
      </c>
      <c r="D11" s="14">
        <v>23</v>
      </c>
      <c r="E11" s="14">
        <v>102</v>
      </c>
      <c r="F11" s="14">
        <v>23</v>
      </c>
      <c r="G11" s="14">
        <v>2</v>
      </c>
      <c r="H11" s="14">
        <v>5</v>
      </c>
      <c r="I11" s="14">
        <v>1</v>
      </c>
      <c r="J11" t="s">
        <v>46</v>
      </c>
      <c r="K11" t="s">
        <v>46</v>
      </c>
      <c r="M11" t="s">
        <v>46</v>
      </c>
      <c r="N11" t="s">
        <v>46</v>
      </c>
    </row>
    <row r="12" spans="1:30" ht="12" customHeight="1" x14ac:dyDescent="0.2">
      <c r="A12" s="25" t="s">
        <v>46</v>
      </c>
      <c r="B12" s="1" t="s">
        <v>18</v>
      </c>
      <c r="C12" s="14">
        <v>154</v>
      </c>
      <c r="D12" s="14">
        <v>13</v>
      </c>
      <c r="E12" s="14">
        <v>82</v>
      </c>
      <c r="F12" s="14">
        <v>39</v>
      </c>
      <c r="G12" s="14">
        <v>9</v>
      </c>
      <c r="H12" s="14">
        <v>3</v>
      </c>
      <c r="I12" s="14">
        <v>8</v>
      </c>
      <c r="J12" t="s">
        <v>46</v>
      </c>
      <c r="K12" t="s">
        <v>46</v>
      </c>
      <c r="M12" t="s">
        <v>46</v>
      </c>
      <c r="N12" t="s">
        <v>46</v>
      </c>
    </row>
    <row r="13" spans="1:30" ht="12" customHeight="1" x14ac:dyDescent="0.2">
      <c r="A13" s="25" t="s">
        <v>46</v>
      </c>
      <c r="B13" s="1" t="s">
        <v>19</v>
      </c>
      <c r="C13" s="14">
        <v>144</v>
      </c>
      <c r="D13" s="14">
        <v>12</v>
      </c>
      <c r="E13" s="14">
        <v>76</v>
      </c>
      <c r="F13" s="14">
        <v>47</v>
      </c>
      <c r="G13" s="14">
        <v>3</v>
      </c>
      <c r="H13" s="14">
        <v>4</v>
      </c>
      <c r="I13" s="14">
        <v>2</v>
      </c>
      <c r="J13" t="s">
        <v>46</v>
      </c>
      <c r="K13" t="s">
        <v>46</v>
      </c>
      <c r="M13" t="s">
        <v>46</v>
      </c>
      <c r="N13" t="s">
        <v>46</v>
      </c>
    </row>
    <row r="14" spans="1:30" ht="12" customHeight="1" x14ac:dyDescent="0.2">
      <c r="A14" s="25" t="s">
        <v>46</v>
      </c>
      <c r="B14" s="1" t="s">
        <v>20</v>
      </c>
      <c r="C14" s="14">
        <v>121</v>
      </c>
      <c r="D14" s="14">
        <v>14</v>
      </c>
      <c r="E14" s="14">
        <v>58</v>
      </c>
      <c r="F14" s="14">
        <v>33</v>
      </c>
      <c r="G14" s="14">
        <v>12</v>
      </c>
      <c r="H14" s="14">
        <v>2</v>
      </c>
      <c r="I14" s="14">
        <v>2</v>
      </c>
      <c r="J14" t="s">
        <v>46</v>
      </c>
      <c r="K14" t="s">
        <v>46</v>
      </c>
      <c r="M14" t="s">
        <v>46</v>
      </c>
      <c r="N14" t="s">
        <v>46</v>
      </c>
    </row>
    <row r="15" spans="1:30" ht="12" customHeight="1" x14ac:dyDescent="0.2">
      <c r="A15" s="25" t="s">
        <v>46</v>
      </c>
      <c r="B15" s="1" t="s">
        <v>21</v>
      </c>
      <c r="C15" s="14">
        <v>82</v>
      </c>
      <c r="D15" s="14">
        <v>4</v>
      </c>
      <c r="E15" s="14">
        <v>40</v>
      </c>
      <c r="F15" s="14">
        <v>27</v>
      </c>
      <c r="G15" s="14">
        <v>7</v>
      </c>
      <c r="H15" s="14">
        <v>3</v>
      </c>
      <c r="I15" s="14">
        <v>1</v>
      </c>
      <c r="J15" t="s">
        <v>46</v>
      </c>
      <c r="K15" t="s">
        <v>46</v>
      </c>
      <c r="M15" t="s">
        <v>46</v>
      </c>
      <c r="N15" t="s">
        <v>46</v>
      </c>
    </row>
    <row r="16" spans="1:30" ht="12" customHeight="1" x14ac:dyDescent="0.2">
      <c r="A16" s="25" t="s">
        <v>46</v>
      </c>
      <c r="B16" s="1" t="s">
        <v>22</v>
      </c>
      <c r="C16" s="14">
        <v>62</v>
      </c>
      <c r="D16" s="14">
        <v>5</v>
      </c>
      <c r="E16" s="14">
        <v>25</v>
      </c>
      <c r="F16" s="14">
        <v>22</v>
      </c>
      <c r="G16" s="14">
        <v>4</v>
      </c>
      <c r="H16" s="14">
        <v>3</v>
      </c>
      <c r="I16" s="14">
        <v>3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28</v>
      </c>
      <c r="D17" s="14">
        <v>4</v>
      </c>
      <c r="E17" s="14">
        <v>6</v>
      </c>
      <c r="F17" s="14">
        <v>13</v>
      </c>
      <c r="G17" s="14">
        <v>4</v>
      </c>
      <c r="H17" s="14">
        <v>1</v>
      </c>
      <c r="I17" s="14" t="s">
        <v>57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20</v>
      </c>
      <c r="D18" s="14" t="s">
        <v>57</v>
      </c>
      <c r="E18" s="14">
        <v>2</v>
      </c>
      <c r="F18" s="14">
        <v>12</v>
      </c>
      <c r="G18" s="14">
        <v>3</v>
      </c>
      <c r="H18" s="14">
        <v>3</v>
      </c>
      <c r="I18" s="14" t="s">
        <v>57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9</v>
      </c>
      <c r="D19" s="14">
        <v>1</v>
      </c>
      <c r="E19" s="14">
        <v>1</v>
      </c>
      <c r="F19" s="14">
        <v>5</v>
      </c>
      <c r="G19" s="14">
        <v>1</v>
      </c>
      <c r="H19" s="14">
        <v>1</v>
      </c>
      <c r="I19" s="14" t="s">
        <v>57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5</v>
      </c>
      <c r="D20" s="14" t="s">
        <v>57</v>
      </c>
      <c r="E20" s="14">
        <v>1</v>
      </c>
      <c r="F20" s="14">
        <v>4</v>
      </c>
      <c r="G20" s="14" t="s">
        <v>57</v>
      </c>
      <c r="H20" s="14" t="s">
        <v>57</v>
      </c>
      <c r="I20" s="14" t="s">
        <v>57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525</v>
      </c>
      <c r="D21" s="13">
        <v>114</v>
      </c>
      <c r="E21" s="13">
        <v>238</v>
      </c>
      <c r="F21" s="13">
        <v>129</v>
      </c>
      <c r="G21" s="13">
        <v>12</v>
      </c>
      <c r="H21" s="13">
        <v>19</v>
      </c>
      <c r="I21" s="13">
        <v>13</v>
      </c>
    </row>
    <row r="22" spans="1:14" ht="12" customHeight="1" x14ac:dyDescent="0.2">
      <c r="A22" s="25" t="s">
        <v>46</v>
      </c>
      <c r="B22" s="1" t="s">
        <v>12</v>
      </c>
      <c r="C22" s="14" t="s">
        <v>57</v>
      </c>
      <c r="D22" s="14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18</v>
      </c>
      <c r="D23" s="14">
        <v>2</v>
      </c>
      <c r="E23" s="14">
        <v>6</v>
      </c>
      <c r="F23" s="14">
        <v>8</v>
      </c>
      <c r="G23" s="14" t="s">
        <v>57</v>
      </c>
      <c r="H23" s="14">
        <v>1</v>
      </c>
      <c r="I23" s="14">
        <v>1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32</v>
      </c>
      <c r="D24" s="14">
        <v>12</v>
      </c>
      <c r="E24" s="14">
        <v>10</v>
      </c>
      <c r="F24" s="14">
        <v>7</v>
      </c>
      <c r="G24" s="14" t="s">
        <v>57</v>
      </c>
      <c r="H24" s="14">
        <v>1</v>
      </c>
      <c r="I24" s="14">
        <v>2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59</v>
      </c>
      <c r="D25" s="14">
        <v>13</v>
      </c>
      <c r="E25" s="14">
        <v>28</v>
      </c>
      <c r="F25" s="14">
        <v>13</v>
      </c>
      <c r="G25" s="14">
        <v>1</v>
      </c>
      <c r="H25" s="14">
        <v>2</v>
      </c>
      <c r="I25" s="14">
        <v>2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71</v>
      </c>
      <c r="D26" s="14">
        <v>16</v>
      </c>
      <c r="E26" s="14">
        <v>38</v>
      </c>
      <c r="F26" s="14">
        <v>14</v>
      </c>
      <c r="G26" s="14" t="s">
        <v>57</v>
      </c>
      <c r="H26" s="14">
        <v>2</v>
      </c>
      <c r="I26" s="14">
        <v>1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78</v>
      </c>
      <c r="D27" s="14">
        <v>22</v>
      </c>
      <c r="E27" s="14">
        <v>40</v>
      </c>
      <c r="F27" s="14">
        <v>10</v>
      </c>
      <c r="G27" s="14" t="s">
        <v>57</v>
      </c>
      <c r="H27" s="14">
        <v>5</v>
      </c>
      <c r="I27" s="14">
        <v>1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76</v>
      </c>
      <c r="D28" s="14">
        <v>13</v>
      </c>
      <c r="E28" s="14">
        <v>36</v>
      </c>
      <c r="F28" s="14">
        <v>20</v>
      </c>
      <c r="G28" s="14">
        <v>2</v>
      </c>
      <c r="H28" s="14" t="s">
        <v>57</v>
      </c>
      <c r="I28" s="14">
        <v>5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67</v>
      </c>
      <c r="D29" s="14">
        <v>12</v>
      </c>
      <c r="E29" s="14">
        <v>33</v>
      </c>
      <c r="F29" s="14">
        <v>20</v>
      </c>
      <c r="G29" s="14">
        <v>1</v>
      </c>
      <c r="H29" s="14">
        <v>1</v>
      </c>
      <c r="I29" s="14" t="s">
        <v>57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58</v>
      </c>
      <c r="D30" s="14">
        <v>13</v>
      </c>
      <c r="E30" s="14">
        <v>25</v>
      </c>
      <c r="F30" s="14">
        <v>15</v>
      </c>
      <c r="G30" s="14">
        <v>3</v>
      </c>
      <c r="H30" s="14">
        <v>2</v>
      </c>
      <c r="I30" s="14" t="s">
        <v>57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28</v>
      </c>
      <c r="D31" s="14">
        <v>3</v>
      </c>
      <c r="E31" s="14">
        <v>15</v>
      </c>
      <c r="F31" s="14">
        <v>8</v>
      </c>
      <c r="G31" s="14">
        <v>1</v>
      </c>
      <c r="H31" s="14">
        <v>1</v>
      </c>
      <c r="I31" s="14" t="s">
        <v>57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20</v>
      </c>
      <c r="D32" s="14">
        <v>5</v>
      </c>
      <c r="E32" s="14">
        <v>5</v>
      </c>
      <c r="F32" s="14">
        <v>6</v>
      </c>
      <c r="G32" s="14">
        <v>2</v>
      </c>
      <c r="H32" s="14">
        <v>1</v>
      </c>
      <c r="I32" s="14">
        <v>1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9</v>
      </c>
      <c r="D33" s="14">
        <v>3</v>
      </c>
      <c r="E33" s="14">
        <v>1</v>
      </c>
      <c r="F33" s="14">
        <v>3</v>
      </c>
      <c r="G33" s="14">
        <v>1</v>
      </c>
      <c r="H33" s="14">
        <v>1</v>
      </c>
      <c r="I33" s="14" t="s">
        <v>57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5</v>
      </c>
      <c r="D34" s="14" t="s">
        <v>57</v>
      </c>
      <c r="E34" s="14" t="s">
        <v>57</v>
      </c>
      <c r="F34" s="14">
        <v>3</v>
      </c>
      <c r="G34" s="14">
        <v>1</v>
      </c>
      <c r="H34" s="14">
        <v>1</v>
      </c>
      <c r="I34" s="14" t="s">
        <v>57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2</v>
      </c>
      <c r="D35" s="14" t="s">
        <v>57</v>
      </c>
      <c r="E35" s="14" t="s">
        <v>57</v>
      </c>
      <c r="F35" s="14">
        <v>1</v>
      </c>
      <c r="G35" s="14" t="s">
        <v>57</v>
      </c>
      <c r="H35" s="14">
        <v>1</v>
      </c>
      <c r="I35" s="14" t="s">
        <v>57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2</v>
      </c>
      <c r="D36" s="14" t="s">
        <v>57</v>
      </c>
      <c r="E36" s="14">
        <v>1</v>
      </c>
      <c r="F36" s="14">
        <v>1</v>
      </c>
      <c r="G36" s="14" t="s">
        <v>57</v>
      </c>
      <c r="H36" s="14" t="s">
        <v>57</v>
      </c>
      <c r="I36" s="14" t="s">
        <v>57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709</v>
      </c>
      <c r="D37" s="13">
        <v>7</v>
      </c>
      <c r="E37" s="13">
        <v>416</v>
      </c>
      <c r="F37" s="13">
        <v>188</v>
      </c>
      <c r="G37" s="13">
        <v>52</v>
      </c>
      <c r="H37" s="13">
        <v>29</v>
      </c>
      <c r="I37" s="13">
        <v>17</v>
      </c>
    </row>
    <row r="38" spans="1:14" ht="12" customHeight="1" x14ac:dyDescent="0.2">
      <c r="A38" s="25" t="s">
        <v>46</v>
      </c>
      <c r="B38" s="1" t="s">
        <v>12</v>
      </c>
      <c r="C38" s="14" t="s">
        <v>57</v>
      </c>
      <c r="D38" s="14" t="s">
        <v>57</v>
      </c>
      <c r="E38" s="14" t="s">
        <v>57</v>
      </c>
      <c r="F38" s="14" t="s">
        <v>57</v>
      </c>
      <c r="G38" s="14" t="s">
        <v>57</v>
      </c>
      <c r="H38" s="14" t="s">
        <v>57</v>
      </c>
      <c r="I38" s="14" t="s">
        <v>57</v>
      </c>
      <c r="J38" t="s">
        <v>46</v>
      </c>
      <c r="K38" t="s">
        <v>46</v>
      </c>
      <c r="L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27</v>
      </c>
      <c r="D39" s="14" t="s">
        <v>57</v>
      </c>
      <c r="E39" s="14">
        <v>12</v>
      </c>
      <c r="F39" s="14">
        <v>10</v>
      </c>
      <c r="G39" s="14" t="s">
        <v>57</v>
      </c>
      <c r="H39" s="14">
        <v>3</v>
      </c>
      <c r="I39" s="14">
        <v>2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72</v>
      </c>
      <c r="D40" s="14">
        <v>2</v>
      </c>
      <c r="E40" s="14">
        <v>47</v>
      </c>
      <c r="F40" s="14">
        <v>10</v>
      </c>
      <c r="G40" s="14">
        <v>4</v>
      </c>
      <c r="H40" s="14">
        <v>7</v>
      </c>
      <c r="I40" s="14">
        <v>2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73</v>
      </c>
      <c r="D41" s="14" t="s">
        <v>57</v>
      </c>
      <c r="E41" s="14">
        <v>47</v>
      </c>
      <c r="F41" s="14">
        <v>15</v>
      </c>
      <c r="G41" s="14">
        <v>6</v>
      </c>
      <c r="H41" s="14">
        <v>3</v>
      </c>
      <c r="I41" s="14">
        <v>2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101</v>
      </c>
      <c r="D42" s="14" t="s">
        <v>57</v>
      </c>
      <c r="E42" s="14">
        <v>73</v>
      </c>
      <c r="F42" s="14">
        <v>15</v>
      </c>
      <c r="G42" s="14">
        <v>8</v>
      </c>
      <c r="H42" s="14">
        <v>4</v>
      </c>
      <c r="I42" s="14">
        <v>1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78</v>
      </c>
      <c r="D43" s="14">
        <v>1</v>
      </c>
      <c r="E43" s="14">
        <v>62</v>
      </c>
      <c r="F43" s="14">
        <v>13</v>
      </c>
      <c r="G43" s="14">
        <v>2</v>
      </c>
      <c r="H43" s="14" t="s">
        <v>57</v>
      </c>
      <c r="I43" s="14" t="s">
        <v>57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78</v>
      </c>
      <c r="D44" s="14" t="s">
        <v>57</v>
      </c>
      <c r="E44" s="14">
        <v>46</v>
      </c>
      <c r="F44" s="14">
        <v>19</v>
      </c>
      <c r="G44" s="14">
        <v>7</v>
      </c>
      <c r="H44" s="14">
        <v>3</v>
      </c>
      <c r="I44" s="14">
        <v>3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77</v>
      </c>
      <c r="D45" s="14" t="s">
        <v>57</v>
      </c>
      <c r="E45" s="14">
        <v>43</v>
      </c>
      <c r="F45" s="14">
        <v>27</v>
      </c>
      <c r="G45" s="14">
        <v>2</v>
      </c>
      <c r="H45" s="14">
        <v>3</v>
      </c>
      <c r="I45" s="14">
        <v>2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63</v>
      </c>
      <c r="D46" s="14">
        <v>1</v>
      </c>
      <c r="E46" s="14">
        <v>33</v>
      </c>
      <c r="F46" s="14">
        <v>18</v>
      </c>
      <c r="G46" s="14">
        <v>9</v>
      </c>
      <c r="H46" s="14" t="s">
        <v>57</v>
      </c>
      <c r="I46" s="14">
        <v>2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54</v>
      </c>
      <c r="D47" s="14">
        <v>1</v>
      </c>
      <c r="E47" s="14">
        <v>25</v>
      </c>
      <c r="F47" s="14">
        <v>19</v>
      </c>
      <c r="G47" s="14">
        <v>6</v>
      </c>
      <c r="H47" s="14">
        <v>2</v>
      </c>
      <c r="I47" s="14">
        <v>1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42</v>
      </c>
      <c r="D48" s="14" t="s">
        <v>57</v>
      </c>
      <c r="E48" s="14">
        <v>20</v>
      </c>
      <c r="F48" s="14">
        <v>16</v>
      </c>
      <c r="G48" s="14">
        <v>2</v>
      </c>
      <c r="H48" s="14">
        <v>2</v>
      </c>
      <c r="I48" s="14">
        <v>2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19</v>
      </c>
      <c r="D49" s="14">
        <v>1</v>
      </c>
      <c r="E49" s="14">
        <v>5</v>
      </c>
      <c r="F49" s="14">
        <v>10</v>
      </c>
      <c r="G49" s="14">
        <v>3</v>
      </c>
      <c r="H49" s="14" t="s">
        <v>57</v>
      </c>
      <c r="I49" s="14" t="s">
        <v>57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15</v>
      </c>
      <c r="D50" s="14" t="s">
        <v>57</v>
      </c>
      <c r="E50" s="14">
        <v>2</v>
      </c>
      <c r="F50" s="14">
        <v>9</v>
      </c>
      <c r="G50" s="14">
        <v>2</v>
      </c>
      <c r="H50" s="14">
        <v>2</v>
      </c>
      <c r="I50" s="14" t="s">
        <v>57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7</v>
      </c>
      <c r="D51" s="14">
        <v>1</v>
      </c>
      <c r="E51" s="14">
        <v>1</v>
      </c>
      <c r="F51" s="14">
        <v>4</v>
      </c>
      <c r="G51" s="14">
        <v>1</v>
      </c>
      <c r="H51" s="14" t="s">
        <v>57</v>
      </c>
      <c r="I51" s="14" t="s">
        <v>57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3</v>
      </c>
      <c r="D52" s="15" t="s">
        <v>57</v>
      </c>
      <c r="E52" s="15" t="s">
        <v>57</v>
      </c>
      <c r="F52" s="15">
        <v>3</v>
      </c>
      <c r="G52" s="15" t="s">
        <v>57</v>
      </c>
      <c r="H52" s="15" t="s">
        <v>57</v>
      </c>
      <c r="I52" s="15" t="s">
        <v>57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0.15" customHeight="1" x14ac:dyDescent="0.2">
      <c r="A54" s="21" t="s">
        <v>58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1.1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7" t="s">
        <v>62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 x14ac:dyDescent="0.2">
      <c r="A5" s="28" t="s">
        <v>11</v>
      </c>
      <c r="B5" s="6" t="s">
        <v>46</v>
      </c>
      <c r="C5" s="13">
        <v>58077</v>
      </c>
      <c r="D5" s="13">
        <v>4978</v>
      </c>
      <c r="E5" s="13">
        <v>30420</v>
      </c>
      <c r="F5" s="13">
        <v>16367</v>
      </c>
      <c r="G5" s="13">
        <v>2876</v>
      </c>
      <c r="H5" s="13">
        <v>1480</v>
      </c>
      <c r="I5" s="13">
        <v>1956</v>
      </c>
    </row>
    <row r="6" spans="1:29" ht="12" customHeight="1" x14ac:dyDescent="0.2">
      <c r="A6" s="25" t="s">
        <v>46</v>
      </c>
      <c r="B6" s="1" t="s">
        <v>12</v>
      </c>
      <c r="C6" s="14">
        <v>50</v>
      </c>
      <c r="D6" s="14">
        <v>4</v>
      </c>
      <c r="E6" s="14">
        <v>8</v>
      </c>
      <c r="F6" s="14">
        <v>16</v>
      </c>
      <c r="G6" s="14">
        <v>1</v>
      </c>
      <c r="H6" s="14">
        <v>7</v>
      </c>
      <c r="I6" s="14">
        <v>14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 x14ac:dyDescent="0.2">
      <c r="A7" s="25" t="s">
        <v>46</v>
      </c>
      <c r="B7" s="1" t="s">
        <v>13</v>
      </c>
      <c r="C7" s="14">
        <v>1421</v>
      </c>
      <c r="D7" s="14">
        <v>170</v>
      </c>
      <c r="E7" s="14">
        <v>506</v>
      </c>
      <c r="F7" s="14">
        <v>438</v>
      </c>
      <c r="G7" s="14">
        <v>28</v>
      </c>
      <c r="H7" s="14">
        <v>149</v>
      </c>
      <c r="I7" s="14">
        <v>130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 x14ac:dyDescent="0.2">
      <c r="A8" s="25" t="s">
        <v>46</v>
      </c>
      <c r="B8" s="1" t="s">
        <v>14</v>
      </c>
      <c r="C8" s="14">
        <v>4830</v>
      </c>
      <c r="D8" s="14">
        <v>529</v>
      </c>
      <c r="E8" s="14">
        <v>2520</v>
      </c>
      <c r="F8" s="14">
        <v>1135</v>
      </c>
      <c r="G8" s="14">
        <v>170</v>
      </c>
      <c r="H8" s="14">
        <v>246</v>
      </c>
      <c r="I8" s="14">
        <v>230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 x14ac:dyDescent="0.2">
      <c r="A9" s="25" t="s">
        <v>46</v>
      </c>
      <c r="B9" s="1" t="s">
        <v>15</v>
      </c>
      <c r="C9" s="14">
        <v>7003</v>
      </c>
      <c r="D9" s="14">
        <v>564</v>
      </c>
      <c r="E9" s="14">
        <v>4043</v>
      </c>
      <c r="F9" s="14">
        <v>1684</v>
      </c>
      <c r="G9" s="14">
        <v>293</v>
      </c>
      <c r="H9" s="14">
        <v>175</v>
      </c>
      <c r="I9" s="14">
        <v>244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 x14ac:dyDescent="0.2">
      <c r="A10" s="25" t="s">
        <v>46</v>
      </c>
      <c r="B10" s="1" t="s">
        <v>16</v>
      </c>
      <c r="C10" s="14">
        <v>7933</v>
      </c>
      <c r="D10" s="14">
        <v>656</v>
      </c>
      <c r="E10" s="14">
        <v>4592</v>
      </c>
      <c r="F10" s="14">
        <v>1954</v>
      </c>
      <c r="G10" s="14">
        <v>364</v>
      </c>
      <c r="H10" s="14">
        <v>151</v>
      </c>
      <c r="I10" s="14">
        <v>216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 x14ac:dyDescent="0.2">
      <c r="A11" s="25" t="s">
        <v>46</v>
      </c>
      <c r="B11" s="1" t="s">
        <v>17</v>
      </c>
      <c r="C11" s="14">
        <v>7843</v>
      </c>
      <c r="D11" s="14">
        <v>581</v>
      </c>
      <c r="E11" s="14">
        <v>4529</v>
      </c>
      <c r="F11" s="14">
        <v>2010</v>
      </c>
      <c r="G11" s="14">
        <v>353</v>
      </c>
      <c r="H11" s="14">
        <v>143</v>
      </c>
      <c r="I11" s="14">
        <v>227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 x14ac:dyDescent="0.2">
      <c r="A12" s="25" t="s">
        <v>46</v>
      </c>
      <c r="B12" s="1" t="s">
        <v>18</v>
      </c>
      <c r="C12" s="14">
        <v>7447</v>
      </c>
      <c r="D12" s="14">
        <v>572</v>
      </c>
      <c r="E12" s="14">
        <v>4309</v>
      </c>
      <c r="F12" s="14">
        <v>1881</v>
      </c>
      <c r="G12" s="14">
        <v>371</v>
      </c>
      <c r="H12" s="14">
        <v>129</v>
      </c>
      <c r="I12" s="14">
        <v>185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 x14ac:dyDescent="0.2">
      <c r="A13" s="25" t="s">
        <v>46</v>
      </c>
      <c r="B13" s="1" t="s">
        <v>19</v>
      </c>
      <c r="C13" s="14">
        <v>6439</v>
      </c>
      <c r="D13" s="14">
        <v>528</v>
      </c>
      <c r="E13" s="14">
        <v>3562</v>
      </c>
      <c r="F13" s="14">
        <v>1782</v>
      </c>
      <c r="G13" s="14">
        <v>322</v>
      </c>
      <c r="H13" s="14">
        <v>93</v>
      </c>
      <c r="I13" s="14">
        <v>152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 x14ac:dyDescent="0.2">
      <c r="A14" s="25" t="s">
        <v>46</v>
      </c>
      <c r="B14" s="1" t="s">
        <v>20</v>
      </c>
      <c r="C14" s="14">
        <v>5364</v>
      </c>
      <c r="D14" s="14">
        <v>522</v>
      </c>
      <c r="E14" s="14">
        <v>2758</v>
      </c>
      <c r="F14" s="14">
        <v>1552</v>
      </c>
      <c r="G14" s="14">
        <v>305</v>
      </c>
      <c r="H14" s="14">
        <v>87</v>
      </c>
      <c r="I14" s="14">
        <v>140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 x14ac:dyDescent="0.2">
      <c r="A15" s="25" t="s">
        <v>46</v>
      </c>
      <c r="B15" s="1" t="s">
        <v>21</v>
      </c>
      <c r="C15" s="14">
        <v>4410</v>
      </c>
      <c r="D15" s="14">
        <v>431</v>
      </c>
      <c r="E15" s="14">
        <v>2131</v>
      </c>
      <c r="F15" s="14">
        <v>1374</v>
      </c>
      <c r="G15" s="14">
        <v>257</v>
      </c>
      <c r="H15" s="14">
        <v>85</v>
      </c>
      <c r="I15" s="14">
        <v>132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 x14ac:dyDescent="0.2">
      <c r="A16" s="25" t="s">
        <v>46</v>
      </c>
      <c r="B16" s="1" t="s">
        <v>22</v>
      </c>
      <c r="C16" s="14">
        <v>2745</v>
      </c>
      <c r="D16" s="14">
        <v>223</v>
      </c>
      <c r="E16" s="14">
        <v>1050</v>
      </c>
      <c r="F16" s="14">
        <v>1119</v>
      </c>
      <c r="G16" s="14">
        <v>187</v>
      </c>
      <c r="H16" s="14">
        <v>88</v>
      </c>
      <c r="I16" s="14">
        <v>78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1437</v>
      </c>
      <c r="D17" s="14">
        <v>120</v>
      </c>
      <c r="E17" s="14">
        <v>292</v>
      </c>
      <c r="F17" s="14">
        <v>764</v>
      </c>
      <c r="G17" s="14">
        <v>121</v>
      </c>
      <c r="H17" s="14">
        <v>64</v>
      </c>
      <c r="I17" s="14">
        <v>76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685</v>
      </c>
      <c r="D18" s="14">
        <v>45</v>
      </c>
      <c r="E18" s="14">
        <v>81</v>
      </c>
      <c r="F18" s="14">
        <v>408</v>
      </c>
      <c r="G18" s="14">
        <v>53</v>
      </c>
      <c r="H18" s="14">
        <v>35</v>
      </c>
      <c r="I18" s="14">
        <v>63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307</v>
      </c>
      <c r="D19" s="14">
        <v>25</v>
      </c>
      <c r="E19" s="14">
        <v>24</v>
      </c>
      <c r="F19" s="14">
        <v>168</v>
      </c>
      <c r="G19" s="14">
        <v>35</v>
      </c>
      <c r="H19" s="14">
        <v>19</v>
      </c>
      <c r="I19" s="14">
        <v>36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163</v>
      </c>
      <c r="D20" s="14">
        <v>8</v>
      </c>
      <c r="E20" s="14">
        <v>15</v>
      </c>
      <c r="F20" s="14">
        <v>82</v>
      </c>
      <c r="G20" s="14">
        <v>16</v>
      </c>
      <c r="H20" s="14">
        <v>9</v>
      </c>
      <c r="I20" s="14">
        <v>33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27267</v>
      </c>
      <c r="D21" s="13">
        <v>4795</v>
      </c>
      <c r="E21" s="13">
        <v>13793</v>
      </c>
      <c r="F21" s="13">
        <v>6122</v>
      </c>
      <c r="G21" s="13">
        <v>1003</v>
      </c>
      <c r="H21" s="13">
        <v>633</v>
      </c>
      <c r="I21" s="13">
        <v>921</v>
      </c>
    </row>
    <row r="22" spans="1:14" ht="12" customHeight="1" x14ac:dyDescent="0.2">
      <c r="A22" s="25" t="s">
        <v>46</v>
      </c>
      <c r="B22" s="1" t="s">
        <v>12</v>
      </c>
      <c r="C22" s="14">
        <v>22</v>
      </c>
      <c r="D22" s="14">
        <v>1</v>
      </c>
      <c r="E22" s="14">
        <v>4</v>
      </c>
      <c r="F22" s="14">
        <v>8</v>
      </c>
      <c r="G22" s="14" t="s">
        <v>57</v>
      </c>
      <c r="H22" s="14">
        <v>2</v>
      </c>
      <c r="I22" s="14">
        <v>7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597</v>
      </c>
      <c r="D23" s="14">
        <v>160</v>
      </c>
      <c r="E23" s="14">
        <v>154</v>
      </c>
      <c r="F23" s="14">
        <v>173</v>
      </c>
      <c r="G23" s="14">
        <v>8</v>
      </c>
      <c r="H23" s="14">
        <v>49</v>
      </c>
      <c r="I23" s="14">
        <v>53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2160</v>
      </c>
      <c r="D24" s="14">
        <v>506</v>
      </c>
      <c r="E24" s="14">
        <v>949</v>
      </c>
      <c r="F24" s="14">
        <v>457</v>
      </c>
      <c r="G24" s="14">
        <v>71</v>
      </c>
      <c r="H24" s="14">
        <v>82</v>
      </c>
      <c r="I24" s="14">
        <v>95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3321</v>
      </c>
      <c r="D25" s="14">
        <v>543</v>
      </c>
      <c r="E25" s="14">
        <v>1722</v>
      </c>
      <c r="F25" s="14">
        <v>752</v>
      </c>
      <c r="G25" s="14">
        <v>117</v>
      </c>
      <c r="H25" s="14">
        <v>67</v>
      </c>
      <c r="I25" s="14">
        <v>120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3833</v>
      </c>
      <c r="D26" s="14">
        <v>635</v>
      </c>
      <c r="E26" s="14">
        <v>2052</v>
      </c>
      <c r="F26" s="14">
        <v>828</v>
      </c>
      <c r="G26" s="14">
        <v>139</v>
      </c>
      <c r="H26" s="14">
        <v>74</v>
      </c>
      <c r="I26" s="14">
        <v>105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3916</v>
      </c>
      <c r="D27" s="14">
        <v>568</v>
      </c>
      <c r="E27" s="14">
        <v>2180</v>
      </c>
      <c r="F27" s="14">
        <v>854</v>
      </c>
      <c r="G27" s="14">
        <v>127</v>
      </c>
      <c r="H27" s="14">
        <v>72</v>
      </c>
      <c r="I27" s="14">
        <v>115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3567</v>
      </c>
      <c r="D28" s="14">
        <v>551</v>
      </c>
      <c r="E28" s="14">
        <v>2062</v>
      </c>
      <c r="F28" s="14">
        <v>679</v>
      </c>
      <c r="G28" s="14">
        <v>132</v>
      </c>
      <c r="H28" s="14">
        <v>60</v>
      </c>
      <c r="I28" s="14">
        <v>83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3161</v>
      </c>
      <c r="D29" s="14">
        <v>520</v>
      </c>
      <c r="E29" s="14">
        <v>1768</v>
      </c>
      <c r="F29" s="14">
        <v>626</v>
      </c>
      <c r="G29" s="14">
        <v>124</v>
      </c>
      <c r="H29" s="14">
        <v>52</v>
      </c>
      <c r="I29" s="14">
        <v>71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2729</v>
      </c>
      <c r="D30" s="14">
        <v>509</v>
      </c>
      <c r="E30" s="14">
        <v>1476</v>
      </c>
      <c r="F30" s="14">
        <v>552</v>
      </c>
      <c r="G30" s="14">
        <v>88</v>
      </c>
      <c r="H30" s="14">
        <v>38</v>
      </c>
      <c r="I30" s="14">
        <v>66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2111</v>
      </c>
      <c r="D31" s="14">
        <v>425</v>
      </c>
      <c r="E31" s="14">
        <v>1041</v>
      </c>
      <c r="F31" s="14">
        <v>441</v>
      </c>
      <c r="G31" s="14">
        <v>87</v>
      </c>
      <c r="H31" s="14">
        <v>50</v>
      </c>
      <c r="I31" s="14">
        <v>67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962</v>
      </c>
      <c r="D32" s="14">
        <v>210</v>
      </c>
      <c r="E32" s="14">
        <v>282</v>
      </c>
      <c r="F32" s="14">
        <v>339</v>
      </c>
      <c r="G32" s="14">
        <v>49</v>
      </c>
      <c r="H32" s="14">
        <v>40</v>
      </c>
      <c r="I32" s="14">
        <v>42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482</v>
      </c>
      <c r="D33" s="14">
        <v>107</v>
      </c>
      <c r="E33" s="14">
        <v>68</v>
      </c>
      <c r="F33" s="14">
        <v>215</v>
      </c>
      <c r="G33" s="14">
        <v>32</v>
      </c>
      <c r="H33" s="14">
        <v>28</v>
      </c>
      <c r="I33" s="14">
        <v>32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222</v>
      </c>
      <c r="D34" s="14">
        <v>35</v>
      </c>
      <c r="E34" s="14">
        <v>21</v>
      </c>
      <c r="F34" s="14">
        <v>109</v>
      </c>
      <c r="G34" s="14">
        <v>14</v>
      </c>
      <c r="H34" s="14">
        <v>14</v>
      </c>
      <c r="I34" s="14">
        <v>29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120</v>
      </c>
      <c r="D35" s="14">
        <v>18</v>
      </c>
      <c r="E35" s="14">
        <v>6</v>
      </c>
      <c r="F35" s="14">
        <v>65</v>
      </c>
      <c r="G35" s="14">
        <v>7</v>
      </c>
      <c r="H35" s="14">
        <v>3</v>
      </c>
      <c r="I35" s="14">
        <v>21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64</v>
      </c>
      <c r="D36" s="14">
        <v>7</v>
      </c>
      <c r="E36" s="14">
        <v>8</v>
      </c>
      <c r="F36" s="14">
        <v>24</v>
      </c>
      <c r="G36" s="14">
        <v>8</v>
      </c>
      <c r="H36" s="14">
        <v>2</v>
      </c>
      <c r="I36" s="14">
        <v>15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30810</v>
      </c>
      <c r="D37" s="13">
        <v>183</v>
      </c>
      <c r="E37" s="13">
        <v>16627</v>
      </c>
      <c r="F37" s="13">
        <v>10245</v>
      </c>
      <c r="G37" s="13">
        <v>1873</v>
      </c>
      <c r="H37" s="13">
        <v>847</v>
      </c>
      <c r="I37" s="13">
        <v>1035</v>
      </c>
    </row>
    <row r="38" spans="1:14" ht="12" customHeight="1" x14ac:dyDescent="0.2">
      <c r="A38" s="25" t="s">
        <v>46</v>
      </c>
      <c r="B38" s="1" t="s">
        <v>12</v>
      </c>
      <c r="C38" s="14">
        <v>28</v>
      </c>
      <c r="D38" s="14">
        <v>3</v>
      </c>
      <c r="E38" s="14">
        <v>4</v>
      </c>
      <c r="F38" s="14">
        <v>8</v>
      </c>
      <c r="G38" s="14">
        <v>1</v>
      </c>
      <c r="H38" s="14">
        <v>5</v>
      </c>
      <c r="I38" s="14">
        <v>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824</v>
      </c>
      <c r="D39" s="14">
        <v>10</v>
      </c>
      <c r="E39" s="14">
        <v>352</v>
      </c>
      <c r="F39" s="14">
        <v>265</v>
      </c>
      <c r="G39" s="14">
        <v>20</v>
      </c>
      <c r="H39" s="14">
        <v>100</v>
      </c>
      <c r="I39" s="14">
        <v>77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2670</v>
      </c>
      <c r="D40" s="14">
        <v>23</v>
      </c>
      <c r="E40" s="14">
        <v>1571</v>
      </c>
      <c r="F40" s="14">
        <v>678</v>
      </c>
      <c r="G40" s="14">
        <v>99</v>
      </c>
      <c r="H40" s="14">
        <v>164</v>
      </c>
      <c r="I40" s="14">
        <v>135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3682</v>
      </c>
      <c r="D41" s="14">
        <v>21</v>
      </c>
      <c r="E41" s="14">
        <v>2321</v>
      </c>
      <c r="F41" s="14">
        <v>932</v>
      </c>
      <c r="G41" s="14">
        <v>176</v>
      </c>
      <c r="H41" s="14">
        <v>108</v>
      </c>
      <c r="I41" s="14">
        <v>124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4100</v>
      </c>
      <c r="D42" s="14">
        <v>21</v>
      </c>
      <c r="E42" s="14">
        <v>2540</v>
      </c>
      <c r="F42" s="14">
        <v>1126</v>
      </c>
      <c r="G42" s="14">
        <v>225</v>
      </c>
      <c r="H42" s="14">
        <v>77</v>
      </c>
      <c r="I42" s="14">
        <v>111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3927</v>
      </c>
      <c r="D43" s="14">
        <v>13</v>
      </c>
      <c r="E43" s="14">
        <v>2349</v>
      </c>
      <c r="F43" s="14">
        <v>1156</v>
      </c>
      <c r="G43" s="14">
        <v>226</v>
      </c>
      <c r="H43" s="14">
        <v>71</v>
      </c>
      <c r="I43" s="14">
        <v>112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3880</v>
      </c>
      <c r="D44" s="14">
        <v>21</v>
      </c>
      <c r="E44" s="14">
        <v>2247</v>
      </c>
      <c r="F44" s="14">
        <v>1202</v>
      </c>
      <c r="G44" s="14">
        <v>239</v>
      </c>
      <c r="H44" s="14">
        <v>69</v>
      </c>
      <c r="I44" s="14">
        <v>102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3278</v>
      </c>
      <c r="D45" s="14">
        <v>8</v>
      </c>
      <c r="E45" s="14">
        <v>1794</v>
      </c>
      <c r="F45" s="14">
        <v>1156</v>
      </c>
      <c r="G45" s="14">
        <v>198</v>
      </c>
      <c r="H45" s="14">
        <v>41</v>
      </c>
      <c r="I45" s="14">
        <v>81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2635</v>
      </c>
      <c r="D46" s="14">
        <v>13</v>
      </c>
      <c r="E46" s="14">
        <v>1282</v>
      </c>
      <c r="F46" s="14">
        <v>1000</v>
      </c>
      <c r="G46" s="14">
        <v>217</v>
      </c>
      <c r="H46" s="14">
        <v>49</v>
      </c>
      <c r="I46" s="14">
        <v>74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2299</v>
      </c>
      <c r="D47" s="14">
        <v>6</v>
      </c>
      <c r="E47" s="14">
        <v>1090</v>
      </c>
      <c r="F47" s="14">
        <v>933</v>
      </c>
      <c r="G47" s="14">
        <v>170</v>
      </c>
      <c r="H47" s="14">
        <v>35</v>
      </c>
      <c r="I47" s="14">
        <v>65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1783</v>
      </c>
      <c r="D48" s="14">
        <v>13</v>
      </c>
      <c r="E48" s="14">
        <v>768</v>
      </c>
      <c r="F48" s="14">
        <v>780</v>
      </c>
      <c r="G48" s="14">
        <v>138</v>
      </c>
      <c r="H48" s="14">
        <v>48</v>
      </c>
      <c r="I48" s="14">
        <v>36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955</v>
      </c>
      <c r="D49" s="14">
        <v>13</v>
      </c>
      <c r="E49" s="14">
        <v>224</v>
      </c>
      <c r="F49" s="14">
        <v>549</v>
      </c>
      <c r="G49" s="14">
        <v>89</v>
      </c>
      <c r="H49" s="14">
        <v>36</v>
      </c>
      <c r="I49" s="14">
        <v>44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463</v>
      </c>
      <c r="D50" s="14">
        <v>10</v>
      </c>
      <c r="E50" s="14">
        <v>60</v>
      </c>
      <c r="F50" s="14">
        <v>299</v>
      </c>
      <c r="G50" s="14">
        <v>39</v>
      </c>
      <c r="H50" s="14">
        <v>21</v>
      </c>
      <c r="I50" s="14">
        <v>34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187</v>
      </c>
      <c r="D51" s="14">
        <v>7</v>
      </c>
      <c r="E51" s="14">
        <v>18</v>
      </c>
      <c r="F51" s="14">
        <v>103</v>
      </c>
      <c r="G51" s="14">
        <v>28</v>
      </c>
      <c r="H51" s="14">
        <v>16</v>
      </c>
      <c r="I51" s="14">
        <v>15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99</v>
      </c>
      <c r="D52" s="15">
        <v>1</v>
      </c>
      <c r="E52" s="15">
        <v>7</v>
      </c>
      <c r="F52" s="15">
        <v>58</v>
      </c>
      <c r="G52" s="15">
        <v>8</v>
      </c>
      <c r="H52" s="15">
        <v>7</v>
      </c>
      <c r="I52" s="15">
        <v>18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18" t="s">
        <v>58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0.332031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7" t="s">
        <v>61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 x14ac:dyDescent="0.2">
      <c r="A5" s="28" t="s">
        <v>11</v>
      </c>
      <c r="B5" s="6" t="s">
        <v>46</v>
      </c>
      <c r="C5" s="13">
        <v>4093</v>
      </c>
      <c r="D5" s="13">
        <v>424</v>
      </c>
      <c r="E5" s="13">
        <v>2156</v>
      </c>
      <c r="F5" s="13">
        <v>975</v>
      </c>
      <c r="G5" s="13">
        <v>274</v>
      </c>
      <c r="H5" s="13">
        <v>143</v>
      </c>
      <c r="I5" s="13">
        <v>121</v>
      </c>
    </row>
    <row r="6" spans="1:29" ht="12" customHeight="1" x14ac:dyDescent="0.2">
      <c r="A6" s="25" t="s">
        <v>46</v>
      </c>
      <c r="B6" s="1" t="s">
        <v>12</v>
      </c>
      <c r="C6" s="14">
        <v>6</v>
      </c>
      <c r="D6" s="14">
        <v>1</v>
      </c>
      <c r="E6" s="14">
        <v>1</v>
      </c>
      <c r="F6" s="14">
        <v>2</v>
      </c>
      <c r="G6" s="14" t="s">
        <v>57</v>
      </c>
      <c r="H6" s="14">
        <v>1</v>
      </c>
      <c r="I6" s="14">
        <v>1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 x14ac:dyDescent="0.2">
      <c r="A7" s="25" t="s">
        <v>46</v>
      </c>
      <c r="B7" s="1" t="s">
        <v>13</v>
      </c>
      <c r="C7" s="14">
        <v>154</v>
      </c>
      <c r="D7" s="14">
        <v>27</v>
      </c>
      <c r="E7" s="14">
        <v>64</v>
      </c>
      <c r="F7" s="14">
        <v>33</v>
      </c>
      <c r="G7" s="14">
        <v>4</v>
      </c>
      <c r="H7" s="14">
        <v>18</v>
      </c>
      <c r="I7" s="14">
        <v>8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 x14ac:dyDescent="0.2">
      <c r="A8" s="25" t="s">
        <v>46</v>
      </c>
      <c r="B8" s="1" t="s">
        <v>14</v>
      </c>
      <c r="C8" s="14">
        <v>399</v>
      </c>
      <c r="D8" s="14">
        <v>60</v>
      </c>
      <c r="E8" s="14">
        <v>242</v>
      </c>
      <c r="F8" s="14">
        <v>46</v>
      </c>
      <c r="G8" s="14">
        <v>15</v>
      </c>
      <c r="H8" s="14">
        <v>17</v>
      </c>
      <c r="I8" s="14">
        <v>19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 x14ac:dyDescent="0.2">
      <c r="A9" s="25" t="s">
        <v>46</v>
      </c>
      <c r="B9" s="1" t="s">
        <v>15</v>
      </c>
      <c r="C9" s="14">
        <v>507</v>
      </c>
      <c r="D9" s="14">
        <v>39</v>
      </c>
      <c r="E9" s="14">
        <v>321</v>
      </c>
      <c r="F9" s="14">
        <v>85</v>
      </c>
      <c r="G9" s="14">
        <v>27</v>
      </c>
      <c r="H9" s="14">
        <v>21</v>
      </c>
      <c r="I9" s="14">
        <v>14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 x14ac:dyDescent="0.2">
      <c r="A10" s="25" t="s">
        <v>46</v>
      </c>
      <c r="B10" s="1" t="s">
        <v>16</v>
      </c>
      <c r="C10" s="14">
        <v>509</v>
      </c>
      <c r="D10" s="14">
        <v>40</v>
      </c>
      <c r="E10" s="14">
        <v>318</v>
      </c>
      <c r="F10" s="14">
        <v>97</v>
      </c>
      <c r="G10" s="14">
        <v>28</v>
      </c>
      <c r="H10" s="14">
        <v>12</v>
      </c>
      <c r="I10" s="14">
        <v>14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 x14ac:dyDescent="0.2">
      <c r="A11" s="25" t="s">
        <v>46</v>
      </c>
      <c r="B11" s="1" t="s">
        <v>17</v>
      </c>
      <c r="C11" s="14">
        <v>491</v>
      </c>
      <c r="D11" s="14">
        <v>50</v>
      </c>
      <c r="E11" s="14">
        <v>279</v>
      </c>
      <c r="F11" s="14">
        <v>111</v>
      </c>
      <c r="G11" s="14">
        <v>27</v>
      </c>
      <c r="H11" s="14">
        <v>7</v>
      </c>
      <c r="I11" s="14">
        <v>17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 x14ac:dyDescent="0.2">
      <c r="A12" s="25" t="s">
        <v>46</v>
      </c>
      <c r="B12" s="1" t="s">
        <v>18</v>
      </c>
      <c r="C12" s="14">
        <v>505</v>
      </c>
      <c r="D12" s="14">
        <v>65</v>
      </c>
      <c r="E12" s="14">
        <v>269</v>
      </c>
      <c r="F12" s="14">
        <v>115</v>
      </c>
      <c r="G12" s="14">
        <v>35</v>
      </c>
      <c r="H12" s="14">
        <v>11</v>
      </c>
      <c r="I12" s="14">
        <v>10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 x14ac:dyDescent="0.2">
      <c r="A13" s="25" t="s">
        <v>46</v>
      </c>
      <c r="B13" s="1" t="s">
        <v>19</v>
      </c>
      <c r="C13" s="14">
        <v>430</v>
      </c>
      <c r="D13" s="14">
        <v>42</v>
      </c>
      <c r="E13" s="14">
        <v>230</v>
      </c>
      <c r="F13" s="14">
        <v>106</v>
      </c>
      <c r="G13" s="14">
        <v>30</v>
      </c>
      <c r="H13" s="14">
        <v>15</v>
      </c>
      <c r="I13" s="14">
        <v>7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 x14ac:dyDescent="0.2">
      <c r="A14" s="25" t="s">
        <v>46</v>
      </c>
      <c r="B14" s="1" t="s">
        <v>20</v>
      </c>
      <c r="C14" s="14">
        <v>352</v>
      </c>
      <c r="D14" s="14">
        <v>34</v>
      </c>
      <c r="E14" s="14">
        <v>183</v>
      </c>
      <c r="F14" s="14">
        <v>89</v>
      </c>
      <c r="G14" s="14">
        <v>26</v>
      </c>
      <c r="H14" s="14">
        <v>13</v>
      </c>
      <c r="I14" s="14">
        <v>7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 x14ac:dyDescent="0.2">
      <c r="A15" s="25" t="s">
        <v>46</v>
      </c>
      <c r="B15" s="1" t="s">
        <v>21</v>
      </c>
      <c r="C15" s="14">
        <v>284</v>
      </c>
      <c r="D15" s="14">
        <v>29</v>
      </c>
      <c r="E15" s="14">
        <v>136</v>
      </c>
      <c r="F15" s="14">
        <v>82</v>
      </c>
      <c r="G15" s="14">
        <v>23</v>
      </c>
      <c r="H15" s="14">
        <v>10</v>
      </c>
      <c r="I15" s="14">
        <v>4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 x14ac:dyDescent="0.2">
      <c r="A16" s="25" t="s">
        <v>46</v>
      </c>
      <c r="B16" s="1" t="s">
        <v>22</v>
      </c>
      <c r="C16" s="14">
        <v>204</v>
      </c>
      <c r="D16" s="14">
        <v>20</v>
      </c>
      <c r="E16" s="14">
        <v>66</v>
      </c>
      <c r="F16" s="14">
        <v>83</v>
      </c>
      <c r="G16" s="14">
        <v>23</v>
      </c>
      <c r="H16" s="14">
        <v>7</v>
      </c>
      <c r="I16" s="14">
        <v>5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135</v>
      </c>
      <c r="D17" s="14">
        <v>14</v>
      </c>
      <c r="E17" s="14">
        <v>30</v>
      </c>
      <c r="F17" s="14">
        <v>59</v>
      </c>
      <c r="G17" s="14">
        <v>21</v>
      </c>
      <c r="H17" s="14">
        <v>6</v>
      </c>
      <c r="I17" s="14">
        <v>5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75</v>
      </c>
      <c r="D18" s="14">
        <v>2</v>
      </c>
      <c r="E18" s="14">
        <v>13</v>
      </c>
      <c r="F18" s="14">
        <v>43</v>
      </c>
      <c r="G18" s="14">
        <v>9</v>
      </c>
      <c r="H18" s="14">
        <v>4</v>
      </c>
      <c r="I18" s="14">
        <v>4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22</v>
      </c>
      <c r="D19" s="14" t="s">
        <v>57</v>
      </c>
      <c r="E19" s="14">
        <v>1</v>
      </c>
      <c r="F19" s="14">
        <v>17</v>
      </c>
      <c r="G19" s="14">
        <v>2</v>
      </c>
      <c r="H19" s="14">
        <v>1</v>
      </c>
      <c r="I19" s="14">
        <v>1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20</v>
      </c>
      <c r="D20" s="14">
        <v>1</v>
      </c>
      <c r="E20" s="14">
        <v>3</v>
      </c>
      <c r="F20" s="14">
        <v>7</v>
      </c>
      <c r="G20" s="14">
        <v>4</v>
      </c>
      <c r="H20" s="14" t="s">
        <v>57</v>
      </c>
      <c r="I20" s="14">
        <v>5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1675</v>
      </c>
      <c r="D21" s="13">
        <v>414</v>
      </c>
      <c r="E21" s="13">
        <v>733</v>
      </c>
      <c r="F21" s="13">
        <v>353</v>
      </c>
      <c r="G21" s="13">
        <v>57</v>
      </c>
      <c r="H21" s="13">
        <v>58</v>
      </c>
      <c r="I21" s="13">
        <v>60</v>
      </c>
    </row>
    <row r="22" spans="1:14" ht="12" customHeight="1" x14ac:dyDescent="0.2">
      <c r="A22" s="25" t="s">
        <v>46</v>
      </c>
      <c r="B22" s="1" t="s">
        <v>12</v>
      </c>
      <c r="C22" s="14">
        <v>3</v>
      </c>
      <c r="D22" s="14" t="s">
        <v>57</v>
      </c>
      <c r="E22" s="14">
        <v>1</v>
      </c>
      <c r="F22" s="14">
        <v>1</v>
      </c>
      <c r="G22" s="14" t="s">
        <v>57</v>
      </c>
      <c r="H22" s="14">
        <v>1</v>
      </c>
      <c r="I22" s="14" t="s">
        <v>57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58</v>
      </c>
      <c r="D23" s="14">
        <v>26</v>
      </c>
      <c r="E23" s="14">
        <v>17</v>
      </c>
      <c r="F23" s="14">
        <v>8</v>
      </c>
      <c r="G23" s="14" t="s">
        <v>57</v>
      </c>
      <c r="H23" s="14">
        <v>2</v>
      </c>
      <c r="I23" s="14">
        <v>5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175</v>
      </c>
      <c r="D24" s="14">
        <v>60</v>
      </c>
      <c r="E24" s="14">
        <v>63</v>
      </c>
      <c r="F24" s="14">
        <v>27</v>
      </c>
      <c r="G24" s="14">
        <v>7</v>
      </c>
      <c r="H24" s="14">
        <v>7</v>
      </c>
      <c r="I24" s="14">
        <v>11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204</v>
      </c>
      <c r="D25" s="14">
        <v>38</v>
      </c>
      <c r="E25" s="14">
        <v>106</v>
      </c>
      <c r="F25" s="14">
        <v>41</v>
      </c>
      <c r="G25" s="14">
        <v>7</v>
      </c>
      <c r="H25" s="14">
        <v>7</v>
      </c>
      <c r="I25" s="14">
        <v>5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221</v>
      </c>
      <c r="D26" s="14">
        <v>39</v>
      </c>
      <c r="E26" s="14">
        <v>121</v>
      </c>
      <c r="F26" s="14">
        <v>40</v>
      </c>
      <c r="G26" s="14">
        <v>6</v>
      </c>
      <c r="H26" s="14">
        <v>6</v>
      </c>
      <c r="I26" s="14">
        <v>9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213</v>
      </c>
      <c r="D27" s="14">
        <v>50</v>
      </c>
      <c r="E27" s="14">
        <v>103</v>
      </c>
      <c r="F27" s="14">
        <v>42</v>
      </c>
      <c r="G27" s="14">
        <v>7</v>
      </c>
      <c r="H27" s="14">
        <v>4</v>
      </c>
      <c r="I27" s="14">
        <v>7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224</v>
      </c>
      <c r="D28" s="14">
        <v>63</v>
      </c>
      <c r="E28" s="14">
        <v>108</v>
      </c>
      <c r="F28" s="14">
        <v>36</v>
      </c>
      <c r="G28" s="14">
        <v>9</v>
      </c>
      <c r="H28" s="14">
        <v>3</v>
      </c>
      <c r="I28" s="14">
        <v>5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184</v>
      </c>
      <c r="D29" s="14">
        <v>40</v>
      </c>
      <c r="E29" s="14">
        <v>85</v>
      </c>
      <c r="F29" s="14">
        <v>45</v>
      </c>
      <c r="G29" s="14">
        <v>2</v>
      </c>
      <c r="H29" s="14">
        <v>7</v>
      </c>
      <c r="I29" s="14">
        <v>5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142</v>
      </c>
      <c r="D30" s="14">
        <v>33</v>
      </c>
      <c r="E30" s="14">
        <v>67</v>
      </c>
      <c r="F30" s="14">
        <v>22</v>
      </c>
      <c r="G30" s="14">
        <v>7</v>
      </c>
      <c r="H30" s="14">
        <v>8</v>
      </c>
      <c r="I30" s="14">
        <v>5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111</v>
      </c>
      <c r="D31" s="14">
        <v>29</v>
      </c>
      <c r="E31" s="14">
        <v>37</v>
      </c>
      <c r="F31" s="14">
        <v>34</v>
      </c>
      <c r="G31" s="14">
        <v>4</v>
      </c>
      <c r="H31" s="14">
        <v>6</v>
      </c>
      <c r="I31" s="14">
        <v>1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68</v>
      </c>
      <c r="D32" s="14">
        <v>20</v>
      </c>
      <c r="E32" s="14">
        <v>15</v>
      </c>
      <c r="F32" s="14">
        <v>25</v>
      </c>
      <c r="G32" s="14">
        <v>5</v>
      </c>
      <c r="H32" s="14">
        <v>2</v>
      </c>
      <c r="I32" s="14">
        <v>1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42</v>
      </c>
      <c r="D33" s="14">
        <v>14</v>
      </c>
      <c r="E33" s="14">
        <v>7</v>
      </c>
      <c r="F33" s="14">
        <v>14</v>
      </c>
      <c r="G33" s="14">
        <v>2</v>
      </c>
      <c r="H33" s="14">
        <v>3</v>
      </c>
      <c r="I33" s="14">
        <v>2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16</v>
      </c>
      <c r="D34" s="14">
        <v>2</v>
      </c>
      <c r="E34" s="14">
        <v>1</v>
      </c>
      <c r="F34" s="14">
        <v>12</v>
      </c>
      <c r="G34" s="14" t="s">
        <v>57</v>
      </c>
      <c r="H34" s="14">
        <v>1</v>
      </c>
      <c r="I34" s="14" t="s">
        <v>57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5</v>
      </c>
      <c r="D35" s="14" t="s">
        <v>57</v>
      </c>
      <c r="E35" s="14">
        <v>1</v>
      </c>
      <c r="F35" s="14">
        <v>3</v>
      </c>
      <c r="G35" s="14" t="s">
        <v>57</v>
      </c>
      <c r="H35" s="14">
        <v>1</v>
      </c>
      <c r="I35" s="14" t="s">
        <v>57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9</v>
      </c>
      <c r="D36" s="14" t="s">
        <v>57</v>
      </c>
      <c r="E36" s="14">
        <v>1</v>
      </c>
      <c r="F36" s="14">
        <v>3</v>
      </c>
      <c r="G36" s="14">
        <v>1</v>
      </c>
      <c r="H36" s="14" t="s">
        <v>57</v>
      </c>
      <c r="I36" s="14">
        <v>4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2418</v>
      </c>
      <c r="D37" s="13">
        <v>10</v>
      </c>
      <c r="E37" s="13">
        <v>1423</v>
      </c>
      <c r="F37" s="13">
        <v>622</v>
      </c>
      <c r="G37" s="13">
        <v>217</v>
      </c>
      <c r="H37" s="13">
        <v>85</v>
      </c>
      <c r="I37" s="13">
        <v>61</v>
      </c>
    </row>
    <row r="38" spans="1:14" ht="12" customHeight="1" x14ac:dyDescent="0.2">
      <c r="A38" s="25" t="s">
        <v>46</v>
      </c>
      <c r="B38" s="1" t="s">
        <v>12</v>
      </c>
      <c r="C38" s="14">
        <v>3</v>
      </c>
      <c r="D38" s="14">
        <v>1</v>
      </c>
      <c r="E38" s="14" t="s">
        <v>57</v>
      </c>
      <c r="F38" s="14">
        <v>1</v>
      </c>
      <c r="G38" s="14" t="s">
        <v>57</v>
      </c>
      <c r="H38" s="14" t="s">
        <v>57</v>
      </c>
      <c r="I38" s="14">
        <v>1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96</v>
      </c>
      <c r="D39" s="14">
        <v>1</v>
      </c>
      <c r="E39" s="14">
        <v>47</v>
      </c>
      <c r="F39" s="14">
        <v>25</v>
      </c>
      <c r="G39" s="14">
        <v>4</v>
      </c>
      <c r="H39" s="14">
        <v>16</v>
      </c>
      <c r="I39" s="14">
        <v>3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224</v>
      </c>
      <c r="D40" s="14" t="s">
        <v>57</v>
      </c>
      <c r="E40" s="14">
        <v>179</v>
      </c>
      <c r="F40" s="14">
        <v>19</v>
      </c>
      <c r="G40" s="14">
        <v>8</v>
      </c>
      <c r="H40" s="14">
        <v>10</v>
      </c>
      <c r="I40" s="14">
        <v>8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303</v>
      </c>
      <c r="D41" s="14">
        <v>1</v>
      </c>
      <c r="E41" s="14">
        <v>215</v>
      </c>
      <c r="F41" s="14">
        <v>44</v>
      </c>
      <c r="G41" s="14">
        <v>20</v>
      </c>
      <c r="H41" s="14">
        <v>14</v>
      </c>
      <c r="I41" s="14">
        <v>9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288</v>
      </c>
      <c r="D42" s="14">
        <v>1</v>
      </c>
      <c r="E42" s="14">
        <v>197</v>
      </c>
      <c r="F42" s="14">
        <v>57</v>
      </c>
      <c r="G42" s="14">
        <v>22</v>
      </c>
      <c r="H42" s="14">
        <v>6</v>
      </c>
      <c r="I42" s="14">
        <v>5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278</v>
      </c>
      <c r="D43" s="14" t="s">
        <v>57</v>
      </c>
      <c r="E43" s="14">
        <v>176</v>
      </c>
      <c r="F43" s="14">
        <v>69</v>
      </c>
      <c r="G43" s="14">
        <v>20</v>
      </c>
      <c r="H43" s="14">
        <v>3</v>
      </c>
      <c r="I43" s="14">
        <v>10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281</v>
      </c>
      <c r="D44" s="14">
        <v>2</v>
      </c>
      <c r="E44" s="14">
        <v>161</v>
      </c>
      <c r="F44" s="14">
        <v>79</v>
      </c>
      <c r="G44" s="14">
        <v>26</v>
      </c>
      <c r="H44" s="14">
        <v>8</v>
      </c>
      <c r="I44" s="14">
        <v>5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246</v>
      </c>
      <c r="D45" s="14">
        <v>2</v>
      </c>
      <c r="E45" s="14">
        <v>145</v>
      </c>
      <c r="F45" s="14">
        <v>61</v>
      </c>
      <c r="G45" s="14">
        <v>28</v>
      </c>
      <c r="H45" s="14">
        <v>8</v>
      </c>
      <c r="I45" s="14">
        <v>2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210</v>
      </c>
      <c r="D46" s="14">
        <v>1</v>
      </c>
      <c r="E46" s="14">
        <v>116</v>
      </c>
      <c r="F46" s="14">
        <v>67</v>
      </c>
      <c r="G46" s="14">
        <v>19</v>
      </c>
      <c r="H46" s="14">
        <v>5</v>
      </c>
      <c r="I46" s="14">
        <v>2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173</v>
      </c>
      <c r="D47" s="14" t="s">
        <v>57</v>
      </c>
      <c r="E47" s="14">
        <v>99</v>
      </c>
      <c r="F47" s="14">
        <v>48</v>
      </c>
      <c r="G47" s="14">
        <v>19</v>
      </c>
      <c r="H47" s="14">
        <v>4</v>
      </c>
      <c r="I47" s="14">
        <v>3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136</v>
      </c>
      <c r="D48" s="14" t="s">
        <v>57</v>
      </c>
      <c r="E48" s="14">
        <v>51</v>
      </c>
      <c r="F48" s="14">
        <v>58</v>
      </c>
      <c r="G48" s="14">
        <v>18</v>
      </c>
      <c r="H48" s="14">
        <v>5</v>
      </c>
      <c r="I48" s="14">
        <v>4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93</v>
      </c>
      <c r="D49" s="14" t="s">
        <v>57</v>
      </c>
      <c r="E49" s="14">
        <v>23</v>
      </c>
      <c r="F49" s="14">
        <v>45</v>
      </c>
      <c r="G49" s="14">
        <v>19</v>
      </c>
      <c r="H49" s="14">
        <v>3</v>
      </c>
      <c r="I49" s="14">
        <v>3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59</v>
      </c>
      <c r="D50" s="14" t="s">
        <v>57</v>
      </c>
      <c r="E50" s="14">
        <v>12</v>
      </c>
      <c r="F50" s="14">
        <v>31</v>
      </c>
      <c r="G50" s="14">
        <v>9</v>
      </c>
      <c r="H50" s="14">
        <v>3</v>
      </c>
      <c r="I50" s="14">
        <v>4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17</v>
      </c>
      <c r="D51" s="14" t="s">
        <v>57</v>
      </c>
      <c r="E51" s="14" t="s">
        <v>57</v>
      </c>
      <c r="F51" s="14">
        <v>14</v>
      </c>
      <c r="G51" s="14">
        <v>2</v>
      </c>
      <c r="H51" s="14" t="s">
        <v>57</v>
      </c>
      <c r="I51" s="14">
        <v>1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11</v>
      </c>
      <c r="D52" s="15">
        <v>1</v>
      </c>
      <c r="E52" s="15">
        <v>2</v>
      </c>
      <c r="F52" s="15">
        <v>4</v>
      </c>
      <c r="G52" s="15">
        <v>3</v>
      </c>
      <c r="H52" s="15" t="s">
        <v>57</v>
      </c>
      <c r="I52" s="15">
        <v>1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18" t="s">
        <v>58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4.832031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7" t="s">
        <v>29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 x14ac:dyDescent="0.2">
      <c r="A5" s="28" t="s">
        <v>11</v>
      </c>
      <c r="B5" s="6" t="s">
        <v>46</v>
      </c>
      <c r="C5" s="13">
        <v>1407</v>
      </c>
      <c r="D5" s="13">
        <v>118</v>
      </c>
      <c r="E5" s="13">
        <v>652</v>
      </c>
      <c r="F5" s="13">
        <v>472</v>
      </c>
      <c r="G5" s="13">
        <v>52</v>
      </c>
      <c r="H5" s="13">
        <v>66</v>
      </c>
      <c r="I5" s="13">
        <v>47</v>
      </c>
    </row>
    <row r="6" spans="1:29" ht="12" customHeight="1" x14ac:dyDescent="0.2">
      <c r="A6" s="25" t="s">
        <v>46</v>
      </c>
      <c r="B6" s="1" t="s">
        <v>12</v>
      </c>
      <c r="C6" s="14">
        <v>1</v>
      </c>
      <c r="D6" s="14" t="s">
        <v>57</v>
      </c>
      <c r="E6" s="14" t="s">
        <v>57</v>
      </c>
      <c r="F6" s="14" t="s">
        <v>57</v>
      </c>
      <c r="G6" s="14" t="s">
        <v>57</v>
      </c>
      <c r="H6" s="14">
        <v>1</v>
      </c>
      <c r="I6" s="14" t="s">
        <v>57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 x14ac:dyDescent="0.2">
      <c r="A7" s="25" t="s">
        <v>46</v>
      </c>
      <c r="B7" s="1" t="s">
        <v>13</v>
      </c>
      <c r="C7" s="14">
        <v>39</v>
      </c>
      <c r="D7" s="14">
        <v>7</v>
      </c>
      <c r="E7" s="14">
        <v>4</v>
      </c>
      <c r="F7" s="14">
        <v>18</v>
      </c>
      <c r="G7" s="14" t="s">
        <v>57</v>
      </c>
      <c r="H7" s="14">
        <v>6</v>
      </c>
      <c r="I7" s="14">
        <v>4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 x14ac:dyDescent="0.2">
      <c r="A8" s="25" t="s">
        <v>46</v>
      </c>
      <c r="B8" s="1" t="s">
        <v>14</v>
      </c>
      <c r="C8" s="14">
        <v>92</v>
      </c>
      <c r="D8" s="14">
        <v>10</v>
      </c>
      <c r="E8" s="14">
        <v>40</v>
      </c>
      <c r="F8" s="14">
        <v>30</v>
      </c>
      <c r="G8" s="14">
        <v>4</v>
      </c>
      <c r="H8" s="14">
        <v>6</v>
      </c>
      <c r="I8" s="14">
        <v>2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 x14ac:dyDescent="0.2">
      <c r="A9" s="25" t="s">
        <v>46</v>
      </c>
      <c r="B9" s="1" t="s">
        <v>15</v>
      </c>
      <c r="C9" s="14">
        <v>185</v>
      </c>
      <c r="D9" s="14">
        <v>10</v>
      </c>
      <c r="E9" s="14">
        <v>108</v>
      </c>
      <c r="F9" s="14">
        <v>48</v>
      </c>
      <c r="G9" s="14">
        <v>6</v>
      </c>
      <c r="H9" s="14">
        <v>8</v>
      </c>
      <c r="I9" s="14">
        <v>5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 x14ac:dyDescent="0.2">
      <c r="A10" s="25" t="s">
        <v>46</v>
      </c>
      <c r="B10" s="1" t="s">
        <v>16</v>
      </c>
      <c r="C10" s="14">
        <v>174</v>
      </c>
      <c r="D10" s="14">
        <v>15</v>
      </c>
      <c r="E10" s="14">
        <v>99</v>
      </c>
      <c r="F10" s="14">
        <v>43</v>
      </c>
      <c r="G10" s="14">
        <v>6</v>
      </c>
      <c r="H10" s="14">
        <v>6</v>
      </c>
      <c r="I10" s="14">
        <v>5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 x14ac:dyDescent="0.2">
      <c r="A11" s="25" t="s">
        <v>46</v>
      </c>
      <c r="B11" s="1" t="s">
        <v>17</v>
      </c>
      <c r="C11" s="14">
        <v>170</v>
      </c>
      <c r="D11" s="14">
        <v>19</v>
      </c>
      <c r="E11" s="14">
        <v>103</v>
      </c>
      <c r="F11" s="14">
        <v>32</v>
      </c>
      <c r="G11" s="14">
        <v>6</v>
      </c>
      <c r="H11" s="14">
        <v>4</v>
      </c>
      <c r="I11" s="14">
        <v>6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 x14ac:dyDescent="0.2">
      <c r="A12" s="25" t="s">
        <v>46</v>
      </c>
      <c r="B12" s="1" t="s">
        <v>18</v>
      </c>
      <c r="C12" s="14">
        <v>169</v>
      </c>
      <c r="D12" s="14">
        <v>12</v>
      </c>
      <c r="E12" s="14">
        <v>92</v>
      </c>
      <c r="F12" s="14">
        <v>43</v>
      </c>
      <c r="G12" s="14">
        <v>8</v>
      </c>
      <c r="H12" s="14">
        <v>9</v>
      </c>
      <c r="I12" s="14">
        <v>5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 x14ac:dyDescent="0.2">
      <c r="A13" s="25" t="s">
        <v>46</v>
      </c>
      <c r="B13" s="1" t="s">
        <v>19</v>
      </c>
      <c r="C13" s="14">
        <v>156</v>
      </c>
      <c r="D13" s="14">
        <v>10</v>
      </c>
      <c r="E13" s="14">
        <v>75</v>
      </c>
      <c r="F13" s="14">
        <v>55</v>
      </c>
      <c r="G13" s="14">
        <v>5</v>
      </c>
      <c r="H13" s="14">
        <v>6</v>
      </c>
      <c r="I13" s="14">
        <v>5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 x14ac:dyDescent="0.2">
      <c r="A14" s="25" t="s">
        <v>46</v>
      </c>
      <c r="B14" s="1" t="s">
        <v>20</v>
      </c>
      <c r="C14" s="14">
        <v>119</v>
      </c>
      <c r="D14" s="14">
        <v>11</v>
      </c>
      <c r="E14" s="14">
        <v>49</v>
      </c>
      <c r="F14" s="14">
        <v>50</v>
      </c>
      <c r="G14" s="14">
        <v>3</v>
      </c>
      <c r="H14" s="14">
        <v>3</v>
      </c>
      <c r="I14" s="14">
        <v>3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 x14ac:dyDescent="0.2">
      <c r="A15" s="25" t="s">
        <v>46</v>
      </c>
      <c r="B15" s="1" t="s">
        <v>21</v>
      </c>
      <c r="C15" s="14">
        <v>116</v>
      </c>
      <c r="D15" s="14">
        <v>11</v>
      </c>
      <c r="E15" s="14">
        <v>45</v>
      </c>
      <c r="F15" s="14">
        <v>45</v>
      </c>
      <c r="G15" s="14">
        <v>5</v>
      </c>
      <c r="H15" s="14">
        <v>8</v>
      </c>
      <c r="I15" s="14">
        <v>2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 x14ac:dyDescent="0.2">
      <c r="A16" s="25" t="s">
        <v>46</v>
      </c>
      <c r="B16" s="1" t="s">
        <v>22</v>
      </c>
      <c r="C16" s="14">
        <v>76</v>
      </c>
      <c r="D16" s="14">
        <v>5</v>
      </c>
      <c r="E16" s="14">
        <v>18</v>
      </c>
      <c r="F16" s="14">
        <v>47</v>
      </c>
      <c r="G16" s="14">
        <v>2</v>
      </c>
      <c r="H16" s="14">
        <v>3</v>
      </c>
      <c r="I16" s="14">
        <v>1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54</v>
      </c>
      <c r="D17" s="14">
        <v>3</v>
      </c>
      <c r="E17" s="14">
        <v>15</v>
      </c>
      <c r="F17" s="14">
        <v>30</v>
      </c>
      <c r="G17" s="14">
        <v>2</v>
      </c>
      <c r="H17" s="14">
        <v>4</v>
      </c>
      <c r="I17" s="14" t="s">
        <v>57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31</v>
      </c>
      <c r="D18" s="14">
        <v>3</v>
      </c>
      <c r="E18" s="14">
        <v>2</v>
      </c>
      <c r="F18" s="14">
        <v>17</v>
      </c>
      <c r="G18" s="14">
        <v>3</v>
      </c>
      <c r="H18" s="14">
        <v>1</v>
      </c>
      <c r="I18" s="14">
        <v>5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16</v>
      </c>
      <c r="D19" s="14">
        <v>2</v>
      </c>
      <c r="E19" s="14">
        <v>1</v>
      </c>
      <c r="F19" s="14">
        <v>9</v>
      </c>
      <c r="G19" s="14">
        <v>1</v>
      </c>
      <c r="H19" s="14" t="s">
        <v>57</v>
      </c>
      <c r="I19" s="14">
        <v>3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9</v>
      </c>
      <c r="D20" s="14" t="s">
        <v>57</v>
      </c>
      <c r="E20" s="14">
        <v>1</v>
      </c>
      <c r="F20" s="14">
        <v>5</v>
      </c>
      <c r="G20" s="14">
        <v>1</v>
      </c>
      <c r="H20" s="14">
        <v>1</v>
      </c>
      <c r="I20" s="14">
        <v>1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608</v>
      </c>
      <c r="D21" s="13">
        <v>112</v>
      </c>
      <c r="E21" s="13">
        <v>288</v>
      </c>
      <c r="F21" s="13">
        <v>147</v>
      </c>
      <c r="G21" s="13">
        <v>9</v>
      </c>
      <c r="H21" s="13">
        <v>26</v>
      </c>
      <c r="I21" s="13">
        <v>26</v>
      </c>
    </row>
    <row r="22" spans="1:14" ht="12" customHeight="1" x14ac:dyDescent="0.2">
      <c r="A22" s="25" t="s">
        <v>46</v>
      </c>
      <c r="B22" s="1" t="s">
        <v>12</v>
      </c>
      <c r="C22" s="14" t="s">
        <v>57</v>
      </c>
      <c r="D22" s="14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20</v>
      </c>
      <c r="D23" s="14">
        <v>6</v>
      </c>
      <c r="E23" s="14">
        <v>2</v>
      </c>
      <c r="F23" s="14">
        <v>8</v>
      </c>
      <c r="G23" s="14" t="s">
        <v>57</v>
      </c>
      <c r="H23" s="14">
        <v>4</v>
      </c>
      <c r="I23" s="14" t="s">
        <v>57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35</v>
      </c>
      <c r="D24" s="14">
        <v>10</v>
      </c>
      <c r="E24" s="14">
        <v>12</v>
      </c>
      <c r="F24" s="14">
        <v>9</v>
      </c>
      <c r="G24" s="14">
        <v>1</v>
      </c>
      <c r="H24" s="14">
        <v>2</v>
      </c>
      <c r="I24" s="14">
        <v>1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80</v>
      </c>
      <c r="D25" s="14">
        <v>9</v>
      </c>
      <c r="E25" s="14">
        <v>49</v>
      </c>
      <c r="F25" s="14">
        <v>18</v>
      </c>
      <c r="G25" s="14">
        <v>1</v>
      </c>
      <c r="H25" s="14">
        <v>1</v>
      </c>
      <c r="I25" s="14">
        <v>2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74</v>
      </c>
      <c r="D26" s="14">
        <v>14</v>
      </c>
      <c r="E26" s="14">
        <v>41</v>
      </c>
      <c r="F26" s="14">
        <v>14</v>
      </c>
      <c r="G26" s="14">
        <v>1</v>
      </c>
      <c r="H26" s="14">
        <v>2</v>
      </c>
      <c r="I26" s="14">
        <v>2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83</v>
      </c>
      <c r="D27" s="14">
        <v>19</v>
      </c>
      <c r="E27" s="14">
        <v>46</v>
      </c>
      <c r="F27" s="14">
        <v>10</v>
      </c>
      <c r="G27" s="14">
        <v>3</v>
      </c>
      <c r="H27" s="14">
        <v>1</v>
      </c>
      <c r="I27" s="14">
        <v>4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80</v>
      </c>
      <c r="D28" s="14">
        <v>12</v>
      </c>
      <c r="E28" s="14">
        <v>46</v>
      </c>
      <c r="F28" s="14">
        <v>13</v>
      </c>
      <c r="G28" s="14">
        <v>1</v>
      </c>
      <c r="H28" s="14">
        <v>4</v>
      </c>
      <c r="I28" s="14">
        <v>4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80</v>
      </c>
      <c r="D29" s="14">
        <v>10</v>
      </c>
      <c r="E29" s="14">
        <v>43</v>
      </c>
      <c r="F29" s="14">
        <v>20</v>
      </c>
      <c r="G29" s="14" t="s">
        <v>57</v>
      </c>
      <c r="H29" s="14">
        <v>4</v>
      </c>
      <c r="I29" s="14">
        <v>3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50</v>
      </c>
      <c r="D30" s="14">
        <v>11</v>
      </c>
      <c r="E30" s="14">
        <v>22</v>
      </c>
      <c r="F30" s="14">
        <v>13</v>
      </c>
      <c r="G30" s="14">
        <v>1</v>
      </c>
      <c r="H30" s="14">
        <v>1</v>
      </c>
      <c r="I30" s="14">
        <v>2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37</v>
      </c>
      <c r="D31" s="14">
        <v>10</v>
      </c>
      <c r="E31" s="14">
        <v>15</v>
      </c>
      <c r="F31" s="14">
        <v>9</v>
      </c>
      <c r="G31" s="14" t="s">
        <v>57</v>
      </c>
      <c r="H31" s="14">
        <v>2</v>
      </c>
      <c r="I31" s="14">
        <v>1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30</v>
      </c>
      <c r="D32" s="14">
        <v>4</v>
      </c>
      <c r="E32" s="14">
        <v>7</v>
      </c>
      <c r="F32" s="14">
        <v>17</v>
      </c>
      <c r="G32" s="14" t="s">
        <v>57</v>
      </c>
      <c r="H32" s="14">
        <v>2</v>
      </c>
      <c r="I32" s="14" t="s">
        <v>57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15</v>
      </c>
      <c r="D33" s="14">
        <v>2</v>
      </c>
      <c r="E33" s="14">
        <v>3</v>
      </c>
      <c r="F33" s="14">
        <v>8</v>
      </c>
      <c r="G33" s="14" t="s">
        <v>57</v>
      </c>
      <c r="H33" s="14">
        <v>2</v>
      </c>
      <c r="I33" s="14" t="s">
        <v>57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14</v>
      </c>
      <c r="D34" s="14">
        <v>3</v>
      </c>
      <c r="E34" s="14">
        <v>1</v>
      </c>
      <c r="F34" s="14">
        <v>4</v>
      </c>
      <c r="G34" s="14">
        <v>1</v>
      </c>
      <c r="H34" s="14">
        <v>1</v>
      </c>
      <c r="I34" s="14">
        <v>4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6</v>
      </c>
      <c r="D35" s="14">
        <v>2</v>
      </c>
      <c r="E35" s="14" t="s">
        <v>57</v>
      </c>
      <c r="F35" s="14">
        <v>2</v>
      </c>
      <c r="G35" s="14" t="s">
        <v>57</v>
      </c>
      <c r="H35" s="14" t="s">
        <v>57</v>
      </c>
      <c r="I35" s="14">
        <v>2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4</v>
      </c>
      <c r="D36" s="14" t="s">
        <v>57</v>
      </c>
      <c r="E36" s="14">
        <v>1</v>
      </c>
      <c r="F36" s="14">
        <v>2</v>
      </c>
      <c r="G36" s="14" t="s">
        <v>57</v>
      </c>
      <c r="H36" s="14" t="s">
        <v>57</v>
      </c>
      <c r="I36" s="14">
        <v>1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799</v>
      </c>
      <c r="D37" s="13">
        <v>6</v>
      </c>
      <c r="E37" s="13">
        <v>364</v>
      </c>
      <c r="F37" s="13">
        <v>325</v>
      </c>
      <c r="G37" s="13">
        <v>43</v>
      </c>
      <c r="H37" s="13">
        <v>40</v>
      </c>
      <c r="I37" s="13">
        <v>21</v>
      </c>
    </row>
    <row r="38" spans="1:14" ht="12" customHeight="1" x14ac:dyDescent="0.2">
      <c r="A38" s="25" t="s">
        <v>46</v>
      </c>
      <c r="B38" s="1" t="s">
        <v>12</v>
      </c>
      <c r="C38" s="14">
        <v>1</v>
      </c>
      <c r="D38" s="14" t="s">
        <v>57</v>
      </c>
      <c r="E38" s="14" t="s">
        <v>57</v>
      </c>
      <c r="F38" s="14" t="s">
        <v>57</v>
      </c>
      <c r="G38" s="14" t="s">
        <v>57</v>
      </c>
      <c r="H38" s="14">
        <v>1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19</v>
      </c>
      <c r="D39" s="14">
        <v>1</v>
      </c>
      <c r="E39" s="14">
        <v>2</v>
      </c>
      <c r="F39" s="14">
        <v>10</v>
      </c>
      <c r="G39" s="14" t="s">
        <v>57</v>
      </c>
      <c r="H39" s="14">
        <v>2</v>
      </c>
      <c r="I39" s="14">
        <v>4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57</v>
      </c>
      <c r="D40" s="14" t="s">
        <v>57</v>
      </c>
      <c r="E40" s="14">
        <v>28</v>
      </c>
      <c r="F40" s="14">
        <v>21</v>
      </c>
      <c r="G40" s="14">
        <v>3</v>
      </c>
      <c r="H40" s="14">
        <v>4</v>
      </c>
      <c r="I40" s="14">
        <v>1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105</v>
      </c>
      <c r="D41" s="14">
        <v>1</v>
      </c>
      <c r="E41" s="14">
        <v>59</v>
      </c>
      <c r="F41" s="14">
        <v>30</v>
      </c>
      <c r="G41" s="14">
        <v>5</v>
      </c>
      <c r="H41" s="14">
        <v>7</v>
      </c>
      <c r="I41" s="14">
        <v>3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100</v>
      </c>
      <c r="D42" s="14">
        <v>1</v>
      </c>
      <c r="E42" s="14">
        <v>58</v>
      </c>
      <c r="F42" s="14">
        <v>29</v>
      </c>
      <c r="G42" s="14">
        <v>5</v>
      </c>
      <c r="H42" s="14">
        <v>4</v>
      </c>
      <c r="I42" s="14">
        <v>3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87</v>
      </c>
      <c r="D43" s="14" t="s">
        <v>57</v>
      </c>
      <c r="E43" s="14">
        <v>57</v>
      </c>
      <c r="F43" s="14">
        <v>22</v>
      </c>
      <c r="G43" s="14">
        <v>3</v>
      </c>
      <c r="H43" s="14">
        <v>3</v>
      </c>
      <c r="I43" s="14">
        <v>2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89</v>
      </c>
      <c r="D44" s="14" t="s">
        <v>57</v>
      </c>
      <c r="E44" s="14">
        <v>46</v>
      </c>
      <c r="F44" s="14">
        <v>30</v>
      </c>
      <c r="G44" s="14">
        <v>7</v>
      </c>
      <c r="H44" s="14">
        <v>5</v>
      </c>
      <c r="I44" s="14">
        <v>1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76</v>
      </c>
      <c r="D45" s="14" t="s">
        <v>57</v>
      </c>
      <c r="E45" s="14">
        <v>32</v>
      </c>
      <c r="F45" s="14">
        <v>35</v>
      </c>
      <c r="G45" s="14">
        <v>5</v>
      </c>
      <c r="H45" s="14">
        <v>2</v>
      </c>
      <c r="I45" s="14">
        <v>2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69</v>
      </c>
      <c r="D46" s="14" t="s">
        <v>57</v>
      </c>
      <c r="E46" s="14">
        <v>27</v>
      </c>
      <c r="F46" s="14">
        <v>37</v>
      </c>
      <c r="G46" s="14">
        <v>2</v>
      </c>
      <c r="H46" s="14">
        <v>2</v>
      </c>
      <c r="I46" s="14">
        <v>1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79</v>
      </c>
      <c r="D47" s="14">
        <v>1</v>
      </c>
      <c r="E47" s="14">
        <v>30</v>
      </c>
      <c r="F47" s="14">
        <v>36</v>
      </c>
      <c r="G47" s="14">
        <v>5</v>
      </c>
      <c r="H47" s="14">
        <v>6</v>
      </c>
      <c r="I47" s="14">
        <v>1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46</v>
      </c>
      <c r="D48" s="14">
        <v>1</v>
      </c>
      <c r="E48" s="14">
        <v>11</v>
      </c>
      <c r="F48" s="14">
        <v>30</v>
      </c>
      <c r="G48" s="14">
        <v>2</v>
      </c>
      <c r="H48" s="14">
        <v>1</v>
      </c>
      <c r="I48" s="14">
        <v>1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39</v>
      </c>
      <c r="D49" s="14">
        <v>1</v>
      </c>
      <c r="E49" s="14">
        <v>12</v>
      </c>
      <c r="F49" s="14">
        <v>22</v>
      </c>
      <c r="G49" s="14">
        <v>2</v>
      </c>
      <c r="H49" s="14">
        <v>2</v>
      </c>
      <c r="I49" s="14" t="s">
        <v>57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17</v>
      </c>
      <c r="D50" s="14" t="s">
        <v>57</v>
      </c>
      <c r="E50" s="14">
        <v>1</v>
      </c>
      <c r="F50" s="14">
        <v>13</v>
      </c>
      <c r="G50" s="14">
        <v>2</v>
      </c>
      <c r="H50" s="14" t="s">
        <v>57</v>
      </c>
      <c r="I50" s="14">
        <v>1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10</v>
      </c>
      <c r="D51" s="14" t="s">
        <v>57</v>
      </c>
      <c r="E51" s="14">
        <v>1</v>
      </c>
      <c r="F51" s="14">
        <v>7</v>
      </c>
      <c r="G51" s="14">
        <v>1</v>
      </c>
      <c r="H51" s="14" t="s">
        <v>57</v>
      </c>
      <c r="I51" s="14">
        <v>1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5</v>
      </c>
      <c r="D52" s="15" t="s">
        <v>57</v>
      </c>
      <c r="E52" s="15" t="s">
        <v>57</v>
      </c>
      <c r="F52" s="15">
        <v>3</v>
      </c>
      <c r="G52" s="15">
        <v>1</v>
      </c>
      <c r="H52" s="15">
        <v>1</v>
      </c>
      <c r="I52" s="15" t="s">
        <v>57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18" t="s">
        <v>58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17" t="s">
        <v>30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30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0" ht="12" customHeight="1" x14ac:dyDescent="0.2">
      <c r="A5" s="28" t="s">
        <v>11</v>
      </c>
      <c r="B5" s="6" t="s">
        <v>46</v>
      </c>
      <c r="C5" s="13">
        <v>6131</v>
      </c>
      <c r="D5" s="13">
        <v>615</v>
      </c>
      <c r="E5" s="13">
        <v>2995</v>
      </c>
      <c r="F5" s="13">
        <v>1725</v>
      </c>
      <c r="G5" s="13">
        <v>380</v>
      </c>
      <c r="H5" s="13">
        <v>216</v>
      </c>
      <c r="I5" s="13">
        <v>200</v>
      </c>
    </row>
    <row r="6" spans="1:30" ht="12" customHeight="1" x14ac:dyDescent="0.2">
      <c r="A6" s="25" t="s">
        <v>46</v>
      </c>
      <c r="B6" s="1" t="s">
        <v>12</v>
      </c>
      <c r="C6" s="14">
        <v>7</v>
      </c>
      <c r="D6" s="14">
        <v>1</v>
      </c>
      <c r="E6" s="14">
        <v>3</v>
      </c>
      <c r="F6" s="14">
        <v>1</v>
      </c>
      <c r="G6" s="14" t="s">
        <v>57</v>
      </c>
      <c r="H6" s="14" t="s">
        <v>57</v>
      </c>
      <c r="I6" s="14">
        <v>2</v>
      </c>
      <c r="J6" t="s">
        <v>46</v>
      </c>
      <c r="K6" t="s">
        <v>46</v>
      </c>
      <c r="M6" t="s">
        <v>46</v>
      </c>
      <c r="N6" t="s">
        <v>46</v>
      </c>
    </row>
    <row r="7" spans="1:30" ht="12" customHeight="1" x14ac:dyDescent="0.2">
      <c r="A7" s="25" t="s">
        <v>46</v>
      </c>
      <c r="B7" s="1" t="s">
        <v>13</v>
      </c>
      <c r="C7" s="14">
        <v>240</v>
      </c>
      <c r="D7" s="14">
        <v>14</v>
      </c>
      <c r="E7" s="14">
        <v>141</v>
      </c>
      <c r="F7" s="14">
        <v>48</v>
      </c>
      <c r="G7" s="14">
        <v>7</v>
      </c>
      <c r="H7" s="14">
        <v>14</v>
      </c>
      <c r="I7" s="14">
        <v>16</v>
      </c>
      <c r="J7" t="s">
        <v>46</v>
      </c>
      <c r="K7" t="s">
        <v>46</v>
      </c>
      <c r="M7" t="s">
        <v>46</v>
      </c>
      <c r="N7" t="s">
        <v>46</v>
      </c>
    </row>
    <row r="8" spans="1:30" ht="12" customHeight="1" x14ac:dyDescent="0.2">
      <c r="A8" s="25" t="s">
        <v>46</v>
      </c>
      <c r="B8" s="1" t="s">
        <v>14</v>
      </c>
      <c r="C8" s="14">
        <v>557</v>
      </c>
      <c r="D8" s="14">
        <v>60</v>
      </c>
      <c r="E8" s="14">
        <v>361</v>
      </c>
      <c r="F8" s="14">
        <v>76</v>
      </c>
      <c r="G8" s="14">
        <v>14</v>
      </c>
      <c r="H8" s="14">
        <v>26</v>
      </c>
      <c r="I8" s="14">
        <v>20</v>
      </c>
      <c r="J8" t="s">
        <v>46</v>
      </c>
      <c r="K8" t="s">
        <v>46</v>
      </c>
      <c r="M8" t="s">
        <v>46</v>
      </c>
      <c r="N8" t="s">
        <v>46</v>
      </c>
    </row>
    <row r="9" spans="1:30" ht="12" customHeight="1" x14ac:dyDescent="0.2">
      <c r="A9" s="25" t="s">
        <v>46</v>
      </c>
      <c r="B9" s="1" t="s">
        <v>15</v>
      </c>
      <c r="C9" s="14">
        <v>662</v>
      </c>
      <c r="D9" s="14">
        <v>66</v>
      </c>
      <c r="E9" s="14">
        <v>397</v>
      </c>
      <c r="F9" s="14">
        <v>127</v>
      </c>
      <c r="G9" s="14">
        <v>28</v>
      </c>
      <c r="H9" s="14">
        <v>23</v>
      </c>
      <c r="I9" s="14">
        <v>21</v>
      </c>
      <c r="J9" t="s">
        <v>46</v>
      </c>
      <c r="K9" t="s">
        <v>46</v>
      </c>
      <c r="M9" t="s">
        <v>46</v>
      </c>
      <c r="N9" t="s">
        <v>46</v>
      </c>
    </row>
    <row r="10" spans="1:30" ht="12" customHeight="1" x14ac:dyDescent="0.2">
      <c r="A10" s="25" t="s">
        <v>46</v>
      </c>
      <c r="B10" s="1" t="s">
        <v>16</v>
      </c>
      <c r="C10" s="14">
        <v>746</v>
      </c>
      <c r="D10" s="14">
        <v>77</v>
      </c>
      <c r="E10" s="14">
        <v>407</v>
      </c>
      <c r="F10" s="14">
        <v>170</v>
      </c>
      <c r="G10" s="14">
        <v>46</v>
      </c>
      <c r="H10" s="14">
        <v>25</v>
      </c>
      <c r="I10" s="14">
        <v>21</v>
      </c>
      <c r="J10" t="s">
        <v>46</v>
      </c>
      <c r="K10" t="s">
        <v>46</v>
      </c>
      <c r="M10" t="s">
        <v>46</v>
      </c>
      <c r="N10" t="s">
        <v>46</v>
      </c>
    </row>
    <row r="11" spans="1:30" ht="12" customHeight="1" x14ac:dyDescent="0.2">
      <c r="A11" s="25" t="s">
        <v>46</v>
      </c>
      <c r="B11" s="1" t="s">
        <v>17</v>
      </c>
      <c r="C11" s="14">
        <v>791</v>
      </c>
      <c r="D11" s="14">
        <v>71</v>
      </c>
      <c r="E11" s="14">
        <v>430</v>
      </c>
      <c r="F11" s="14">
        <v>210</v>
      </c>
      <c r="G11" s="14">
        <v>38</v>
      </c>
      <c r="H11" s="14">
        <v>20</v>
      </c>
      <c r="I11" s="14">
        <v>22</v>
      </c>
      <c r="J11" t="s">
        <v>46</v>
      </c>
      <c r="K11" t="s">
        <v>46</v>
      </c>
      <c r="M11" t="s">
        <v>46</v>
      </c>
      <c r="N11" t="s">
        <v>46</v>
      </c>
    </row>
    <row r="12" spans="1:30" ht="12" customHeight="1" x14ac:dyDescent="0.2">
      <c r="A12" s="25" t="s">
        <v>46</v>
      </c>
      <c r="B12" s="1" t="s">
        <v>18</v>
      </c>
      <c r="C12" s="14">
        <v>791</v>
      </c>
      <c r="D12" s="14">
        <v>88</v>
      </c>
      <c r="E12" s="14">
        <v>378</v>
      </c>
      <c r="F12" s="14">
        <v>228</v>
      </c>
      <c r="G12" s="14">
        <v>58</v>
      </c>
      <c r="H12" s="14">
        <v>19</v>
      </c>
      <c r="I12" s="14">
        <v>20</v>
      </c>
      <c r="J12" t="s">
        <v>46</v>
      </c>
      <c r="K12" t="s">
        <v>46</v>
      </c>
      <c r="M12" t="s">
        <v>46</v>
      </c>
      <c r="N12" t="s">
        <v>46</v>
      </c>
    </row>
    <row r="13" spans="1:30" ht="12" customHeight="1" x14ac:dyDescent="0.2">
      <c r="A13" s="25" t="s">
        <v>46</v>
      </c>
      <c r="B13" s="1" t="s">
        <v>19</v>
      </c>
      <c r="C13" s="14">
        <v>619</v>
      </c>
      <c r="D13" s="14">
        <v>70</v>
      </c>
      <c r="E13" s="14">
        <v>284</v>
      </c>
      <c r="F13" s="14">
        <v>194</v>
      </c>
      <c r="G13" s="14">
        <v>36</v>
      </c>
      <c r="H13" s="14">
        <v>18</v>
      </c>
      <c r="I13" s="14">
        <v>17</v>
      </c>
      <c r="J13" t="s">
        <v>46</v>
      </c>
      <c r="K13" t="s">
        <v>46</v>
      </c>
      <c r="M13" t="s">
        <v>46</v>
      </c>
      <c r="N13" t="s">
        <v>46</v>
      </c>
    </row>
    <row r="14" spans="1:30" ht="12" customHeight="1" x14ac:dyDescent="0.2">
      <c r="A14" s="25" t="s">
        <v>46</v>
      </c>
      <c r="B14" s="1" t="s">
        <v>20</v>
      </c>
      <c r="C14" s="14">
        <v>545</v>
      </c>
      <c r="D14" s="14">
        <v>54</v>
      </c>
      <c r="E14" s="14">
        <v>262</v>
      </c>
      <c r="F14" s="14">
        <v>167</v>
      </c>
      <c r="G14" s="14">
        <v>36</v>
      </c>
      <c r="H14" s="14">
        <v>14</v>
      </c>
      <c r="I14" s="14">
        <v>12</v>
      </c>
      <c r="J14" t="s">
        <v>46</v>
      </c>
      <c r="K14" t="s">
        <v>46</v>
      </c>
      <c r="M14" t="s">
        <v>46</v>
      </c>
      <c r="N14" t="s">
        <v>46</v>
      </c>
    </row>
    <row r="15" spans="1:30" ht="12" customHeight="1" x14ac:dyDescent="0.2">
      <c r="A15" s="25" t="s">
        <v>46</v>
      </c>
      <c r="B15" s="1" t="s">
        <v>21</v>
      </c>
      <c r="C15" s="14">
        <v>451</v>
      </c>
      <c r="D15" s="14">
        <v>52</v>
      </c>
      <c r="E15" s="14">
        <v>193</v>
      </c>
      <c r="F15" s="14">
        <v>143</v>
      </c>
      <c r="G15" s="14">
        <v>35</v>
      </c>
      <c r="H15" s="14">
        <v>17</v>
      </c>
      <c r="I15" s="14">
        <v>11</v>
      </c>
      <c r="J15" t="s">
        <v>46</v>
      </c>
      <c r="K15" t="s">
        <v>46</v>
      </c>
      <c r="M15" t="s">
        <v>46</v>
      </c>
      <c r="N15" t="s">
        <v>46</v>
      </c>
    </row>
    <row r="16" spans="1:30" ht="12" customHeight="1" x14ac:dyDescent="0.2">
      <c r="A16" s="25" t="s">
        <v>46</v>
      </c>
      <c r="B16" s="1" t="s">
        <v>22</v>
      </c>
      <c r="C16" s="14">
        <v>331</v>
      </c>
      <c r="D16" s="14">
        <v>33</v>
      </c>
      <c r="E16" s="14">
        <v>89</v>
      </c>
      <c r="F16" s="14">
        <v>151</v>
      </c>
      <c r="G16" s="14">
        <v>34</v>
      </c>
      <c r="H16" s="14">
        <v>14</v>
      </c>
      <c r="I16" s="14">
        <v>10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187</v>
      </c>
      <c r="D17" s="14">
        <v>19</v>
      </c>
      <c r="E17" s="14">
        <v>30</v>
      </c>
      <c r="F17" s="14">
        <v>96</v>
      </c>
      <c r="G17" s="14">
        <v>16</v>
      </c>
      <c r="H17" s="14">
        <v>11</v>
      </c>
      <c r="I17" s="14">
        <v>15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119</v>
      </c>
      <c r="D18" s="14">
        <v>7</v>
      </c>
      <c r="E18" s="14">
        <v>11</v>
      </c>
      <c r="F18" s="14">
        <v>71</v>
      </c>
      <c r="G18" s="14">
        <v>18</v>
      </c>
      <c r="H18" s="14">
        <v>7</v>
      </c>
      <c r="I18" s="14">
        <v>5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52</v>
      </c>
      <c r="D19" s="14">
        <v>1</v>
      </c>
      <c r="E19" s="14">
        <v>5</v>
      </c>
      <c r="F19" s="14">
        <v>27</v>
      </c>
      <c r="G19" s="14">
        <v>10</v>
      </c>
      <c r="H19" s="14">
        <v>4</v>
      </c>
      <c r="I19" s="14">
        <v>5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33</v>
      </c>
      <c r="D20" s="14">
        <v>2</v>
      </c>
      <c r="E20" s="14">
        <v>4</v>
      </c>
      <c r="F20" s="14">
        <v>16</v>
      </c>
      <c r="G20" s="14">
        <v>4</v>
      </c>
      <c r="H20" s="14">
        <v>4</v>
      </c>
      <c r="I20" s="14">
        <v>3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2515</v>
      </c>
      <c r="D21" s="13">
        <v>603</v>
      </c>
      <c r="E21" s="13">
        <v>1083</v>
      </c>
      <c r="F21" s="13">
        <v>561</v>
      </c>
      <c r="G21" s="13">
        <v>91</v>
      </c>
      <c r="H21" s="13">
        <v>88</v>
      </c>
      <c r="I21" s="13">
        <v>89</v>
      </c>
    </row>
    <row r="22" spans="1:14" ht="12" customHeight="1" x14ac:dyDescent="0.2">
      <c r="A22" s="25" t="s">
        <v>46</v>
      </c>
      <c r="B22" s="1" t="s">
        <v>12</v>
      </c>
      <c r="C22" s="14">
        <v>1</v>
      </c>
      <c r="D22" s="14">
        <v>1</v>
      </c>
      <c r="E22" s="14" t="s">
        <v>57</v>
      </c>
      <c r="F22" s="14" t="s">
        <v>57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62</v>
      </c>
      <c r="D23" s="14">
        <v>14</v>
      </c>
      <c r="E23" s="14">
        <v>25</v>
      </c>
      <c r="F23" s="14">
        <v>14</v>
      </c>
      <c r="G23" s="14" t="s">
        <v>57</v>
      </c>
      <c r="H23" s="14">
        <v>2</v>
      </c>
      <c r="I23" s="14">
        <v>7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206</v>
      </c>
      <c r="D24" s="14">
        <v>59</v>
      </c>
      <c r="E24" s="14">
        <v>94</v>
      </c>
      <c r="F24" s="14">
        <v>29</v>
      </c>
      <c r="G24" s="14">
        <v>4</v>
      </c>
      <c r="H24" s="14">
        <v>9</v>
      </c>
      <c r="I24" s="14">
        <v>11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291</v>
      </c>
      <c r="D25" s="14">
        <v>65</v>
      </c>
      <c r="E25" s="14">
        <v>143</v>
      </c>
      <c r="F25" s="14">
        <v>57</v>
      </c>
      <c r="G25" s="14">
        <v>9</v>
      </c>
      <c r="H25" s="14">
        <v>8</v>
      </c>
      <c r="I25" s="14">
        <v>9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327</v>
      </c>
      <c r="D26" s="14">
        <v>75</v>
      </c>
      <c r="E26" s="14">
        <v>159</v>
      </c>
      <c r="F26" s="14">
        <v>57</v>
      </c>
      <c r="G26" s="14">
        <v>13</v>
      </c>
      <c r="H26" s="14">
        <v>12</v>
      </c>
      <c r="I26" s="14">
        <v>11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364</v>
      </c>
      <c r="D27" s="14">
        <v>70</v>
      </c>
      <c r="E27" s="14">
        <v>181</v>
      </c>
      <c r="F27" s="14">
        <v>80</v>
      </c>
      <c r="G27" s="14">
        <v>11</v>
      </c>
      <c r="H27" s="14">
        <v>10</v>
      </c>
      <c r="I27" s="14">
        <v>12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351</v>
      </c>
      <c r="D28" s="14">
        <v>87</v>
      </c>
      <c r="E28" s="14">
        <v>149</v>
      </c>
      <c r="F28" s="14">
        <v>85</v>
      </c>
      <c r="G28" s="14">
        <v>15</v>
      </c>
      <c r="H28" s="14">
        <v>5</v>
      </c>
      <c r="I28" s="14">
        <v>10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284</v>
      </c>
      <c r="D29" s="14">
        <v>69</v>
      </c>
      <c r="E29" s="14">
        <v>120</v>
      </c>
      <c r="F29" s="14">
        <v>67</v>
      </c>
      <c r="G29" s="14">
        <v>10</v>
      </c>
      <c r="H29" s="14">
        <v>8</v>
      </c>
      <c r="I29" s="14">
        <v>10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232</v>
      </c>
      <c r="D30" s="14">
        <v>52</v>
      </c>
      <c r="E30" s="14">
        <v>115</v>
      </c>
      <c r="F30" s="14">
        <v>51</v>
      </c>
      <c r="G30" s="14">
        <v>6</v>
      </c>
      <c r="H30" s="14">
        <v>5</v>
      </c>
      <c r="I30" s="14">
        <v>3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180</v>
      </c>
      <c r="D31" s="14">
        <v>52</v>
      </c>
      <c r="E31" s="14">
        <v>71</v>
      </c>
      <c r="F31" s="14">
        <v>39</v>
      </c>
      <c r="G31" s="14">
        <v>5</v>
      </c>
      <c r="H31" s="14">
        <v>10</v>
      </c>
      <c r="I31" s="14">
        <v>3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116</v>
      </c>
      <c r="D32" s="14">
        <v>33</v>
      </c>
      <c r="E32" s="14">
        <v>23</v>
      </c>
      <c r="F32" s="14">
        <v>41</v>
      </c>
      <c r="G32" s="14">
        <v>9</v>
      </c>
      <c r="H32" s="14">
        <v>6</v>
      </c>
      <c r="I32" s="14">
        <v>4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54</v>
      </c>
      <c r="D33" s="14">
        <v>17</v>
      </c>
      <c r="E33" s="14">
        <v>2</v>
      </c>
      <c r="F33" s="14">
        <v>23</v>
      </c>
      <c r="G33" s="14">
        <v>2</v>
      </c>
      <c r="H33" s="14">
        <v>3</v>
      </c>
      <c r="I33" s="14">
        <v>7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27</v>
      </c>
      <c r="D34" s="14">
        <v>7</v>
      </c>
      <c r="E34" s="14">
        <v>1</v>
      </c>
      <c r="F34" s="14">
        <v>11</v>
      </c>
      <c r="G34" s="14">
        <v>3</v>
      </c>
      <c r="H34" s="14">
        <v>4</v>
      </c>
      <c r="I34" s="14">
        <v>1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14</v>
      </c>
      <c r="D35" s="14">
        <v>1</v>
      </c>
      <c r="E35" s="14" t="s">
        <v>57</v>
      </c>
      <c r="F35" s="14">
        <v>6</v>
      </c>
      <c r="G35" s="14">
        <v>4</v>
      </c>
      <c r="H35" s="14">
        <v>3</v>
      </c>
      <c r="I35" s="14" t="s">
        <v>57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6</v>
      </c>
      <c r="D36" s="14">
        <v>1</v>
      </c>
      <c r="E36" s="14" t="s">
        <v>57</v>
      </c>
      <c r="F36" s="14">
        <v>1</v>
      </c>
      <c r="G36" s="14" t="s">
        <v>57</v>
      </c>
      <c r="H36" s="14">
        <v>3</v>
      </c>
      <c r="I36" s="14">
        <v>1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3616</v>
      </c>
      <c r="D37" s="13">
        <v>12</v>
      </c>
      <c r="E37" s="13">
        <v>1912</v>
      </c>
      <c r="F37" s="13">
        <v>1164</v>
      </c>
      <c r="G37" s="13">
        <v>289</v>
      </c>
      <c r="H37" s="13">
        <v>128</v>
      </c>
      <c r="I37" s="13">
        <v>111</v>
      </c>
    </row>
    <row r="38" spans="1:14" ht="12" customHeight="1" x14ac:dyDescent="0.2">
      <c r="A38" s="25" t="s">
        <v>46</v>
      </c>
      <c r="B38" s="1" t="s">
        <v>12</v>
      </c>
      <c r="C38" s="14">
        <v>6</v>
      </c>
      <c r="D38" s="14" t="s">
        <v>57</v>
      </c>
      <c r="E38" s="14">
        <v>3</v>
      </c>
      <c r="F38" s="14">
        <v>1</v>
      </c>
      <c r="G38" s="14" t="s">
        <v>57</v>
      </c>
      <c r="H38" s="14" t="s">
        <v>57</v>
      </c>
      <c r="I38" s="14">
        <v>2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178</v>
      </c>
      <c r="D39" s="14" t="s">
        <v>57</v>
      </c>
      <c r="E39" s="14">
        <v>116</v>
      </c>
      <c r="F39" s="14">
        <v>34</v>
      </c>
      <c r="G39" s="14">
        <v>7</v>
      </c>
      <c r="H39" s="14">
        <v>12</v>
      </c>
      <c r="I39" s="14">
        <v>9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351</v>
      </c>
      <c r="D40" s="14">
        <v>1</v>
      </c>
      <c r="E40" s="14">
        <v>267</v>
      </c>
      <c r="F40" s="14">
        <v>47</v>
      </c>
      <c r="G40" s="14">
        <v>10</v>
      </c>
      <c r="H40" s="14">
        <v>17</v>
      </c>
      <c r="I40" s="14">
        <v>9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371</v>
      </c>
      <c r="D41" s="14">
        <v>1</v>
      </c>
      <c r="E41" s="14">
        <v>254</v>
      </c>
      <c r="F41" s="14">
        <v>70</v>
      </c>
      <c r="G41" s="14">
        <v>19</v>
      </c>
      <c r="H41" s="14">
        <v>15</v>
      </c>
      <c r="I41" s="14">
        <v>12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419</v>
      </c>
      <c r="D42" s="14">
        <v>2</v>
      </c>
      <c r="E42" s="14">
        <v>248</v>
      </c>
      <c r="F42" s="14">
        <v>113</v>
      </c>
      <c r="G42" s="14">
        <v>33</v>
      </c>
      <c r="H42" s="14">
        <v>13</v>
      </c>
      <c r="I42" s="14">
        <v>10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427</v>
      </c>
      <c r="D43" s="14">
        <v>1</v>
      </c>
      <c r="E43" s="14">
        <v>249</v>
      </c>
      <c r="F43" s="14">
        <v>130</v>
      </c>
      <c r="G43" s="14">
        <v>27</v>
      </c>
      <c r="H43" s="14">
        <v>10</v>
      </c>
      <c r="I43" s="14">
        <v>10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440</v>
      </c>
      <c r="D44" s="14">
        <v>1</v>
      </c>
      <c r="E44" s="14">
        <v>229</v>
      </c>
      <c r="F44" s="14">
        <v>143</v>
      </c>
      <c r="G44" s="14">
        <v>43</v>
      </c>
      <c r="H44" s="14">
        <v>14</v>
      </c>
      <c r="I44" s="14">
        <v>10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335</v>
      </c>
      <c r="D45" s="14">
        <v>1</v>
      </c>
      <c r="E45" s="14">
        <v>164</v>
      </c>
      <c r="F45" s="14">
        <v>127</v>
      </c>
      <c r="G45" s="14">
        <v>26</v>
      </c>
      <c r="H45" s="14">
        <v>10</v>
      </c>
      <c r="I45" s="14">
        <v>7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313</v>
      </c>
      <c r="D46" s="14">
        <v>2</v>
      </c>
      <c r="E46" s="14">
        <v>147</v>
      </c>
      <c r="F46" s="14">
        <v>116</v>
      </c>
      <c r="G46" s="14">
        <v>30</v>
      </c>
      <c r="H46" s="14">
        <v>9</v>
      </c>
      <c r="I46" s="14">
        <v>9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271</v>
      </c>
      <c r="D47" s="14" t="s">
        <v>57</v>
      </c>
      <c r="E47" s="14">
        <v>122</v>
      </c>
      <c r="F47" s="14">
        <v>104</v>
      </c>
      <c r="G47" s="14">
        <v>30</v>
      </c>
      <c r="H47" s="14">
        <v>7</v>
      </c>
      <c r="I47" s="14">
        <v>8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215</v>
      </c>
      <c r="D48" s="14" t="s">
        <v>57</v>
      </c>
      <c r="E48" s="14">
        <v>66</v>
      </c>
      <c r="F48" s="14">
        <v>110</v>
      </c>
      <c r="G48" s="14">
        <v>25</v>
      </c>
      <c r="H48" s="14">
        <v>8</v>
      </c>
      <c r="I48" s="14">
        <v>6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133</v>
      </c>
      <c r="D49" s="14">
        <v>2</v>
      </c>
      <c r="E49" s="14">
        <v>28</v>
      </c>
      <c r="F49" s="14">
        <v>73</v>
      </c>
      <c r="G49" s="14">
        <v>14</v>
      </c>
      <c r="H49" s="14">
        <v>8</v>
      </c>
      <c r="I49" s="14">
        <v>8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92</v>
      </c>
      <c r="D50" s="14" t="s">
        <v>57</v>
      </c>
      <c r="E50" s="14">
        <v>10</v>
      </c>
      <c r="F50" s="14">
        <v>60</v>
      </c>
      <c r="G50" s="14">
        <v>15</v>
      </c>
      <c r="H50" s="14">
        <v>3</v>
      </c>
      <c r="I50" s="14">
        <v>4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38</v>
      </c>
      <c r="D51" s="14" t="s">
        <v>57</v>
      </c>
      <c r="E51" s="14">
        <v>5</v>
      </c>
      <c r="F51" s="14">
        <v>21</v>
      </c>
      <c r="G51" s="14">
        <v>6</v>
      </c>
      <c r="H51" s="14">
        <v>1</v>
      </c>
      <c r="I51" s="14">
        <v>5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27</v>
      </c>
      <c r="D52" s="15">
        <v>1</v>
      </c>
      <c r="E52" s="15">
        <v>4</v>
      </c>
      <c r="F52" s="15">
        <v>15</v>
      </c>
      <c r="G52" s="15">
        <v>4</v>
      </c>
      <c r="H52" s="15">
        <v>1</v>
      </c>
      <c r="I52" s="15">
        <v>2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0.15" customHeight="1" x14ac:dyDescent="0.2">
      <c r="A54" s="21" t="s">
        <v>58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2" customWidth="1"/>
    <col min="4" max="4" width="12.6640625" customWidth="1"/>
    <col min="5" max="5" width="15.6640625" customWidth="1"/>
    <col min="6" max="6" width="13.33203125" customWidth="1"/>
    <col min="7" max="8" width="15.6640625" customWidth="1"/>
    <col min="9" max="9" width="13.1640625" customWidth="1"/>
  </cols>
  <sheetData>
    <row r="1" spans="1:29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7" t="s">
        <v>31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 x14ac:dyDescent="0.2">
      <c r="A5" s="28" t="s">
        <v>11</v>
      </c>
      <c r="B5" s="6" t="s">
        <v>46</v>
      </c>
      <c r="C5" s="13">
        <v>650</v>
      </c>
      <c r="D5" s="13">
        <v>40</v>
      </c>
      <c r="E5" s="13">
        <v>311</v>
      </c>
      <c r="F5" s="13">
        <v>212</v>
      </c>
      <c r="G5" s="13">
        <v>27</v>
      </c>
      <c r="H5" s="13">
        <v>35</v>
      </c>
      <c r="I5" s="13">
        <v>25</v>
      </c>
    </row>
    <row r="6" spans="1:29" ht="12" customHeight="1" x14ac:dyDescent="0.2">
      <c r="A6" s="25" t="s">
        <v>46</v>
      </c>
      <c r="B6" s="1" t="s">
        <v>12</v>
      </c>
      <c r="C6" s="14">
        <v>1</v>
      </c>
      <c r="D6" s="14" t="s">
        <v>57</v>
      </c>
      <c r="E6" s="14" t="s">
        <v>57</v>
      </c>
      <c r="F6" s="14" t="s">
        <v>57</v>
      </c>
      <c r="G6" s="14" t="s">
        <v>57</v>
      </c>
      <c r="H6" s="14">
        <v>1</v>
      </c>
      <c r="I6" s="14" t="s">
        <v>57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 x14ac:dyDescent="0.2">
      <c r="A7" s="25" t="s">
        <v>46</v>
      </c>
      <c r="B7" s="1" t="s">
        <v>13</v>
      </c>
      <c r="C7" s="14">
        <v>18</v>
      </c>
      <c r="D7" s="14">
        <v>1</v>
      </c>
      <c r="E7" s="14">
        <v>8</v>
      </c>
      <c r="F7" s="14">
        <v>3</v>
      </c>
      <c r="G7" s="14">
        <v>2</v>
      </c>
      <c r="H7" s="14">
        <v>2</v>
      </c>
      <c r="I7" s="14">
        <v>2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 x14ac:dyDescent="0.2">
      <c r="A8" s="25" t="s">
        <v>46</v>
      </c>
      <c r="B8" s="1" t="s">
        <v>14</v>
      </c>
      <c r="C8" s="14">
        <v>54</v>
      </c>
      <c r="D8" s="14">
        <v>8</v>
      </c>
      <c r="E8" s="14">
        <v>27</v>
      </c>
      <c r="F8" s="14">
        <v>11</v>
      </c>
      <c r="G8" s="14">
        <v>4</v>
      </c>
      <c r="H8" s="14">
        <v>3</v>
      </c>
      <c r="I8" s="14">
        <v>1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 x14ac:dyDescent="0.2">
      <c r="A9" s="25" t="s">
        <v>46</v>
      </c>
      <c r="B9" s="1" t="s">
        <v>15</v>
      </c>
      <c r="C9" s="14">
        <v>74</v>
      </c>
      <c r="D9" s="14">
        <v>6</v>
      </c>
      <c r="E9" s="14">
        <v>44</v>
      </c>
      <c r="F9" s="14">
        <v>17</v>
      </c>
      <c r="G9" s="14">
        <v>1</v>
      </c>
      <c r="H9" s="14">
        <v>3</v>
      </c>
      <c r="I9" s="14">
        <v>3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 x14ac:dyDescent="0.2">
      <c r="A10" s="25" t="s">
        <v>46</v>
      </c>
      <c r="B10" s="1" t="s">
        <v>16</v>
      </c>
      <c r="C10" s="14">
        <v>89</v>
      </c>
      <c r="D10" s="14">
        <v>7</v>
      </c>
      <c r="E10" s="14">
        <v>44</v>
      </c>
      <c r="F10" s="14">
        <v>27</v>
      </c>
      <c r="G10" s="14">
        <v>4</v>
      </c>
      <c r="H10" s="14">
        <v>4</v>
      </c>
      <c r="I10" s="14">
        <v>3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 x14ac:dyDescent="0.2">
      <c r="A11" s="25" t="s">
        <v>46</v>
      </c>
      <c r="B11" s="1" t="s">
        <v>17</v>
      </c>
      <c r="C11" s="14">
        <v>79</v>
      </c>
      <c r="D11" s="14">
        <v>3</v>
      </c>
      <c r="E11" s="14">
        <v>42</v>
      </c>
      <c r="F11" s="14">
        <v>25</v>
      </c>
      <c r="G11" s="14">
        <v>1</v>
      </c>
      <c r="H11" s="14">
        <v>3</v>
      </c>
      <c r="I11" s="14">
        <v>5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 x14ac:dyDescent="0.2">
      <c r="A12" s="25" t="s">
        <v>46</v>
      </c>
      <c r="B12" s="1" t="s">
        <v>18</v>
      </c>
      <c r="C12" s="14">
        <v>90</v>
      </c>
      <c r="D12" s="14">
        <v>1</v>
      </c>
      <c r="E12" s="14">
        <v>45</v>
      </c>
      <c r="F12" s="14">
        <v>30</v>
      </c>
      <c r="G12" s="14">
        <v>7</v>
      </c>
      <c r="H12" s="14">
        <v>3</v>
      </c>
      <c r="I12" s="14">
        <v>4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 x14ac:dyDescent="0.2">
      <c r="A13" s="25" t="s">
        <v>46</v>
      </c>
      <c r="B13" s="1" t="s">
        <v>19</v>
      </c>
      <c r="C13" s="14">
        <v>65</v>
      </c>
      <c r="D13" s="14">
        <v>5</v>
      </c>
      <c r="E13" s="14">
        <v>28</v>
      </c>
      <c r="F13" s="14">
        <v>23</v>
      </c>
      <c r="G13" s="14">
        <v>2</v>
      </c>
      <c r="H13" s="14">
        <v>3</v>
      </c>
      <c r="I13" s="14">
        <v>4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 x14ac:dyDescent="0.2">
      <c r="A14" s="25" t="s">
        <v>46</v>
      </c>
      <c r="B14" s="1" t="s">
        <v>20</v>
      </c>
      <c r="C14" s="14">
        <v>66</v>
      </c>
      <c r="D14" s="14">
        <v>3</v>
      </c>
      <c r="E14" s="14">
        <v>30</v>
      </c>
      <c r="F14" s="14">
        <v>26</v>
      </c>
      <c r="G14" s="14">
        <v>1</v>
      </c>
      <c r="H14" s="14">
        <v>4</v>
      </c>
      <c r="I14" s="14">
        <v>2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 x14ac:dyDescent="0.2">
      <c r="A15" s="25" t="s">
        <v>46</v>
      </c>
      <c r="B15" s="1" t="s">
        <v>21</v>
      </c>
      <c r="C15" s="14">
        <v>43</v>
      </c>
      <c r="D15" s="14">
        <v>2</v>
      </c>
      <c r="E15" s="14">
        <v>20</v>
      </c>
      <c r="F15" s="14">
        <v>16</v>
      </c>
      <c r="G15" s="14">
        <v>2</v>
      </c>
      <c r="H15" s="14">
        <v>3</v>
      </c>
      <c r="I15" s="14" t="s">
        <v>57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 x14ac:dyDescent="0.2">
      <c r="A16" s="25" t="s">
        <v>46</v>
      </c>
      <c r="B16" s="1" t="s">
        <v>22</v>
      </c>
      <c r="C16" s="14">
        <v>28</v>
      </c>
      <c r="D16" s="14">
        <v>1</v>
      </c>
      <c r="E16" s="14">
        <v>14</v>
      </c>
      <c r="F16" s="14">
        <v>9</v>
      </c>
      <c r="G16" s="14">
        <v>2</v>
      </c>
      <c r="H16" s="14">
        <v>1</v>
      </c>
      <c r="I16" s="14">
        <v>1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21</v>
      </c>
      <c r="D17" s="14">
        <v>2</v>
      </c>
      <c r="E17" s="14">
        <v>7</v>
      </c>
      <c r="F17" s="14">
        <v>9</v>
      </c>
      <c r="G17" s="14" t="s">
        <v>57</v>
      </c>
      <c r="H17" s="14">
        <v>3</v>
      </c>
      <c r="I17" s="14" t="s">
        <v>57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15</v>
      </c>
      <c r="D18" s="14">
        <v>1</v>
      </c>
      <c r="E18" s="14">
        <v>2</v>
      </c>
      <c r="F18" s="14">
        <v>10</v>
      </c>
      <c r="G18" s="14" t="s">
        <v>57</v>
      </c>
      <c r="H18" s="14">
        <v>2</v>
      </c>
      <c r="I18" s="14" t="s">
        <v>57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6</v>
      </c>
      <c r="D19" s="14" t="s">
        <v>57</v>
      </c>
      <c r="E19" s="14" t="s">
        <v>57</v>
      </c>
      <c r="F19" s="14">
        <v>5</v>
      </c>
      <c r="G19" s="14">
        <v>1</v>
      </c>
      <c r="H19" s="14" t="s">
        <v>57</v>
      </c>
      <c r="I19" s="14" t="s">
        <v>57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1</v>
      </c>
      <c r="D20" s="14" t="s">
        <v>57</v>
      </c>
      <c r="E20" s="14" t="s">
        <v>57</v>
      </c>
      <c r="F20" s="14">
        <v>1</v>
      </c>
      <c r="G20" s="14" t="s">
        <v>57</v>
      </c>
      <c r="H20" s="14" t="s">
        <v>57</v>
      </c>
      <c r="I20" s="14" t="s">
        <v>57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275</v>
      </c>
      <c r="D21" s="13">
        <v>36</v>
      </c>
      <c r="E21" s="13">
        <v>145</v>
      </c>
      <c r="F21" s="13">
        <v>63</v>
      </c>
      <c r="G21" s="13">
        <v>10</v>
      </c>
      <c r="H21" s="13">
        <v>11</v>
      </c>
      <c r="I21" s="13">
        <v>10</v>
      </c>
    </row>
    <row r="22" spans="1:14" ht="12" customHeight="1" x14ac:dyDescent="0.2">
      <c r="A22" s="25" t="s">
        <v>46</v>
      </c>
      <c r="B22" s="1" t="s">
        <v>12</v>
      </c>
      <c r="C22" s="14" t="s">
        <v>57</v>
      </c>
      <c r="D22" s="14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8</v>
      </c>
      <c r="D23" s="14">
        <v>1</v>
      </c>
      <c r="E23" s="14">
        <v>3</v>
      </c>
      <c r="F23" s="14">
        <v>1</v>
      </c>
      <c r="G23" s="14">
        <v>1</v>
      </c>
      <c r="H23" s="14" t="s">
        <v>57</v>
      </c>
      <c r="I23" s="14">
        <v>2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25</v>
      </c>
      <c r="D24" s="14">
        <v>7</v>
      </c>
      <c r="E24" s="14">
        <v>15</v>
      </c>
      <c r="F24" s="14">
        <v>2</v>
      </c>
      <c r="G24" s="14" t="s">
        <v>57</v>
      </c>
      <c r="H24" s="14">
        <v>1</v>
      </c>
      <c r="I24" s="14" t="s">
        <v>57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33</v>
      </c>
      <c r="D25" s="14">
        <v>6</v>
      </c>
      <c r="E25" s="14">
        <v>17</v>
      </c>
      <c r="F25" s="14">
        <v>4</v>
      </c>
      <c r="G25" s="14">
        <v>1</v>
      </c>
      <c r="H25" s="14">
        <v>2</v>
      </c>
      <c r="I25" s="14">
        <v>3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44</v>
      </c>
      <c r="D26" s="14">
        <v>6</v>
      </c>
      <c r="E26" s="14">
        <v>25</v>
      </c>
      <c r="F26" s="14">
        <v>8</v>
      </c>
      <c r="G26" s="14">
        <v>1</v>
      </c>
      <c r="H26" s="14">
        <v>2</v>
      </c>
      <c r="I26" s="14">
        <v>2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36</v>
      </c>
      <c r="D27" s="14">
        <v>3</v>
      </c>
      <c r="E27" s="14">
        <v>21</v>
      </c>
      <c r="F27" s="14">
        <v>9</v>
      </c>
      <c r="G27" s="14">
        <v>1</v>
      </c>
      <c r="H27" s="14">
        <v>1</v>
      </c>
      <c r="I27" s="14">
        <v>1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45</v>
      </c>
      <c r="D28" s="14">
        <v>1</v>
      </c>
      <c r="E28" s="14">
        <v>25</v>
      </c>
      <c r="F28" s="14">
        <v>11</v>
      </c>
      <c r="G28" s="14">
        <v>5</v>
      </c>
      <c r="H28" s="14">
        <v>1</v>
      </c>
      <c r="I28" s="14">
        <v>2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29</v>
      </c>
      <c r="D29" s="14">
        <v>5</v>
      </c>
      <c r="E29" s="14">
        <v>13</v>
      </c>
      <c r="F29" s="14">
        <v>11</v>
      </c>
      <c r="G29" s="14" t="s">
        <v>57</v>
      </c>
      <c r="H29" s="14" t="s">
        <v>57</v>
      </c>
      <c r="I29" s="14" t="s">
        <v>57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27</v>
      </c>
      <c r="D30" s="14">
        <v>3</v>
      </c>
      <c r="E30" s="14">
        <v>13</v>
      </c>
      <c r="F30" s="14">
        <v>8</v>
      </c>
      <c r="G30" s="14">
        <v>1</v>
      </c>
      <c r="H30" s="14">
        <v>2</v>
      </c>
      <c r="I30" s="14" t="s">
        <v>57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14</v>
      </c>
      <c r="D31" s="14">
        <v>2</v>
      </c>
      <c r="E31" s="14">
        <v>8</v>
      </c>
      <c r="F31" s="14">
        <v>4</v>
      </c>
      <c r="G31" s="14" t="s">
        <v>57</v>
      </c>
      <c r="H31" s="14" t="s">
        <v>57</v>
      </c>
      <c r="I31" s="14" t="s">
        <v>57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5</v>
      </c>
      <c r="D32" s="14">
        <v>1</v>
      </c>
      <c r="E32" s="14">
        <v>3</v>
      </c>
      <c r="F32" s="14">
        <v>1</v>
      </c>
      <c r="G32" s="14" t="s">
        <v>57</v>
      </c>
      <c r="H32" s="14" t="s">
        <v>57</v>
      </c>
      <c r="I32" s="14" t="s">
        <v>57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4</v>
      </c>
      <c r="D33" s="14" t="s">
        <v>57</v>
      </c>
      <c r="E33" s="14">
        <v>1</v>
      </c>
      <c r="F33" s="14">
        <v>2</v>
      </c>
      <c r="G33" s="14" t="s">
        <v>57</v>
      </c>
      <c r="H33" s="14">
        <v>1</v>
      </c>
      <c r="I33" s="14" t="s">
        <v>57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4</v>
      </c>
      <c r="D34" s="14">
        <v>1</v>
      </c>
      <c r="E34" s="14">
        <v>1</v>
      </c>
      <c r="F34" s="14">
        <v>1</v>
      </c>
      <c r="G34" s="14" t="s">
        <v>57</v>
      </c>
      <c r="H34" s="14">
        <v>1</v>
      </c>
      <c r="I34" s="14" t="s">
        <v>57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 t="s">
        <v>57</v>
      </c>
      <c r="D35" s="14" t="s">
        <v>57</v>
      </c>
      <c r="E35" s="14" t="s">
        <v>57</v>
      </c>
      <c r="F35" s="14" t="s">
        <v>57</v>
      </c>
      <c r="G35" s="14" t="s">
        <v>57</v>
      </c>
      <c r="H35" s="14" t="s">
        <v>57</v>
      </c>
      <c r="I35" s="14" t="s">
        <v>57</v>
      </c>
      <c r="J35" t="s">
        <v>46</v>
      </c>
      <c r="K35" t="s">
        <v>46</v>
      </c>
      <c r="L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1</v>
      </c>
      <c r="D36" s="14" t="s">
        <v>57</v>
      </c>
      <c r="E36" s="14" t="s">
        <v>57</v>
      </c>
      <c r="F36" s="14">
        <v>1</v>
      </c>
      <c r="G36" s="14" t="s">
        <v>57</v>
      </c>
      <c r="H36" s="14" t="s">
        <v>57</v>
      </c>
      <c r="I36" s="14" t="s">
        <v>57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375</v>
      </c>
      <c r="D37" s="13">
        <v>4</v>
      </c>
      <c r="E37" s="13">
        <v>166</v>
      </c>
      <c r="F37" s="13">
        <v>149</v>
      </c>
      <c r="G37" s="13">
        <v>17</v>
      </c>
      <c r="H37" s="13">
        <v>24</v>
      </c>
      <c r="I37" s="13">
        <v>15</v>
      </c>
    </row>
    <row r="38" spans="1:14" ht="12" customHeight="1" x14ac:dyDescent="0.2">
      <c r="A38" s="25" t="s">
        <v>46</v>
      </c>
      <c r="B38" s="1" t="s">
        <v>12</v>
      </c>
      <c r="C38" s="14">
        <v>1</v>
      </c>
      <c r="D38" s="14" t="s">
        <v>57</v>
      </c>
      <c r="E38" s="14" t="s">
        <v>57</v>
      </c>
      <c r="F38" s="14" t="s">
        <v>57</v>
      </c>
      <c r="G38" s="14" t="s">
        <v>57</v>
      </c>
      <c r="H38" s="14">
        <v>1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10</v>
      </c>
      <c r="D39" s="14" t="s">
        <v>57</v>
      </c>
      <c r="E39" s="14">
        <v>5</v>
      </c>
      <c r="F39" s="14">
        <v>2</v>
      </c>
      <c r="G39" s="14">
        <v>1</v>
      </c>
      <c r="H39" s="14">
        <v>2</v>
      </c>
      <c r="I39" s="14" t="s">
        <v>57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29</v>
      </c>
      <c r="D40" s="14">
        <v>1</v>
      </c>
      <c r="E40" s="14">
        <v>12</v>
      </c>
      <c r="F40" s="14">
        <v>9</v>
      </c>
      <c r="G40" s="14">
        <v>4</v>
      </c>
      <c r="H40" s="14">
        <v>2</v>
      </c>
      <c r="I40" s="14">
        <v>1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41</v>
      </c>
      <c r="D41" s="14" t="s">
        <v>57</v>
      </c>
      <c r="E41" s="14">
        <v>27</v>
      </c>
      <c r="F41" s="14">
        <v>13</v>
      </c>
      <c r="G41" s="14" t="s">
        <v>57</v>
      </c>
      <c r="H41" s="14">
        <v>1</v>
      </c>
      <c r="I41" s="14" t="s">
        <v>57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45</v>
      </c>
      <c r="D42" s="14">
        <v>1</v>
      </c>
      <c r="E42" s="14">
        <v>19</v>
      </c>
      <c r="F42" s="14">
        <v>19</v>
      </c>
      <c r="G42" s="14">
        <v>3</v>
      </c>
      <c r="H42" s="14">
        <v>2</v>
      </c>
      <c r="I42" s="14">
        <v>1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43</v>
      </c>
      <c r="D43" s="14" t="s">
        <v>57</v>
      </c>
      <c r="E43" s="14">
        <v>21</v>
      </c>
      <c r="F43" s="14">
        <v>16</v>
      </c>
      <c r="G43" s="14" t="s">
        <v>57</v>
      </c>
      <c r="H43" s="14">
        <v>2</v>
      </c>
      <c r="I43" s="14">
        <v>4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45</v>
      </c>
      <c r="D44" s="14" t="s">
        <v>57</v>
      </c>
      <c r="E44" s="14">
        <v>20</v>
      </c>
      <c r="F44" s="14">
        <v>19</v>
      </c>
      <c r="G44" s="14">
        <v>2</v>
      </c>
      <c r="H44" s="14">
        <v>2</v>
      </c>
      <c r="I44" s="14">
        <v>2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36</v>
      </c>
      <c r="D45" s="14" t="s">
        <v>57</v>
      </c>
      <c r="E45" s="14">
        <v>15</v>
      </c>
      <c r="F45" s="14">
        <v>12</v>
      </c>
      <c r="G45" s="14">
        <v>2</v>
      </c>
      <c r="H45" s="14">
        <v>3</v>
      </c>
      <c r="I45" s="14">
        <v>4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39</v>
      </c>
      <c r="D46" s="14" t="s">
        <v>57</v>
      </c>
      <c r="E46" s="14">
        <v>17</v>
      </c>
      <c r="F46" s="14">
        <v>18</v>
      </c>
      <c r="G46" s="14" t="s">
        <v>57</v>
      </c>
      <c r="H46" s="14">
        <v>2</v>
      </c>
      <c r="I46" s="14">
        <v>2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29</v>
      </c>
      <c r="D47" s="14" t="s">
        <v>57</v>
      </c>
      <c r="E47" s="14">
        <v>12</v>
      </c>
      <c r="F47" s="14">
        <v>12</v>
      </c>
      <c r="G47" s="14">
        <v>2</v>
      </c>
      <c r="H47" s="14">
        <v>3</v>
      </c>
      <c r="I47" s="14" t="s">
        <v>57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23</v>
      </c>
      <c r="D48" s="14" t="s">
        <v>57</v>
      </c>
      <c r="E48" s="14">
        <v>11</v>
      </c>
      <c r="F48" s="14">
        <v>8</v>
      </c>
      <c r="G48" s="14">
        <v>2</v>
      </c>
      <c r="H48" s="14">
        <v>1</v>
      </c>
      <c r="I48" s="14">
        <v>1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17</v>
      </c>
      <c r="D49" s="14">
        <v>2</v>
      </c>
      <c r="E49" s="14">
        <v>6</v>
      </c>
      <c r="F49" s="14">
        <v>7</v>
      </c>
      <c r="G49" s="14" t="s">
        <v>57</v>
      </c>
      <c r="H49" s="14">
        <v>2</v>
      </c>
      <c r="I49" s="14" t="s">
        <v>57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11</v>
      </c>
      <c r="D50" s="14" t="s">
        <v>57</v>
      </c>
      <c r="E50" s="14">
        <v>1</v>
      </c>
      <c r="F50" s="14">
        <v>9</v>
      </c>
      <c r="G50" s="14" t="s">
        <v>57</v>
      </c>
      <c r="H50" s="14">
        <v>1</v>
      </c>
      <c r="I50" s="14" t="s">
        <v>57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6</v>
      </c>
      <c r="D51" s="14" t="s">
        <v>57</v>
      </c>
      <c r="E51" s="14" t="s">
        <v>57</v>
      </c>
      <c r="F51" s="14">
        <v>5</v>
      </c>
      <c r="G51" s="14">
        <v>1</v>
      </c>
      <c r="H51" s="14" t="s">
        <v>57</v>
      </c>
      <c r="I51" s="14" t="s">
        <v>57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 t="s">
        <v>57</v>
      </c>
      <c r="D52" s="15" t="s">
        <v>57</v>
      </c>
      <c r="E52" s="15" t="s">
        <v>57</v>
      </c>
      <c r="F52" s="15" t="s">
        <v>57</v>
      </c>
      <c r="G52" s="15" t="s">
        <v>57</v>
      </c>
      <c r="H52" s="15" t="s">
        <v>57</v>
      </c>
      <c r="I52" s="15" t="s">
        <v>57</v>
      </c>
      <c r="J52" t="s">
        <v>46</v>
      </c>
      <c r="K52" t="s">
        <v>46</v>
      </c>
      <c r="L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18" t="s">
        <v>58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3.6640625" customWidth="1"/>
    <col min="4" max="4" width="12.6640625" customWidth="1"/>
    <col min="5" max="5" width="15.6640625" customWidth="1"/>
    <col min="6" max="6" width="11.5" customWidth="1"/>
    <col min="7" max="8" width="15.6640625" customWidth="1"/>
    <col min="9" max="9" width="13.1640625" customWidth="1"/>
  </cols>
  <sheetData>
    <row r="1" spans="1:29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7" t="s">
        <v>32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 x14ac:dyDescent="0.2">
      <c r="A5" s="28" t="s">
        <v>11</v>
      </c>
      <c r="B5" s="6" t="s">
        <v>46</v>
      </c>
      <c r="C5" s="13">
        <v>7440</v>
      </c>
      <c r="D5" s="13">
        <v>689</v>
      </c>
      <c r="E5" s="13">
        <v>3304</v>
      </c>
      <c r="F5" s="13">
        <v>2294</v>
      </c>
      <c r="G5" s="13">
        <v>568</v>
      </c>
      <c r="H5" s="13">
        <v>323</v>
      </c>
      <c r="I5" s="13">
        <v>262</v>
      </c>
    </row>
    <row r="6" spans="1:29" ht="12" customHeight="1" x14ac:dyDescent="0.2">
      <c r="A6" s="25" t="s">
        <v>46</v>
      </c>
      <c r="B6" s="1" t="s">
        <v>12</v>
      </c>
      <c r="C6" s="14">
        <v>3</v>
      </c>
      <c r="D6" s="14" t="s">
        <v>57</v>
      </c>
      <c r="E6" s="14">
        <v>1</v>
      </c>
      <c r="F6" s="14" t="s">
        <v>57</v>
      </c>
      <c r="G6" s="14" t="s">
        <v>57</v>
      </c>
      <c r="H6" s="14">
        <v>2</v>
      </c>
      <c r="I6" s="14" t="s">
        <v>57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 x14ac:dyDescent="0.2">
      <c r="A7" s="25" t="s">
        <v>46</v>
      </c>
      <c r="B7" s="1" t="s">
        <v>13</v>
      </c>
      <c r="C7" s="14">
        <v>200</v>
      </c>
      <c r="D7" s="14">
        <v>20</v>
      </c>
      <c r="E7" s="14">
        <v>90</v>
      </c>
      <c r="F7" s="14">
        <v>42</v>
      </c>
      <c r="G7" s="14">
        <v>4</v>
      </c>
      <c r="H7" s="14">
        <v>26</v>
      </c>
      <c r="I7" s="14">
        <v>18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 x14ac:dyDescent="0.2">
      <c r="A8" s="25" t="s">
        <v>46</v>
      </c>
      <c r="B8" s="1" t="s">
        <v>14</v>
      </c>
      <c r="C8" s="14">
        <v>609</v>
      </c>
      <c r="D8" s="14">
        <v>63</v>
      </c>
      <c r="E8" s="14">
        <v>349</v>
      </c>
      <c r="F8" s="14">
        <v>113</v>
      </c>
      <c r="G8" s="14">
        <v>22</v>
      </c>
      <c r="H8" s="14">
        <v>36</v>
      </c>
      <c r="I8" s="14">
        <v>26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 x14ac:dyDescent="0.2">
      <c r="A9" s="25" t="s">
        <v>46</v>
      </c>
      <c r="B9" s="1" t="s">
        <v>15</v>
      </c>
      <c r="C9" s="14">
        <v>809</v>
      </c>
      <c r="D9" s="14">
        <v>66</v>
      </c>
      <c r="E9" s="14">
        <v>474</v>
      </c>
      <c r="F9" s="14">
        <v>164</v>
      </c>
      <c r="G9" s="14">
        <v>56</v>
      </c>
      <c r="H9" s="14">
        <v>31</v>
      </c>
      <c r="I9" s="14">
        <v>18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 x14ac:dyDescent="0.2">
      <c r="A10" s="25" t="s">
        <v>46</v>
      </c>
      <c r="B10" s="1" t="s">
        <v>16</v>
      </c>
      <c r="C10" s="14">
        <v>1019</v>
      </c>
      <c r="D10" s="14">
        <v>89</v>
      </c>
      <c r="E10" s="14">
        <v>521</v>
      </c>
      <c r="F10" s="14">
        <v>250</v>
      </c>
      <c r="G10" s="14">
        <v>79</v>
      </c>
      <c r="H10" s="14">
        <v>44</v>
      </c>
      <c r="I10" s="14">
        <v>36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 x14ac:dyDescent="0.2">
      <c r="A11" s="25" t="s">
        <v>46</v>
      </c>
      <c r="B11" s="1" t="s">
        <v>17</v>
      </c>
      <c r="C11" s="14">
        <v>864</v>
      </c>
      <c r="D11" s="14">
        <v>75</v>
      </c>
      <c r="E11" s="14">
        <v>418</v>
      </c>
      <c r="F11" s="14">
        <v>245</v>
      </c>
      <c r="G11" s="14">
        <v>68</v>
      </c>
      <c r="H11" s="14">
        <v>27</v>
      </c>
      <c r="I11" s="14">
        <v>31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 x14ac:dyDescent="0.2">
      <c r="A12" s="25" t="s">
        <v>46</v>
      </c>
      <c r="B12" s="1" t="s">
        <v>18</v>
      </c>
      <c r="C12" s="14">
        <v>875</v>
      </c>
      <c r="D12" s="14">
        <v>99</v>
      </c>
      <c r="E12" s="14">
        <v>397</v>
      </c>
      <c r="F12" s="14">
        <v>262</v>
      </c>
      <c r="G12" s="14">
        <v>64</v>
      </c>
      <c r="H12" s="14">
        <v>32</v>
      </c>
      <c r="I12" s="14">
        <v>21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 x14ac:dyDescent="0.2">
      <c r="A13" s="25" t="s">
        <v>46</v>
      </c>
      <c r="B13" s="1" t="s">
        <v>19</v>
      </c>
      <c r="C13" s="14">
        <v>805</v>
      </c>
      <c r="D13" s="14">
        <v>77</v>
      </c>
      <c r="E13" s="14">
        <v>356</v>
      </c>
      <c r="F13" s="14">
        <v>260</v>
      </c>
      <c r="G13" s="14">
        <v>64</v>
      </c>
      <c r="H13" s="14">
        <v>28</v>
      </c>
      <c r="I13" s="14">
        <v>20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 x14ac:dyDescent="0.2">
      <c r="A14" s="25" t="s">
        <v>46</v>
      </c>
      <c r="B14" s="1" t="s">
        <v>20</v>
      </c>
      <c r="C14" s="14">
        <v>750</v>
      </c>
      <c r="D14" s="14">
        <v>68</v>
      </c>
      <c r="E14" s="14">
        <v>330</v>
      </c>
      <c r="F14" s="14">
        <v>238</v>
      </c>
      <c r="G14" s="14">
        <v>73</v>
      </c>
      <c r="H14" s="14">
        <v>25</v>
      </c>
      <c r="I14" s="14">
        <v>16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 x14ac:dyDescent="0.2">
      <c r="A15" s="25" t="s">
        <v>46</v>
      </c>
      <c r="B15" s="1" t="s">
        <v>21</v>
      </c>
      <c r="C15" s="14">
        <v>606</v>
      </c>
      <c r="D15" s="14">
        <v>66</v>
      </c>
      <c r="E15" s="14">
        <v>214</v>
      </c>
      <c r="F15" s="14">
        <v>228</v>
      </c>
      <c r="G15" s="14">
        <v>52</v>
      </c>
      <c r="H15" s="14">
        <v>24</v>
      </c>
      <c r="I15" s="14">
        <v>22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 x14ac:dyDescent="0.2">
      <c r="A16" s="25" t="s">
        <v>46</v>
      </c>
      <c r="B16" s="1" t="s">
        <v>22</v>
      </c>
      <c r="C16" s="14">
        <v>415</v>
      </c>
      <c r="D16" s="14">
        <v>42</v>
      </c>
      <c r="E16" s="14">
        <v>101</v>
      </c>
      <c r="F16" s="14">
        <v>199</v>
      </c>
      <c r="G16" s="14">
        <v>36</v>
      </c>
      <c r="H16" s="14">
        <v>17</v>
      </c>
      <c r="I16" s="14">
        <v>20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237</v>
      </c>
      <c r="D17" s="14">
        <v>14</v>
      </c>
      <c r="E17" s="14">
        <v>35</v>
      </c>
      <c r="F17" s="14">
        <v>145</v>
      </c>
      <c r="G17" s="14">
        <v>19</v>
      </c>
      <c r="H17" s="14">
        <v>12</v>
      </c>
      <c r="I17" s="14">
        <v>12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139</v>
      </c>
      <c r="D18" s="14">
        <v>6</v>
      </c>
      <c r="E18" s="14">
        <v>9</v>
      </c>
      <c r="F18" s="14">
        <v>85</v>
      </c>
      <c r="G18" s="14">
        <v>22</v>
      </c>
      <c r="H18" s="14">
        <v>7</v>
      </c>
      <c r="I18" s="14">
        <v>10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74</v>
      </c>
      <c r="D19" s="14">
        <v>3</v>
      </c>
      <c r="E19" s="14">
        <v>7</v>
      </c>
      <c r="F19" s="14">
        <v>42</v>
      </c>
      <c r="G19" s="14">
        <v>7</v>
      </c>
      <c r="H19" s="14">
        <v>7</v>
      </c>
      <c r="I19" s="14">
        <v>8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35</v>
      </c>
      <c r="D20" s="14">
        <v>1</v>
      </c>
      <c r="E20" s="14">
        <v>2</v>
      </c>
      <c r="F20" s="14">
        <v>21</v>
      </c>
      <c r="G20" s="14">
        <v>2</v>
      </c>
      <c r="H20" s="14">
        <v>5</v>
      </c>
      <c r="I20" s="14">
        <v>4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3086</v>
      </c>
      <c r="D21" s="13">
        <v>674</v>
      </c>
      <c r="E21" s="13">
        <v>1342</v>
      </c>
      <c r="F21" s="13">
        <v>709</v>
      </c>
      <c r="G21" s="13">
        <v>125</v>
      </c>
      <c r="H21" s="13">
        <v>130</v>
      </c>
      <c r="I21" s="13">
        <v>106</v>
      </c>
    </row>
    <row r="22" spans="1:14" ht="12" customHeight="1" x14ac:dyDescent="0.2">
      <c r="A22" s="25" t="s">
        <v>46</v>
      </c>
      <c r="B22" s="1" t="s">
        <v>12</v>
      </c>
      <c r="C22" s="14" t="s">
        <v>57</v>
      </c>
      <c r="D22" s="14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58</v>
      </c>
      <c r="D23" s="14">
        <v>20</v>
      </c>
      <c r="E23" s="14">
        <v>15</v>
      </c>
      <c r="F23" s="14">
        <v>13</v>
      </c>
      <c r="G23" s="14">
        <v>1</v>
      </c>
      <c r="H23" s="14">
        <v>7</v>
      </c>
      <c r="I23" s="14">
        <v>2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239</v>
      </c>
      <c r="D24" s="14">
        <v>63</v>
      </c>
      <c r="E24" s="14">
        <v>110</v>
      </c>
      <c r="F24" s="14">
        <v>45</v>
      </c>
      <c r="G24" s="14">
        <v>2</v>
      </c>
      <c r="H24" s="14">
        <v>8</v>
      </c>
      <c r="I24" s="14">
        <v>11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331</v>
      </c>
      <c r="D25" s="14">
        <v>65</v>
      </c>
      <c r="E25" s="14">
        <v>186</v>
      </c>
      <c r="F25" s="14">
        <v>62</v>
      </c>
      <c r="G25" s="14">
        <v>11</v>
      </c>
      <c r="H25" s="14">
        <v>4</v>
      </c>
      <c r="I25" s="14">
        <v>3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466</v>
      </c>
      <c r="D26" s="14">
        <v>87</v>
      </c>
      <c r="E26" s="14">
        <v>211</v>
      </c>
      <c r="F26" s="14">
        <v>107</v>
      </c>
      <c r="G26" s="14">
        <v>24</v>
      </c>
      <c r="H26" s="14">
        <v>16</v>
      </c>
      <c r="I26" s="14">
        <v>21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392</v>
      </c>
      <c r="D27" s="14">
        <v>75</v>
      </c>
      <c r="E27" s="14">
        <v>183</v>
      </c>
      <c r="F27" s="14">
        <v>88</v>
      </c>
      <c r="G27" s="14">
        <v>17</v>
      </c>
      <c r="H27" s="14">
        <v>15</v>
      </c>
      <c r="I27" s="14">
        <v>14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402</v>
      </c>
      <c r="D28" s="14">
        <v>98</v>
      </c>
      <c r="E28" s="14">
        <v>188</v>
      </c>
      <c r="F28" s="14">
        <v>71</v>
      </c>
      <c r="G28" s="14">
        <v>16</v>
      </c>
      <c r="H28" s="14">
        <v>17</v>
      </c>
      <c r="I28" s="14">
        <v>12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372</v>
      </c>
      <c r="D29" s="14">
        <v>75</v>
      </c>
      <c r="E29" s="14">
        <v>182</v>
      </c>
      <c r="F29" s="14">
        <v>74</v>
      </c>
      <c r="G29" s="14">
        <v>19</v>
      </c>
      <c r="H29" s="14">
        <v>14</v>
      </c>
      <c r="I29" s="14">
        <v>8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334</v>
      </c>
      <c r="D30" s="14">
        <v>68</v>
      </c>
      <c r="E30" s="14">
        <v>160</v>
      </c>
      <c r="F30" s="14">
        <v>67</v>
      </c>
      <c r="G30" s="14">
        <v>21</v>
      </c>
      <c r="H30" s="14">
        <v>10</v>
      </c>
      <c r="I30" s="14">
        <v>8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242</v>
      </c>
      <c r="D31" s="14">
        <v>65</v>
      </c>
      <c r="E31" s="14">
        <v>76</v>
      </c>
      <c r="F31" s="14">
        <v>72</v>
      </c>
      <c r="G31" s="14">
        <v>8</v>
      </c>
      <c r="H31" s="14">
        <v>14</v>
      </c>
      <c r="I31" s="14">
        <v>7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124</v>
      </c>
      <c r="D32" s="14">
        <v>38</v>
      </c>
      <c r="E32" s="14">
        <v>21</v>
      </c>
      <c r="F32" s="14">
        <v>43</v>
      </c>
      <c r="G32" s="14">
        <v>2</v>
      </c>
      <c r="H32" s="14">
        <v>11</v>
      </c>
      <c r="I32" s="14">
        <v>9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67</v>
      </c>
      <c r="D33" s="14">
        <v>12</v>
      </c>
      <c r="E33" s="14">
        <v>6</v>
      </c>
      <c r="F33" s="14">
        <v>36</v>
      </c>
      <c r="G33" s="14">
        <v>2</v>
      </c>
      <c r="H33" s="14">
        <v>7</v>
      </c>
      <c r="I33" s="14">
        <v>4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30</v>
      </c>
      <c r="D34" s="14">
        <v>5</v>
      </c>
      <c r="E34" s="14">
        <v>3</v>
      </c>
      <c r="F34" s="14">
        <v>14</v>
      </c>
      <c r="G34" s="14">
        <v>1</v>
      </c>
      <c r="H34" s="14">
        <v>3</v>
      </c>
      <c r="I34" s="14">
        <v>4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19</v>
      </c>
      <c r="D35" s="14">
        <v>2</v>
      </c>
      <c r="E35" s="14">
        <v>1</v>
      </c>
      <c r="F35" s="14">
        <v>10</v>
      </c>
      <c r="G35" s="14">
        <v>1</v>
      </c>
      <c r="H35" s="14">
        <v>3</v>
      </c>
      <c r="I35" s="14">
        <v>2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10</v>
      </c>
      <c r="D36" s="14">
        <v>1</v>
      </c>
      <c r="E36" s="14" t="s">
        <v>57</v>
      </c>
      <c r="F36" s="14">
        <v>7</v>
      </c>
      <c r="G36" s="14" t="s">
        <v>57</v>
      </c>
      <c r="H36" s="14">
        <v>1</v>
      </c>
      <c r="I36" s="14">
        <v>1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4354</v>
      </c>
      <c r="D37" s="13">
        <v>15</v>
      </c>
      <c r="E37" s="13">
        <v>1962</v>
      </c>
      <c r="F37" s="13">
        <v>1585</v>
      </c>
      <c r="G37" s="13">
        <v>443</v>
      </c>
      <c r="H37" s="13">
        <v>193</v>
      </c>
      <c r="I37" s="13">
        <v>156</v>
      </c>
    </row>
    <row r="38" spans="1:14" ht="12" customHeight="1" x14ac:dyDescent="0.2">
      <c r="A38" s="25" t="s">
        <v>46</v>
      </c>
      <c r="B38" s="1" t="s">
        <v>12</v>
      </c>
      <c r="C38" s="14">
        <v>3</v>
      </c>
      <c r="D38" s="14" t="s">
        <v>57</v>
      </c>
      <c r="E38" s="14">
        <v>1</v>
      </c>
      <c r="F38" s="14" t="s">
        <v>57</v>
      </c>
      <c r="G38" s="14" t="s">
        <v>57</v>
      </c>
      <c r="H38" s="14">
        <v>2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142</v>
      </c>
      <c r="D39" s="14" t="s">
        <v>57</v>
      </c>
      <c r="E39" s="14">
        <v>75</v>
      </c>
      <c r="F39" s="14">
        <v>29</v>
      </c>
      <c r="G39" s="14">
        <v>3</v>
      </c>
      <c r="H39" s="14">
        <v>19</v>
      </c>
      <c r="I39" s="14">
        <v>16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370</v>
      </c>
      <c r="D40" s="14" t="s">
        <v>57</v>
      </c>
      <c r="E40" s="14">
        <v>239</v>
      </c>
      <c r="F40" s="14">
        <v>68</v>
      </c>
      <c r="G40" s="14">
        <v>20</v>
      </c>
      <c r="H40" s="14">
        <v>28</v>
      </c>
      <c r="I40" s="14">
        <v>15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478</v>
      </c>
      <c r="D41" s="14">
        <v>1</v>
      </c>
      <c r="E41" s="14">
        <v>288</v>
      </c>
      <c r="F41" s="14">
        <v>102</v>
      </c>
      <c r="G41" s="14">
        <v>45</v>
      </c>
      <c r="H41" s="14">
        <v>27</v>
      </c>
      <c r="I41" s="14">
        <v>15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553</v>
      </c>
      <c r="D42" s="14">
        <v>2</v>
      </c>
      <c r="E42" s="14">
        <v>310</v>
      </c>
      <c r="F42" s="14">
        <v>143</v>
      </c>
      <c r="G42" s="14">
        <v>55</v>
      </c>
      <c r="H42" s="14">
        <v>28</v>
      </c>
      <c r="I42" s="14">
        <v>15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472</v>
      </c>
      <c r="D43" s="14" t="s">
        <v>57</v>
      </c>
      <c r="E43" s="14">
        <v>235</v>
      </c>
      <c r="F43" s="14">
        <v>157</v>
      </c>
      <c r="G43" s="14">
        <v>51</v>
      </c>
      <c r="H43" s="14">
        <v>12</v>
      </c>
      <c r="I43" s="14">
        <v>17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473</v>
      </c>
      <c r="D44" s="14">
        <v>1</v>
      </c>
      <c r="E44" s="14">
        <v>209</v>
      </c>
      <c r="F44" s="14">
        <v>191</v>
      </c>
      <c r="G44" s="14">
        <v>48</v>
      </c>
      <c r="H44" s="14">
        <v>15</v>
      </c>
      <c r="I44" s="14">
        <v>9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433</v>
      </c>
      <c r="D45" s="14">
        <v>2</v>
      </c>
      <c r="E45" s="14">
        <v>174</v>
      </c>
      <c r="F45" s="14">
        <v>186</v>
      </c>
      <c r="G45" s="14">
        <v>45</v>
      </c>
      <c r="H45" s="14">
        <v>14</v>
      </c>
      <c r="I45" s="14">
        <v>12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416</v>
      </c>
      <c r="D46" s="14" t="s">
        <v>57</v>
      </c>
      <c r="E46" s="14">
        <v>170</v>
      </c>
      <c r="F46" s="14">
        <v>171</v>
      </c>
      <c r="G46" s="14">
        <v>52</v>
      </c>
      <c r="H46" s="14">
        <v>15</v>
      </c>
      <c r="I46" s="14">
        <v>8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364</v>
      </c>
      <c r="D47" s="14">
        <v>1</v>
      </c>
      <c r="E47" s="14">
        <v>138</v>
      </c>
      <c r="F47" s="14">
        <v>156</v>
      </c>
      <c r="G47" s="14">
        <v>44</v>
      </c>
      <c r="H47" s="14">
        <v>10</v>
      </c>
      <c r="I47" s="14">
        <v>15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291</v>
      </c>
      <c r="D48" s="14">
        <v>4</v>
      </c>
      <c r="E48" s="14">
        <v>80</v>
      </c>
      <c r="F48" s="14">
        <v>156</v>
      </c>
      <c r="G48" s="14">
        <v>34</v>
      </c>
      <c r="H48" s="14">
        <v>6</v>
      </c>
      <c r="I48" s="14">
        <v>11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170</v>
      </c>
      <c r="D49" s="14">
        <v>2</v>
      </c>
      <c r="E49" s="14">
        <v>29</v>
      </c>
      <c r="F49" s="14">
        <v>109</v>
      </c>
      <c r="G49" s="14">
        <v>17</v>
      </c>
      <c r="H49" s="14">
        <v>5</v>
      </c>
      <c r="I49" s="14">
        <v>8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109</v>
      </c>
      <c r="D50" s="14">
        <v>1</v>
      </c>
      <c r="E50" s="14">
        <v>6</v>
      </c>
      <c r="F50" s="14">
        <v>71</v>
      </c>
      <c r="G50" s="14">
        <v>21</v>
      </c>
      <c r="H50" s="14">
        <v>4</v>
      </c>
      <c r="I50" s="14">
        <v>6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55</v>
      </c>
      <c r="D51" s="14">
        <v>1</v>
      </c>
      <c r="E51" s="14">
        <v>6</v>
      </c>
      <c r="F51" s="14">
        <v>32</v>
      </c>
      <c r="G51" s="14">
        <v>6</v>
      </c>
      <c r="H51" s="14">
        <v>4</v>
      </c>
      <c r="I51" s="14">
        <v>6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25</v>
      </c>
      <c r="D52" s="15" t="s">
        <v>57</v>
      </c>
      <c r="E52" s="15">
        <v>2</v>
      </c>
      <c r="F52" s="15">
        <v>14</v>
      </c>
      <c r="G52" s="15">
        <v>2</v>
      </c>
      <c r="H52" s="15">
        <v>4</v>
      </c>
      <c r="I52" s="15">
        <v>3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18" t="s">
        <v>58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1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7" t="s">
        <v>33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 x14ac:dyDescent="0.2">
      <c r="A5" s="28" t="s">
        <v>11</v>
      </c>
      <c r="B5" s="6" t="s">
        <v>46</v>
      </c>
      <c r="C5" s="13">
        <v>588</v>
      </c>
      <c r="D5" s="13">
        <v>32</v>
      </c>
      <c r="E5" s="13">
        <v>325</v>
      </c>
      <c r="F5" s="13">
        <v>178</v>
      </c>
      <c r="G5" s="13">
        <v>23</v>
      </c>
      <c r="H5" s="13">
        <v>16</v>
      </c>
      <c r="I5" s="13">
        <v>14</v>
      </c>
    </row>
    <row r="6" spans="1:29" ht="12" customHeight="1" x14ac:dyDescent="0.2">
      <c r="A6" s="25" t="s">
        <v>46</v>
      </c>
      <c r="B6" s="1" t="s">
        <v>12</v>
      </c>
      <c r="C6" s="14" t="s">
        <v>57</v>
      </c>
      <c r="D6" s="14" t="s">
        <v>57</v>
      </c>
      <c r="E6" s="14" t="s">
        <v>57</v>
      </c>
      <c r="F6" s="14" t="s">
        <v>57</v>
      </c>
      <c r="G6" s="14" t="s">
        <v>57</v>
      </c>
      <c r="H6" s="14" t="s">
        <v>57</v>
      </c>
      <c r="I6" s="14" t="s">
        <v>57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</row>
    <row r="7" spans="1:29" ht="12" customHeight="1" x14ac:dyDescent="0.2">
      <c r="A7" s="25" t="s">
        <v>46</v>
      </c>
      <c r="B7" s="1" t="s">
        <v>13</v>
      </c>
      <c r="C7" s="14">
        <v>19</v>
      </c>
      <c r="D7" s="14">
        <v>2</v>
      </c>
      <c r="E7" s="14">
        <v>5</v>
      </c>
      <c r="F7" s="14">
        <v>9</v>
      </c>
      <c r="G7" s="14" t="s">
        <v>57</v>
      </c>
      <c r="H7" s="14">
        <v>2</v>
      </c>
      <c r="I7" s="14">
        <v>1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 x14ac:dyDescent="0.2">
      <c r="A8" s="25" t="s">
        <v>46</v>
      </c>
      <c r="B8" s="1" t="s">
        <v>14</v>
      </c>
      <c r="C8" s="14">
        <v>34</v>
      </c>
      <c r="D8" s="14">
        <v>3</v>
      </c>
      <c r="E8" s="14">
        <v>18</v>
      </c>
      <c r="F8" s="14">
        <v>13</v>
      </c>
      <c r="G8" s="14" t="s">
        <v>57</v>
      </c>
      <c r="H8" s="14" t="s">
        <v>57</v>
      </c>
      <c r="I8" s="14" t="s">
        <v>57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 x14ac:dyDescent="0.2">
      <c r="A9" s="25" t="s">
        <v>46</v>
      </c>
      <c r="B9" s="1" t="s">
        <v>15</v>
      </c>
      <c r="C9" s="14">
        <v>66</v>
      </c>
      <c r="D9" s="14">
        <v>2</v>
      </c>
      <c r="E9" s="14">
        <v>43</v>
      </c>
      <c r="F9" s="14">
        <v>12</v>
      </c>
      <c r="G9" s="14">
        <v>2</v>
      </c>
      <c r="H9" s="14">
        <v>2</v>
      </c>
      <c r="I9" s="14">
        <v>5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 x14ac:dyDescent="0.2">
      <c r="A10" s="25" t="s">
        <v>46</v>
      </c>
      <c r="B10" s="1" t="s">
        <v>16</v>
      </c>
      <c r="C10" s="14">
        <v>73</v>
      </c>
      <c r="D10" s="14">
        <v>3</v>
      </c>
      <c r="E10" s="14">
        <v>50</v>
      </c>
      <c r="F10" s="14">
        <v>15</v>
      </c>
      <c r="G10" s="14">
        <v>1</v>
      </c>
      <c r="H10" s="14">
        <v>3</v>
      </c>
      <c r="I10" s="14">
        <v>1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 x14ac:dyDescent="0.2">
      <c r="A11" s="25" t="s">
        <v>46</v>
      </c>
      <c r="B11" s="1" t="s">
        <v>17</v>
      </c>
      <c r="C11" s="14">
        <v>74</v>
      </c>
      <c r="D11" s="14">
        <v>8</v>
      </c>
      <c r="E11" s="14">
        <v>38</v>
      </c>
      <c r="F11" s="14">
        <v>23</v>
      </c>
      <c r="G11" s="14">
        <v>2</v>
      </c>
      <c r="H11" s="14">
        <v>2</v>
      </c>
      <c r="I11" s="14">
        <v>1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 x14ac:dyDescent="0.2">
      <c r="A12" s="25" t="s">
        <v>46</v>
      </c>
      <c r="B12" s="1" t="s">
        <v>18</v>
      </c>
      <c r="C12" s="14">
        <v>63</v>
      </c>
      <c r="D12" s="14" t="s">
        <v>57</v>
      </c>
      <c r="E12" s="14">
        <v>46</v>
      </c>
      <c r="F12" s="14">
        <v>12</v>
      </c>
      <c r="G12" s="14">
        <v>4</v>
      </c>
      <c r="H12" s="14" t="s">
        <v>57</v>
      </c>
      <c r="I12" s="14">
        <v>1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 x14ac:dyDescent="0.2">
      <c r="A13" s="25" t="s">
        <v>46</v>
      </c>
      <c r="B13" s="1" t="s">
        <v>19</v>
      </c>
      <c r="C13" s="14">
        <v>52</v>
      </c>
      <c r="D13" s="14">
        <v>2</v>
      </c>
      <c r="E13" s="14">
        <v>35</v>
      </c>
      <c r="F13" s="14">
        <v>13</v>
      </c>
      <c r="G13" s="14">
        <v>2</v>
      </c>
      <c r="H13" s="14" t="s">
        <v>57</v>
      </c>
      <c r="I13" s="14" t="s">
        <v>57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 x14ac:dyDescent="0.2">
      <c r="A14" s="25" t="s">
        <v>46</v>
      </c>
      <c r="B14" s="1" t="s">
        <v>20</v>
      </c>
      <c r="C14" s="14">
        <v>52</v>
      </c>
      <c r="D14" s="14">
        <v>3</v>
      </c>
      <c r="E14" s="14">
        <v>28</v>
      </c>
      <c r="F14" s="14">
        <v>17</v>
      </c>
      <c r="G14" s="14">
        <v>4</v>
      </c>
      <c r="H14" s="14" t="s">
        <v>57</v>
      </c>
      <c r="I14" s="14" t="s">
        <v>57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 x14ac:dyDescent="0.2">
      <c r="A15" s="25" t="s">
        <v>46</v>
      </c>
      <c r="B15" s="1" t="s">
        <v>21</v>
      </c>
      <c r="C15" s="14">
        <v>50</v>
      </c>
      <c r="D15" s="14">
        <v>3</v>
      </c>
      <c r="E15" s="14">
        <v>29</v>
      </c>
      <c r="F15" s="14">
        <v>15</v>
      </c>
      <c r="G15" s="14">
        <v>1</v>
      </c>
      <c r="H15" s="14">
        <v>2</v>
      </c>
      <c r="I15" s="14" t="s">
        <v>57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 x14ac:dyDescent="0.2">
      <c r="A16" s="25" t="s">
        <v>46</v>
      </c>
      <c r="B16" s="1" t="s">
        <v>22</v>
      </c>
      <c r="C16" s="14">
        <v>40</v>
      </c>
      <c r="D16" s="14">
        <v>1</v>
      </c>
      <c r="E16" s="14">
        <v>24</v>
      </c>
      <c r="F16" s="14">
        <v>12</v>
      </c>
      <c r="G16" s="14">
        <v>1</v>
      </c>
      <c r="H16" s="14">
        <v>1</v>
      </c>
      <c r="I16" s="14">
        <v>1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29</v>
      </c>
      <c r="D17" s="14">
        <v>2</v>
      </c>
      <c r="E17" s="14">
        <v>7</v>
      </c>
      <c r="F17" s="14">
        <v>14</v>
      </c>
      <c r="G17" s="14">
        <v>2</v>
      </c>
      <c r="H17" s="14">
        <v>2</v>
      </c>
      <c r="I17" s="14">
        <v>2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21</v>
      </c>
      <c r="D18" s="14">
        <v>1</v>
      </c>
      <c r="E18" s="14">
        <v>2</v>
      </c>
      <c r="F18" s="14">
        <v>12</v>
      </c>
      <c r="G18" s="14">
        <v>3</v>
      </c>
      <c r="H18" s="14">
        <v>2</v>
      </c>
      <c r="I18" s="14">
        <v>1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10</v>
      </c>
      <c r="D19" s="14">
        <v>2</v>
      </c>
      <c r="E19" s="14" t="s">
        <v>57</v>
      </c>
      <c r="F19" s="14">
        <v>6</v>
      </c>
      <c r="G19" s="14">
        <v>1</v>
      </c>
      <c r="H19" s="14" t="s">
        <v>57</v>
      </c>
      <c r="I19" s="14">
        <v>1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5</v>
      </c>
      <c r="D20" s="14" t="s">
        <v>57</v>
      </c>
      <c r="E20" s="14" t="s">
        <v>57</v>
      </c>
      <c r="F20" s="14">
        <v>5</v>
      </c>
      <c r="G20" s="14" t="s">
        <v>57</v>
      </c>
      <c r="H20" s="14" t="s">
        <v>57</v>
      </c>
      <c r="I20" s="14" t="s">
        <v>57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236</v>
      </c>
      <c r="D21" s="13">
        <v>29</v>
      </c>
      <c r="E21" s="13">
        <v>136</v>
      </c>
      <c r="F21" s="13">
        <v>53</v>
      </c>
      <c r="G21" s="13">
        <v>5</v>
      </c>
      <c r="H21" s="13">
        <v>4</v>
      </c>
      <c r="I21" s="13">
        <v>9</v>
      </c>
    </row>
    <row r="22" spans="1:14" ht="12" customHeight="1" x14ac:dyDescent="0.2">
      <c r="A22" s="25" t="s">
        <v>46</v>
      </c>
      <c r="B22" s="1" t="s">
        <v>12</v>
      </c>
      <c r="C22" s="14" t="s">
        <v>57</v>
      </c>
      <c r="D22" s="14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4</v>
      </c>
      <c r="D23" s="14">
        <v>2</v>
      </c>
      <c r="E23" s="14" t="s">
        <v>57</v>
      </c>
      <c r="F23" s="14">
        <v>2</v>
      </c>
      <c r="G23" s="14" t="s">
        <v>57</v>
      </c>
      <c r="H23" s="14" t="s">
        <v>57</v>
      </c>
      <c r="I23" s="14" t="s">
        <v>57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13</v>
      </c>
      <c r="D24" s="14">
        <v>3</v>
      </c>
      <c r="E24" s="14">
        <v>5</v>
      </c>
      <c r="F24" s="14">
        <v>5</v>
      </c>
      <c r="G24" s="14" t="s">
        <v>57</v>
      </c>
      <c r="H24" s="14" t="s">
        <v>57</v>
      </c>
      <c r="I24" s="14" t="s">
        <v>57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30</v>
      </c>
      <c r="D25" s="14">
        <v>2</v>
      </c>
      <c r="E25" s="14">
        <v>18</v>
      </c>
      <c r="F25" s="14">
        <v>7</v>
      </c>
      <c r="G25" s="14" t="s">
        <v>57</v>
      </c>
      <c r="H25" s="14" t="s">
        <v>57</v>
      </c>
      <c r="I25" s="14">
        <v>3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39</v>
      </c>
      <c r="D26" s="14">
        <v>3</v>
      </c>
      <c r="E26" s="14">
        <v>27</v>
      </c>
      <c r="F26" s="14">
        <v>8</v>
      </c>
      <c r="G26" s="14" t="s">
        <v>57</v>
      </c>
      <c r="H26" s="14">
        <v>1</v>
      </c>
      <c r="I26" s="14" t="s">
        <v>57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35</v>
      </c>
      <c r="D27" s="14">
        <v>7</v>
      </c>
      <c r="E27" s="14">
        <v>19</v>
      </c>
      <c r="F27" s="14">
        <v>8</v>
      </c>
      <c r="G27" s="14" t="s">
        <v>57</v>
      </c>
      <c r="H27" s="14" t="s">
        <v>57</v>
      </c>
      <c r="I27" s="14">
        <v>1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26</v>
      </c>
      <c r="D28" s="14" t="s">
        <v>57</v>
      </c>
      <c r="E28" s="14">
        <v>23</v>
      </c>
      <c r="F28" s="14">
        <v>2</v>
      </c>
      <c r="G28" s="14" t="s">
        <v>57</v>
      </c>
      <c r="H28" s="14" t="s">
        <v>57</v>
      </c>
      <c r="I28" s="14">
        <v>1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19</v>
      </c>
      <c r="D29" s="14">
        <v>2</v>
      </c>
      <c r="E29" s="14">
        <v>12</v>
      </c>
      <c r="F29" s="14">
        <v>4</v>
      </c>
      <c r="G29" s="14">
        <v>1</v>
      </c>
      <c r="H29" s="14" t="s">
        <v>57</v>
      </c>
      <c r="I29" s="14" t="s">
        <v>57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22</v>
      </c>
      <c r="D30" s="14">
        <v>3</v>
      </c>
      <c r="E30" s="14">
        <v>13</v>
      </c>
      <c r="F30" s="14">
        <v>5</v>
      </c>
      <c r="G30" s="14">
        <v>1</v>
      </c>
      <c r="H30" s="14" t="s">
        <v>57</v>
      </c>
      <c r="I30" s="14" t="s">
        <v>57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17</v>
      </c>
      <c r="D31" s="14">
        <v>3</v>
      </c>
      <c r="E31" s="14">
        <v>10</v>
      </c>
      <c r="F31" s="14">
        <v>2</v>
      </c>
      <c r="G31" s="14" t="s">
        <v>57</v>
      </c>
      <c r="H31" s="14">
        <v>2</v>
      </c>
      <c r="I31" s="14" t="s">
        <v>57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9</v>
      </c>
      <c r="D32" s="14">
        <v>1</v>
      </c>
      <c r="E32" s="14">
        <v>5</v>
      </c>
      <c r="F32" s="14">
        <v>2</v>
      </c>
      <c r="G32" s="14" t="s">
        <v>57</v>
      </c>
      <c r="H32" s="14" t="s">
        <v>57</v>
      </c>
      <c r="I32" s="14">
        <v>1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10</v>
      </c>
      <c r="D33" s="14">
        <v>2</v>
      </c>
      <c r="E33" s="14">
        <v>4</v>
      </c>
      <c r="F33" s="14">
        <v>3</v>
      </c>
      <c r="G33" s="14" t="s">
        <v>57</v>
      </c>
      <c r="H33" s="14" t="s">
        <v>57</v>
      </c>
      <c r="I33" s="14">
        <v>1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7</v>
      </c>
      <c r="D34" s="14">
        <v>1</v>
      </c>
      <c r="E34" s="14" t="s">
        <v>57</v>
      </c>
      <c r="F34" s="14">
        <v>1</v>
      </c>
      <c r="G34" s="14">
        <v>3</v>
      </c>
      <c r="H34" s="14">
        <v>1</v>
      </c>
      <c r="I34" s="14">
        <v>1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2</v>
      </c>
      <c r="D35" s="14" t="s">
        <v>57</v>
      </c>
      <c r="E35" s="14" t="s">
        <v>57</v>
      </c>
      <c r="F35" s="14">
        <v>1</v>
      </c>
      <c r="G35" s="14" t="s">
        <v>57</v>
      </c>
      <c r="H35" s="14" t="s">
        <v>57</v>
      </c>
      <c r="I35" s="14">
        <v>1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3</v>
      </c>
      <c r="D36" s="14" t="s">
        <v>57</v>
      </c>
      <c r="E36" s="14" t="s">
        <v>57</v>
      </c>
      <c r="F36" s="14">
        <v>3</v>
      </c>
      <c r="G36" s="14" t="s">
        <v>57</v>
      </c>
      <c r="H36" s="14" t="s">
        <v>57</v>
      </c>
      <c r="I36" s="14" t="s">
        <v>57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352</v>
      </c>
      <c r="D37" s="13">
        <v>3</v>
      </c>
      <c r="E37" s="13">
        <v>189</v>
      </c>
      <c r="F37" s="13">
        <v>125</v>
      </c>
      <c r="G37" s="13">
        <v>18</v>
      </c>
      <c r="H37" s="13">
        <v>12</v>
      </c>
      <c r="I37" s="13">
        <v>5</v>
      </c>
    </row>
    <row r="38" spans="1:14" ht="12" customHeight="1" x14ac:dyDescent="0.2">
      <c r="A38" s="25" t="s">
        <v>46</v>
      </c>
      <c r="B38" s="1" t="s">
        <v>12</v>
      </c>
      <c r="C38" s="14" t="s">
        <v>57</v>
      </c>
      <c r="D38" s="14" t="s">
        <v>57</v>
      </c>
      <c r="E38" s="14" t="s">
        <v>57</v>
      </c>
      <c r="F38" s="14" t="s">
        <v>57</v>
      </c>
      <c r="G38" s="14" t="s">
        <v>57</v>
      </c>
      <c r="H38" s="14" t="s">
        <v>57</v>
      </c>
      <c r="I38" s="14" t="s">
        <v>57</v>
      </c>
      <c r="J38" t="s">
        <v>46</v>
      </c>
      <c r="K38" t="s">
        <v>46</v>
      </c>
      <c r="L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15</v>
      </c>
      <c r="D39" s="14" t="s">
        <v>57</v>
      </c>
      <c r="E39" s="14">
        <v>5</v>
      </c>
      <c r="F39" s="14">
        <v>7</v>
      </c>
      <c r="G39" s="14" t="s">
        <v>57</v>
      </c>
      <c r="H39" s="14">
        <v>2</v>
      </c>
      <c r="I39" s="14">
        <v>1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21</v>
      </c>
      <c r="D40" s="14" t="s">
        <v>57</v>
      </c>
      <c r="E40" s="14">
        <v>13</v>
      </c>
      <c r="F40" s="14">
        <v>8</v>
      </c>
      <c r="G40" s="14" t="s">
        <v>57</v>
      </c>
      <c r="H40" s="14" t="s">
        <v>57</v>
      </c>
      <c r="I40" s="14" t="s">
        <v>57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36</v>
      </c>
      <c r="D41" s="14" t="s">
        <v>57</v>
      </c>
      <c r="E41" s="14">
        <v>25</v>
      </c>
      <c r="F41" s="14">
        <v>5</v>
      </c>
      <c r="G41" s="14">
        <v>2</v>
      </c>
      <c r="H41" s="14">
        <v>2</v>
      </c>
      <c r="I41" s="14">
        <v>2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34</v>
      </c>
      <c r="D42" s="14" t="s">
        <v>57</v>
      </c>
      <c r="E42" s="14">
        <v>23</v>
      </c>
      <c r="F42" s="14">
        <v>7</v>
      </c>
      <c r="G42" s="14">
        <v>1</v>
      </c>
      <c r="H42" s="14">
        <v>2</v>
      </c>
      <c r="I42" s="14">
        <v>1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39</v>
      </c>
      <c r="D43" s="14">
        <v>1</v>
      </c>
      <c r="E43" s="14">
        <v>19</v>
      </c>
      <c r="F43" s="14">
        <v>15</v>
      </c>
      <c r="G43" s="14">
        <v>2</v>
      </c>
      <c r="H43" s="14">
        <v>2</v>
      </c>
      <c r="I43" s="14" t="s">
        <v>57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37</v>
      </c>
      <c r="D44" s="14" t="s">
        <v>57</v>
      </c>
      <c r="E44" s="14">
        <v>23</v>
      </c>
      <c r="F44" s="14">
        <v>10</v>
      </c>
      <c r="G44" s="14">
        <v>4</v>
      </c>
      <c r="H44" s="14" t="s">
        <v>57</v>
      </c>
      <c r="I44" s="14" t="s">
        <v>57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33</v>
      </c>
      <c r="D45" s="14" t="s">
        <v>57</v>
      </c>
      <c r="E45" s="14">
        <v>23</v>
      </c>
      <c r="F45" s="14">
        <v>9</v>
      </c>
      <c r="G45" s="14">
        <v>1</v>
      </c>
      <c r="H45" s="14" t="s">
        <v>57</v>
      </c>
      <c r="I45" s="14" t="s">
        <v>57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30</v>
      </c>
      <c r="D46" s="14" t="s">
        <v>57</v>
      </c>
      <c r="E46" s="14">
        <v>15</v>
      </c>
      <c r="F46" s="14">
        <v>12</v>
      </c>
      <c r="G46" s="14">
        <v>3</v>
      </c>
      <c r="H46" s="14" t="s">
        <v>57</v>
      </c>
      <c r="I46" s="14" t="s">
        <v>57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33</v>
      </c>
      <c r="D47" s="14" t="s">
        <v>57</v>
      </c>
      <c r="E47" s="14">
        <v>19</v>
      </c>
      <c r="F47" s="14">
        <v>13</v>
      </c>
      <c r="G47" s="14">
        <v>1</v>
      </c>
      <c r="H47" s="14" t="s">
        <v>57</v>
      </c>
      <c r="I47" s="14" t="s">
        <v>57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31</v>
      </c>
      <c r="D48" s="14" t="s">
        <v>57</v>
      </c>
      <c r="E48" s="14">
        <v>19</v>
      </c>
      <c r="F48" s="14">
        <v>10</v>
      </c>
      <c r="G48" s="14">
        <v>1</v>
      </c>
      <c r="H48" s="14">
        <v>1</v>
      </c>
      <c r="I48" s="14" t="s">
        <v>57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19</v>
      </c>
      <c r="D49" s="14" t="s">
        <v>57</v>
      </c>
      <c r="E49" s="14">
        <v>3</v>
      </c>
      <c r="F49" s="14">
        <v>11</v>
      </c>
      <c r="G49" s="14">
        <v>2</v>
      </c>
      <c r="H49" s="14">
        <v>2</v>
      </c>
      <c r="I49" s="14">
        <v>1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14</v>
      </c>
      <c r="D50" s="14" t="s">
        <v>57</v>
      </c>
      <c r="E50" s="14">
        <v>2</v>
      </c>
      <c r="F50" s="14">
        <v>11</v>
      </c>
      <c r="G50" s="14" t="s">
        <v>57</v>
      </c>
      <c r="H50" s="14">
        <v>1</v>
      </c>
      <c r="I50" s="14" t="s">
        <v>57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8</v>
      </c>
      <c r="D51" s="14">
        <v>2</v>
      </c>
      <c r="E51" s="14" t="s">
        <v>57</v>
      </c>
      <c r="F51" s="14">
        <v>5</v>
      </c>
      <c r="G51" s="14">
        <v>1</v>
      </c>
      <c r="H51" s="14" t="s">
        <v>57</v>
      </c>
      <c r="I51" s="14" t="s">
        <v>57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2</v>
      </c>
      <c r="D52" s="15" t="s">
        <v>57</v>
      </c>
      <c r="E52" s="15" t="s">
        <v>57</v>
      </c>
      <c r="F52" s="15">
        <v>2</v>
      </c>
      <c r="G52" s="15" t="s">
        <v>57</v>
      </c>
      <c r="H52" s="15" t="s">
        <v>57</v>
      </c>
      <c r="I52" s="15" t="s">
        <v>57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18" t="s">
        <v>58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0.83203125" customWidth="1"/>
    <col min="4" max="4" width="12.6640625" customWidth="1"/>
    <col min="5" max="5" width="15.6640625" customWidth="1"/>
    <col min="6" max="6" width="15.1640625" customWidth="1"/>
    <col min="7" max="8" width="15.6640625" customWidth="1"/>
    <col min="9" max="9" width="13.1640625" customWidth="1"/>
  </cols>
  <sheetData>
    <row r="1" spans="1:30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17" t="s">
        <v>34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30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0" ht="12" customHeight="1" x14ac:dyDescent="0.2">
      <c r="A5" s="28" t="s">
        <v>11</v>
      </c>
      <c r="B5" s="6" t="s">
        <v>46</v>
      </c>
      <c r="C5" s="13">
        <v>4585</v>
      </c>
      <c r="D5" s="13">
        <v>391</v>
      </c>
      <c r="E5" s="13">
        <v>2023</v>
      </c>
      <c r="F5" s="13">
        <v>1397</v>
      </c>
      <c r="G5" s="13">
        <v>330</v>
      </c>
      <c r="H5" s="13">
        <v>274</v>
      </c>
      <c r="I5" s="13">
        <v>170</v>
      </c>
    </row>
    <row r="6" spans="1:30" ht="12" customHeight="1" x14ac:dyDescent="0.2">
      <c r="A6" s="25" t="s">
        <v>46</v>
      </c>
      <c r="B6" s="1" t="s">
        <v>12</v>
      </c>
      <c r="C6" s="14">
        <v>14</v>
      </c>
      <c r="D6" s="14" t="s">
        <v>57</v>
      </c>
      <c r="E6" s="14">
        <v>3</v>
      </c>
      <c r="F6" s="14">
        <v>1</v>
      </c>
      <c r="G6" s="14" t="s">
        <v>57</v>
      </c>
      <c r="H6" s="14">
        <v>9</v>
      </c>
      <c r="I6" s="14">
        <v>1</v>
      </c>
      <c r="J6" t="s">
        <v>46</v>
      </c>
      <c r="K6" t="s">
        <v>46</v>
      </c>
      <c r="M6" t="s">
        <v>46</v>
      </c>
      <c r="N6" t="s">
        <v>46</v>
      </c>
    </row>
    <row r="7" spans="1:30" ht="12" customHeight="1" x14ac:dyDescent="0.2">
      <c r="A7" s="25" t="s">
        <v>46</v>
      </c>
      <c r="B7" s="1" t="s">
        <v>13</v>
      </c>
      <c r="C7" s="14">
        <v>196</v>
      </c>
      <c r="D7" s="14">
        <v>20</v>
      </c>
      <c r="E7" s="14">
        <v>78</v>
      </c>
      <c r="F7" s="14">
        <v>24</v>
      </c>
      <c r="G7" s="14">
        <v>3</v>
      </c>
      <c r="H7" s="14">
        <v>53</v>
      </c>
      <c r="I7" s="14">
        <v>18</v>
      </c>
      <c r="J7" t="s">
        <v>46</v>
      </c>
      <c r="K7" t="s">
        <v>46</v>
      </c>
      <c r="M7" t="s">
        <v>46</v>
      </c>
      <c r="N7" t="s">
        <v>46</v>
      </c>
    </row>
    <row r="8" spans="1:30" ht="12" customHeight="1" x14ac:dyDescent="0.2">
      <c r="A8" s="25" t="s">
        <v>46</v>
      </c>
      <c r="B8" s="1" t="s">
        <v>14</v>
      </c>
      <c r="C8" s="14">
        <v>386</v>
      </c>
      <c r="D8" s="14">
        <v>40</v>
      </c>
      <c r="E8" s="14">
        <v>225</v>
      </c>
      <c r="F8" s="14">
        <v>53</v>
      </c>
      <c r="G8" s="14">
        <v>6</v>
      </c>
      <c r="H8" s="14">
        <v>40</v>
      </c>
      <c r="I8" s="14">
        <v>22</v>
      </c>
      <c r="J8" t="s">
        <v>46</v>
      </c>
      <c r="K8" t="s">
        <v>46</v>
      </c>
      <c r="M8" t="s">
        <v>46</v>
      </c>
      <c r="N8" t="s">
        <v>46</v>
      </c>
    </row>
    <row r="9" spans="1:30" ht="12" customHeight="1" x14ac:dyDescent="0.2">
      <c r="A9" s="25" t="s">
        <v>46</v>
      </c>
      <c r="B9" s="1" t="s">
        <v>15</v>
      </c>
      <c r="C9" s="14">
        <v>480</v>
      </c>
      <c r="D9" s="14">
        <v>45</v>
      </c>
      <c r="E9" s="14">
        <v>251</v>
      </c>
      <c r="F9" s="14">
        <v>114</v>
      </c>
      <c r="G9" s="14">
        <v>33</v>
      </c>
      <c r="H9" s="14">
        <v>23</v>
      </c>
      <c r="I9" s="14">
        <v>14</v>
      </c>
      <c r="J9" t="s">
        <v>46</v>
      </c>
      <c r="K9" t="s">
        <v>46</v>
      </c>
      <c r="M9" t="s">
        <v>46</v>
      </c>
      <c r="N9" t="s">
        <v>46</v>
      </c>
    </row>
    <row r="10" spans="1:30" ht="12" customHeight="1" x14ac:dyDescent="0.2">
      <c r="A10" s="25" t="s">
        <v>46</v>
      </c>
      <c r="B10" s="1" t="s">
        <v>16</v>
      </c>
      <c r="C10" s="14">
        <v>498</v>
      </c>
      <c r="D10" s="14">
        <v>38</v>
      </c>
      <c r="E10" s="14">
        <v>278</v>
      </c>
      <c r="F10" s="14">
        <v>104</v>
      </c>
      <c r="G10" s="14">
        <v>40</v>
      </c>
      <c r="H10" s="14">
        <v>22</v>
      </c>
      <c r="I10" s="14">
        <v>16</v>
      </c>
      <c r="J10" t="s">
        <v>46</v>
      </c>
      <c r="K10" t="s">
        <v>46</v>
      </c>
      <c r="M10" t="s">
        <v>46</v>
      </c>
      <c r="N10" t="s">
        <v>46</v>
      </c>
    </row>
    <row r="11" spans="1:30" ht="12" customHeight="1" x14ac:dyDescent="0.2">
      <c r="A11" s="25" t="s">
        <v>46</v>
      </c>
      <c r="B11" s="1" t="s">
        <v>17</v>
      </c>
      <c r="C11" s="14">
        <v>519</v>
      </c>
      <c r="D11" s="14">
        <v>43</v>
      </c>
      <c r="E11" s="14">
        <v>244</v>
      </c>
      <c r="F11" s="14">
        <v>154</v>
      </c>
      <c r="G11" s="14">
        <v>39</v>
      </c>
      <c r="H11" s="14">
        <v>22</v>
      </c>
      <c r="I11" s="14">
        <v>17</v>
      </c>
      <c r="J11" t="s">
        <v>46</v>
      </c>
      <c r="K11" t="s">
        <v>46</v>
      </c>
      <c r="M11" t="s">
        <v>46</v>
      </c>
      <c r="N11" t="s">
        <v>46</v>
      </c>
    </row>
    <row r="12" spans="1:30" ht="12" customHeight="1" x14ac:dyDescent="0.2">
      <c r="A12" s="25" t="s">
        <v>46</v>
      </c>
      <c r="B12" s="1" t="s">
        <v>18</v>
      </c>
      <c r="C12" s="14">
        <v>568</v>
      </c>
      <c r="D12" s="14">
        <v>52</v>
      </c>
      <c r="E12" s="14">
        <v>269</v>
      </c>
      <c r="F12" s="14">
        <v>156</v>
      </c>
      <c r="G12" s="14">
        <v>45</v>
      </c>
      <c r="H12" s="14">
        <v>25</v>
      </c>
      <c r="I12" s="14">
        <v>21</v>
      </c>
      <c r="J12" t="s">
        <v>46</v>
      </c>
      <c r="K12" t="s">
        <v>46</v>
      </c>
      <c r="M12" t="s">
        <v>46</v>
      </c>
      <c r="N12" t="s">
        <v>46</v>
      </c>
    </row>
    <row r="13" spans="1:30" ht="12" customHeight="1" x14ac:dyDescent="0.2">
      <c r="A13" s="25" t="s">
        <v>46</v>
      </c>
      <c r="B13" s="1" t="s">
        <v>19</v>
      </c>
      <c r="C13" s="14">
        <v>539</v>
      </c>
      <c r="D13" s="14">
        <v>43</v>
      </c>
      <c r="E13" s="14">
        <v>239</v>
      </c>
      <c r="F13" s="14">
        <v>184</v>
      </c>
      <c r="G13" s="14">
        <v>46</v>
      </c>
      <c r="H13" s="14">
        <v>17</v>
      </c>
      <c r="I13" s="14">
        <v>10</v>
      </c>
      <c r="J13" t="s">
        <v>46</v>
      </c>
      <c r="K13" t="s">
        <v>46</v>
      </c>
      <c r="M13" t="s">
        <v>46</v>
      </c>
      <c r="N13" t="s">
        <v>46</v>
      </c>
    </row>
    <row r="14" spans="1:30" ht="12" customHeight="1" x14ac:dyDescent="0.2">
      <c r="A14" s="25" t="s">
        <v>46</v>
      </c>
      <c r="B14" s="1" t="s">
        <v>20</v>
      </c>
      <c r="C14" s="14">
        <v>454</v>
      </c>
      <c r="D14" s="14">
        <v>33</v>
      </c>
      <c r="E14" s="14">
        <v>222</v>
      </c>
      <c r="F14" s="14">
        <v>136</v>
      </c>
      <c r="G14" s="14">
        <v>39</v>
      </c>
      <c r="H14" s="14">
        <v>13</v>
      </c>
      <c r="I14" s="14">
        <v>11</v>
      </c>
      <c r="J14" t="s">
        <v>46</v>
      </c>
      <c r="K14" t="s">
        <v>46</v>
      </c>
      <c r="M14" t="s">
        <v>46</v>
      </c>
      <c r="N14" t="s">
        <v>46</v>
      </c>
    </row>
    <row r="15" spans="1:30" ht="12" customHeight="1" x14ac:dyDescent="0.2">
      <c r="A15" s="25" t="s">
        <v>46</v>
      </c>
      <c r="B15" s="1" t="s">
        <v>21</v>
      </c>
      <c r="C15" s="14">
        <v>355</v>
      </c>
      <c r="D15" s="14">
        <v>37</v>
      </c>
      <c r="E15" s="14">
        <v>115</v>
      </c>
      <c r="F15" s="14">
        <v>145</v>
      </c>
      <c r="G15" s="14">
        <v>29</v>
      </c>
      <c r="H15" s="14">
        <v>13</v>
      </c>
      <c r="I15" s="14">
        <v>16</v>
      </c>
      <c r="J15" t="s">
        <v>46</v>
      </c>
      <c r="K15" t="s">
        <v>46</v>
      </c>
      <c r="M15" t="s">
        <v>46</v>
      </c>
      <c r="N15" t="s">
        <v>46</v>
      </c>
    </row>
    <row r="16" spans="1:30" ht="12" customHeight="1" x14ac:dyDescent="0.2">
      <c r="A16" s="25" t="s">
        <v>46</v>
      </c>
      <c r="B16" s="1" t="s">
        <v>22</v>
      </c>
      <c r="C16" s="14">
        <v>253</v>
      </c>
      <c r="D16" s="14">
        <v>26</v>
      </c>
      <c r="E16" s="14">
        <v>66</v>
      </c>
      <c r="F16" s="14">
        <v>123</v>
      </c>
      <c r="G16" s="14">
        <v>14</v>
      </c>
      <c r="H16" s="14">
        <v>13</v>
      </c>
      <c r="I16" s="14">
        <v>11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144</v>
      </c>
      <c r="D17" s="14">
        <v>9</v>
      </c>
      <c r="E17" s="14">
        <v>24</v>
      </c>
      <c r="F17" s="14">
        <v>86</v>
      </c>
      <c r="G17" s="14">
        <v>13</v>
      </c>
      <c r="H17" s="14">
        <v>7</v>
      </c>
      <c r="I17" s="14">
        <v>5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105</v>
      </c>
      <c r="D18" s="14">
        <v>2</v>
      </c>
      <c r="E18" s="14">
        <v>5</v>
      </c>
      <c r="F18" s="14">
        <v>71</v>
      </c>
      <c r="G18" s="14">
        <v>17</v>
      </c>
      <c r="H18" s="14">
        <v>8</v>
      </c>
      <c r="I18" s="14">
        <v>2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50</v>
      </c>
      <c r="D19" s="14">
        <v>3</v>
      </c>
      <c r="E19" s="14">
        <v>4</v>
      </c>
      <c r="F19" s="14">
        <v>26</v>
      </c>
      <c r="G19" s="14">
        <v>5</v>
      </c>
      <c r="H19" s="14">
        <v>9</v>
      </c>
      <c r="I19" s="14">
        <v>3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24</v>
      </c>
      <c r="D20" s="14" t="s">
        <v>57</v>
      </c>
      <c r="E20" s="14" t="s">
        <v>57</v>
      </c>
      <c r="F20" s="14">
        <v>20</v>
      </c>
      <c r="G20" s="14">
        <v>1</v>
      </c>
      <c r="H20" s="14" t="s">
        <v>57</v>
      </c>
      <c r="I20" s="14">
        <v>3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1780</v>
      </c>
      <c r="D21" s="13">
        <v>378</v>
      </c>
      <c r="E21" s="13">
        <v>781</v>
      </c>
      <c r="F21" s="13">
        <v>403</v>
      </c>
      <c r="G21" s="13">
        <v>61</v>
      </c>
      <c r="H21" s="13">
        <v>87</v>
      </c>
      <c r="I21" s="13">
        <v>70</v>
      </c>
    </row>
    <row r="22" spans="1:14" ht="12" customHeight="1" x14ac:dyDescent="0.2">
      <c r="A22" s="25" t="s">
        <v>46</v>
      </c>
      <c r="B22" s="1" t="s">
        <v>12</v>
      </c>
      <c r="C22" s="14">
        <v>3</v>
      </c>
      <c r="D22" s="14" t="s">
        <v>57</v>
      </c>
      <c r="E22" s="14" t="s">
        <v>57</v>
      </c>
      <c r="F22" s="14" t="s">
        <v>57</v>
      </c>
      <c r="G22" s="14" t="s">
        <v>57</v>
      </c>
      <c r="H22" s="14">
        <v>2</v>
      </c>
      <c r="I22" s="14">
        <v>1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46</v>
      </c>
      <c r="D23" s="14">
        <v>18</v>
      </c>
      <c r="E23" s="14">
        <v>11</v>
      </c>
      <c r="F23" s="14">
        <v>9</v>
      </c>
      <c r="G23" s="14" t="s">
        <v>57</v>
      </c>
      <c r="H23" s="14">
        <v>4</v>
      </c>
      <c r="I23" s="14">
        <v>4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133</v>
      </c>
      <c r="D24" s="14">
        <v>36</v>
      </c>
      <c r="E24" s="14">
        <v>70</v>
      </c>
      <c r="F24" s="14">
        <v>13</v>
      </c>
      <c r="G24" s="14">
        <v>1</v>
      </c>
      <c r="H24" s="14">
        <v>7</v>
      </c>
      <c r="I24" s="14">
        <v>6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186</v>
      </c>
      <c r="D25" s="14">
        <v>43</v>
      </c>
      <c r="E25" s="14">
        <v>78</v>
      </c>
      <c r="F25" s="14">
        <v>39</v>
      </c>
      <c r="G25" s="14">
        <v>7</v>
      </c>
      <c r="H25" s="14">
        <v>9</v>
      </c>
      <c r="I25" s="14">
        <v>10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205</v>
      </c>
      <c r="D26" s="14">
        <v>37</v>
      </c>
      <c r="E26" s="14">
        <v>111</v>
      </c>
      <c r="F26" s="14">
        <v>33</v>
      </c>
      <c r="G26" s="14">
        <v>7</v>
      </c>
      <c r="H26" s="14">
        <v>9</v>
      </c>
      <c r="I26" s="14">
        <v>8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206</v>
      </c>
      <c r="D27" s="14">
        <v>43</v>
      </c>
      <c r="E27" s="14">
        <v>90</v>
      </c>
      <c r="F27" s="14">
        <v>52</v>
      </c>
      <c r="G27" s="14">
        <v>7</v>
      </c>
      <c r="H27" s="14">
        <v>6</v>
      </c>
      <c r="I27" s="14">
        <v>8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254</v>
      </c>
      <c r="D28" s="14">
        <v>51</v>
      </c>
      <c r="E28" s="14">
        <v>124</v>
      </c>
      <c r="F28" s="14">
        <v>51</v>
      </c>
      <c r="G28" s="14">
        <v>10</v>
      </c>
      <c r="H28" s="14">
        <v>12</v>
      </c>
      <c r="I28" s="14">
        <v>6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226</v>
      </c>
      <c r="D29" s="14">
        <v>42</v>
      </c>
      <c r="E29" s="14">
        <v>117</v>
      </c>
      <c r="F29" s="14">
        <v>48</v>
      </c>
      <c r="G29" s="14">
        <v>5</v>
      </c>
      <c r="H29" s="14">
        <v>10</v>
      </c>
      <c r="I29" s="14">
        <v>4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205</v>
      </c>
      <c r="D30" s="14">
        <v>33</v>
      </c>
      <c r="E30" s="14">
        <v>105</v>
      </c>
      <c r="F30" s="14">
        <v>47</v>
      </c>
      <c r="G30" s="14">
        <v>11</v>
      </c>
      <c r="H30" s="14">
        <v>5</v>
      </c>
      <c r="I30" s="14">
        <v>4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153</v>
      </c>
      <c r="D31" s="14">
        <v>37</v>
      </c>
      <c r="E31" s="14">
        <v>55</v>
      </c>
      <c r="F31" s="14">
        <v>37</v>
      </c>
      <c r="G31" s="14">
        <v>7</v>
      </c>
      <c r="H31" s="14">
        <v>8</v>
      </c>
      <c r="I31" s="14">
        <v>9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87</v>
      </c>
      <c r="D32" s="14">
        <v>25</v>
      </c>
      <c r="E32" s="14">
        <v>15</v>
      </c>
      <c r="F32" s="14">
        <v>34</v>
      </c>
      <c r="G32" s="14">
        <v>3</v>
      </c>
      <c r="H32" s="14">
        <v>7</v>
      </c>
      <c r="I32" s="14">
        <v>3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33</v>
      </c>
      <c r="D33" s="14">
        <v>8</v>
      </c>
      <c r="E33" s="14">
        <v>4</v>
      </c>
      <c r="F33" s="14">
        <v>17</v>
      </c>
      <c r="G33" s="14" t="s">
        <v>57</v>
      </c>
      <c r="H33" s="14">
        <v>3</v>
      </c>
      <c r="I33" s="14">
        <v>1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23</v>
      </c>
      <c r="D34" s="14">
        <v>2</v>
      </c>
      <c r="E34" s="14">
        <v>1</v>
      </c>
      <c r="F34" s="14">
        <v>13</v>
      </c>
      <c r="G34" s="14">
        <v>1</v>
      </c>
      <c r="H34" s="14">
        <v>4</v>
      </c>
      <c r="I34" s="14">
        <v>2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14</v>
      </c>
      <c r="D35" s="14">
        <v>3</v>
      </c>
      <c r="E35" s="14" t="s">
        <v>57</v>
      </c>
      <c r="F35" s="14">
        <v>5</v>
      </c>
      <c r="G35" s="14">
        <v>2</v>
      </c>
      <c r="H35" s="14">
        <v>1</v>
      </c>
      <c r="I35" s="14">
        <v>3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6</v>
      </c>
      <c r="D36" s="14" t="s">
        <v>57</v>
      </c>
      <c r="E36" s="14" t="s">
        <v>57</v>
      </c>
      <c r="F36" s="14">
        <v>5</v>
      </c>
      <c r="G36" s="14" t="s">
        <v>57</v>
      </c>
      <c r="H36" s="14" t="s">
        <v>57</v>
      </c>
      <c r="I36" s="14">
        <v>1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2805</v>
      </c>
      <c r="D37" s="13">
        <v>13</v>
      </c>
      <c r="E37" s="13">
        <v>1242</v>
      </c>
      <c r="F37" s="13">
        <v>994</v>
      </c>
      <c r="G37" s="13">
        <v>269</v>
      </c>
      <c r="H37" s="13">
        <v>187</v>
      </c>
      <c r="I37" s="13">
        <v>100</v>
      </c>
    </row>
    <row r="38" spans="1:14" ht="12" customHeight="1" x14ac:dyDescent="0.2">
      <c r="A38" s="25" t="s">
        <v>46</v>
      </c>
      <c r="B38" s="1" t="s">
        <v>12</v>
      </c>
      <c r="C38" s="14">
        <v>11</v>
      </c>
      <c r="D38" s="14" t="s">
        <v>57</v>
      </c>
      <c r="E38" s="14">
        <v>3</v>
      </c>
      <c r="F38" s="14">
        <v>1</v>
      </c>
      <c r="G38" s="14" t="s">
        <v>57</v>
      </c>
      <c r="H38" s="14">
        <v>7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150</v>
      </c>
      <c r="D39" s="14">
        <v>2</v>
      </c>
      <c r="E39" s="14">
        <v>67</v>
      </c>
      <c r="F39" s="14">
        <v>15</v>
      </c>
      <c r="G39" s="14">
        <v>3</v>
      </c>
      <c r="H39" s="14">
        <v>49</v>
      </c>
      <c r="I39" s="14">
        <v>14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253</v>
      </c>
      <c r="D40" s="14">
        <v>4</v>
      </c>
      <c r="E40" s="14">
        <v>155</v>
      </c>
      <c r="F40" s="14">
        <v>40</v>
      </c>
      <c r="G40" s="14">
        <v>5</v>
      </c>
      <c r="H40" s="14">
        <v>33</v>
      </c>
      <c r="I40" s="14">
        <v>16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294</v>
      </c>
      <c r="D41" s="14">
        <v>2</v>
      </c>
      <c r="E41" s="14">
        <v>173</v>
      </c>
      <c r="F41" s="14">
        <v>75</v>
      </c>
      <c r="G41" s="14">
        <v>26</v>
      </c>
      <c r="H41" s="14">
        <v>14</v>
      </c>
      <c r="I41" s="14">
        <v>4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293</v>
      </c>
      <c r="D42" s="14">
        <v>1</v>
      </c>
      <c r="E42" s="14">
        <v>167</v>
      </c>
      <c r="F42" s="14">
        <v>71</v>
      </c>
      <c r="G42" s="14">
        <v>33</v>
      </c>
      <c r="H42" s="14">
        <v>13</v>
      </c>
      <c r="I42" s="14">
        <v>8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313</v>
      </c>
      <c r="D43" s="14" t="s">
        <v>57</v>
      </c>
      <c r="E43" s="14">
        <v>154</v>
      </c>
      <c r="F43" s="14">
        <v>102</v>
      </c>
      <c r="G43" s="14">
        <v>32</v>
      </c>
      <c r="H43" s="14">
        <v>16</v>
      </c>
      <c r="I43" s="14">
        <v>9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314</v>
      </c>
      <c r="D44" s="14">
        <v>1</v>
      </c>
      <c r="E44" s="14">
        <v>145</v>
      </c>
      <c r="F44" s="14">
        <v>105</v>
      </c>
      <c r="G44" s="14">
        <v>35</v>
      </c>
      <c r="H44" s="14">
        <v>13</v>
      </c>
      <c r="I44" s="14">
        <v>15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313</v>
      </c>
      <c r="D45" s="14">
        <v>1</v>
      </c>
      <c r="E45" s="14">
        <v>122</v>
      </c>
      <c r="F45" s="14">
        <v>136</v>
      </c>
      <c r="G45" s="14">
        <v>41</v>
      </c>
      <c r="H45" s="14">
        <v>7</v>
      </c>
      <c r="I45" s="14">
        <v>6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249</v>
      </c>
      <c r="D46" s="14" t="s">
        <v>57</v>
      </c>
      <c r="E46" s="14">
        <v>117</v>
      </c>
      <c r="F46" s="14">
        <v>89</v>
      </c>
      <c r="G46" s="14">
        <v>28</v>
      </c>
      <c r="H46" s="14">
        <v>8</v>
      </c>
      <c r="I46" s="14">
        <v>7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202</v>
      </c>
      <c r="D47" s="14" t="s">
        <v>57</v>
      </c>
      <c r="E47" s="14">
        <v>60</v>
      </c>
      <c r="F47" s="14">
        <v>108</v>
      </c>
      <c r="G47" s="14">
        <v>22</v>
      </c>
      <c r="H47" s="14">
        <v>5</v>
      </c>
      <c r="I47" s="14">
        <v>7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166</v>
      </c>
      <c r="D48" s="14">
        <v>1</v>
      </c>
      <c r="E48" s="14">
        <v>51</v>
      </c>
      <c r="F48" s="14">
        <v>89</v>
      </c>
      <c r="G48" s="14">
        <v>11</v>
      </c>
      <c r="H48" s="14">
        <v>6</v>
      </c>
      <c r="I48" s="14">
        <v>8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111</v>
      </c>
      <c r="D49" s="14">
        <v>1</v>
      </c>
      <c r="E49" s="14">
        <v>20</v>
      </c>
      <c r="F49" s="14">
        <v>69</v>
      </c>
      <c r="G49" s="14">
        <v>13</v>
      </c>
      <c r="H49" s="14">
        <v>4</v>
      </c>
      <c r="I49" s="14">
        <v>4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82</v>
      </c>
      <c r="D50" s="14" t="s">
        <v>57</v>
      </c>
      <c r="E50" s="14">
        <v>4</v>
      </c>
      <c r="F50" s="14">
        <v>58</v>
      </c>
      <c r="G50" s="14">
        <v>16</v>
      </c>
      <c r="H50" s="14">
        <v>4</v>
      </c>
      <c r="I50" s="14" t="s">
        <v>57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36</v>
      </c>
      <c r="D51" s="14" t="s">
        <v>57</v>
      </c>
      <c r="E51" s="14">
        <v>4</v>
      </c>
      <c r="F51" s="14">
        <v>21</v>
      </c>
      <c r="G51" s="14">
        <v>3</v>
      </c>
      <c r="H51" s="14">
        <v>8</v>
      </c>
      <c r="I51" s="14" t="s">
        <v>57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18</v>
      </c>
      <c r="D52" s="15" t="s">
        <v>57</v>
      </c>
      <c r="E52" s="15" t="s">
        <v>57</v>
      </c>
      <c r="F52" s="15">
        <v>15</v>
      </c>
      <c r="G52" s="15">
        <v>1</v>
      </c>
      <c r="H52" s="15" t="s">
        <v>57</v>
      </c>
      <c r="I52" s="15">
        <v>2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0.15" customHeight="1" x14ac:dyDescent="0.2">
      <c r="A54" s="21" t="s">
        <v>58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9.83203125" customWidth="1"/>
    <col min="4" max="4" width="12.6640625" customWidth="1"/>
    <col min="5" max="5" width="15.6640625" customWidth="1"/>
    <col min="6" max="6" width="13.1640625" customWidth="1"/>
    <col min="7" max="8" width="15.6640625" customWidth="1"/>
    <col min="9" max="9" width="13.1640625" customWidth="1"/>
  </cols>
  <sheetData>
    <row r="1" spans="1:29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7" t="s">
        <v>35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 x14ac:dyDescent="0.2">
      <c r="A5" s="28" t="s">
        <v>11</v>
      </c>
      <c r="B5" s="6" t="s">
        <v>46</v>
      </c>
      <c r="C5" s="13">
        <v>3963</v>
      </c>
      <c r="D5" s="13">
        <v>417</v>
      </c>
      <c r="E5" s="13">
        <v>1843</v>
      </c>
      <c r="F5" s="13">
        <v>1197</v>
      </c>
      <c r="G5" s="13">
        <v>245</v>
      </c>
      <c r="H5" s="13">
        <v>156</v>
      </c>
      <c r="I5" s="13">
        <v>105</v>
      </c>
    </row>
    <row r="6" spans="1:29" ht="12" customHeight="1" x14ac:dyDescent="0.2">
      <c r="A6" s="25" t="s">
        <v>46</v>
      </c>
      <c r="B6" s="1" t="s">
        <v>12</v>
      </c>
      <c r="C6" s="14">
        <v>5</v>
      </c>
      <c r="D6" s="14">
        <v>2</v>
      </c>
      <c r="E6" s="14" t="s">
        <v>57</v>
      </c>
      <c r="F6" s="14">
        <v>2</v>
      </c>
      <c r="G6" s="14" t="s">
        <v>57</v>
      </c>
      <c r="H6" s="14">
        <v>1</v>
      </c>
      <c r="I6" s="14" t="s">
        <v>57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 x14ac:dyDescent="0.2">
      <c r="A7" s="25" t="s">
        <v>46</v>
      </c>
      <c r="B7" s="1" t="s">
        <v>13</v>
      </c>
      <c r="C7" s="14">
        <v>129</v>
      </c>
      <c r="D7" s="14">
        <v>17</v>
      </c>
      <c r="E7" s="14">
        <v>62</v>
      </c>
      <c r="F7" s="14">
        <v>25</v>
      </c>
      <c r="G7" s="14" t="s">
        <v>57</v>
      </c>
      <c r="H7" s="14">
        <v>16</v>
      </c>
      <c r="I7" s="14">
        <v>9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 x14ac:dyDescent="0.2">
      <c r="A8" s="25" t="s">
        <v>46</v>
      </c>
      <c r="B8" s="1" t="s">
        <v>14</v>
      </c>
      <c r="C8" s="14">
        <v>298</v>
      </c>
      <c r="D8" s="14">
        <v>43</v>
      </c>
      <c r="E8" s="14">
        <v>175</v>
      </c>
      <c r="F8" s="14">
        <v>45</v>
      </c>
      <c r="G8" s="14">
        <v>5</v>
      </c>
      <c r="H8" s="14">
        <v>19</v>
      </c>
      <c r="I8" s="14">
        <v>11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 x14ac:dyDescent="0.2">
      <c r="A9" s="25" t="s">
        <v>46</v>
      </c>
      <c r="B9" s="1" t="s">
        <v>15</v>
      </c>
      <c r="C9" s="14">
        <v>363</v>
      </c>
      <c r="D9" s="14">
        <v>40</v>
      </c>
      <c r="E9" s="14">
        <v>208</v>
      </c>
      <c r="F9" s="14">
        <v>67</v>
      </c>
      <c r="G9" s="14">
        <v>19</v>
      </c>
      <c r="H9" s="14">
        <v>17</v>
      </c>
      <c r="I9" s="14">
        <v>12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 x14ac:dyDescent="0.2">
      <c r="A10" s="25" t="s">
        <v>46</v>
      </c>
      <c r="B10" s="1" t="s">
        <v>16</v>
      </c>
      <c r="C10" s="14">
        <v>472</v>
      </c>
      <c r="D10" s="14">
        <v>49</v>
      </c>
      <c r="E10" s="14">
        <v>252</v>
      </c>
      <c r="F10" s="14">
        <v>120</v>
      </c>
      <c r="G10" s="14">
        <v>34</v>
      </c>
      <c r="H10" s="14">
        <v>12</v>
      </c>
      <c r="I10" s="14">
        <v>5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 x14ac:dyDescent="0.2">
      <c r="A11" s="25" t="s">
        <v>46</v>
      </c>
      <c r="B11" s="1" t="s">
        <v>17</v>
      </c>
      <c r="C11" s="14">
        <v>467</v>
      </c>
      <c r="D11" s="14">
        <v>44</v>
      </c>
      <c r="E11" s="14">
        <v>251</v>
      </c>
      <c r="F11" s="14">
        <v>117</v>
      </c>
      <c r="G11" s="14">
        <v>23</v>
      </c>
      <c r="H11" s="14">
        <v>20</v>
      </c>
      <c r="I11" s="14">
        <v>12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 x14ac:dyDescent="0.2">
      <c r="A12" s="25" t="s">
        <v>46</v>
      </c>
      <c r="B12" s="1" t="s">
        <v>18</v>
      </c>
      <c r="C12" s="14">
        <v>499</v>
      </c>
      <c r="D12" s="14">
        <v>63</v>
      </c>
      <c r="E12" s="14">
        <v>230</v>
      </c>
      <c r="F12" s="14">
        <v>152</v>
      </c>
      <c r="G12" s="14">
        <v>34</v>
      </c>
      <c r="H12" s="14">
        <v>10</v>
      </c>
      <c r="I12" s="14">
        <v>10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 x14ac:dyDescent="0.2">
      <c r="A13" s="25" t="s">
        <v>46</v>
      </c>
      <c r="B13" s="1" t="s">
        <v>19</v>
      </c>
      <c r="C13" s="14">
        <v>447</v>
      </c>
      <c r="D13" s="14">
        <v>49</v>
      </c>
      <c r="E13" s="14">
        <v>234</v>
      </c>
      <c r="F13" s="14">
        <v>127</v>
      </c>
      <c r="G13" s="14">
        <v>19</v>
      </c>
      <c r="H13" s="14">
        <v>11</v>
      </c>
      <c r="I13" s="14">
        <v>7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 x14ac:dyDescent="0.2">
      <c r="A14" s="25" t="s">
        <v>46</v>
      </c>
      <c r="B14" s="1" t="s">
        <v>20</v>
      </c>
      <c r="C14" s="14">
        <v>369</v>
      </c>
      <c r="D14" s="14">
        <v>34</v>
      </c>
      <c r="E14" s="14">
        <v>176</v>
      </c>
      <c r="F14" s="14">
        <v>115</v>
      </c>
      <c r="G14" s="14">
        <v>32</v>
      </c>
      <c r="H14" s="14">
        <v>7</v>
      </c>
      <c r="I14" s="14">
        <v>5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 x14ac:dyDescent="0.2">
      <c r="A15" s="25" t="s">
        <v>46</v>
      </c>
      <c r="B15" s="1" t="s">
        <v>21</v>
      </c>
      <c r="C15" s="14">
        <v>352</v>
      </c>
      <c r="D15" s="14">
        <v>30</v>
      </c>
      <c r="E15" s="14">
        <v>140</v>
      </c>
      <c r="F15" s="14">
        <v>136</v>
      </c>
      <c r="G15" s="14">
        <v>26</v>
      </c>
      <c r="H15" s="14">
        <v>12</v>
      </c>
      <c r="I15" s="14">
        <v>8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 x14ac:dyDescent="0.2">
      <c r="A16" s="25" t="s">
        <v>46</v>
      </c>
      <c r="B16" s="1" t="s">
        <v>22</v>
      </c>
      <c r="C16" s="14">
        <v>264</v>
      </c>
      <c r="D16" s="14">
        <v>27</v>
      </c>
      <c r="E16" s="14">
        <v>77</v>
      </c>
      <c r="F16" s="14">
        <v>120</v>
      </c>
      <c r="G16" s="14">
        <v>22</v>
      </c>
      <c r="H16" s="14">
        <v>8</v>
      </c>
      <c r="I16" s="14">
        <v>10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154</v>
      </c>
      <c r="D17" s="14">
        <v>12</v>
      </c>
      <c r="E17" s="14">
        <v>25</v>
      </c>
      <c r="F17" s="14">
        <v>89</v>
      </c>
      <c r="G17" s="14">
        <v>12</v>
      </c>
      <c r="H17" s="14">
        <v>8</v>
      </c>
      <c r="I17" s="14">
        <v>8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85</v>
      </c>
      <c r="D18" s="14">
        <v>5</v>
      </c>
      <c r="E18" s="14">
        <v>9</v>
      </c>
      <c r="F18" s="14">
        <v>47</v>
      </c>
      <c r="G18" s="14">
        <v>7</v>
      </c>
      <c r="H18" s="14">
        <v>10</v>
      </c>
      <c r="I18" s="14">
        <v>7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35</v>
      </c>
      <c r="D19" s="14">
        <v>2</v>
      </c>
      <c r="E19" s="14">
        <v>2</v>
      </c>
      <c r="F19" s="14">
        <v>22</v>
      </c>
      <c r="G19" s="14">
        <v>5</v>
      </c>
      <c r="H19" s="14">
        <v>4</v>
      </c>
      <c r="I19" s="14" t="s">
        <v>57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24</v>
      </c>
      <c r="D20" s="14" t="s">
        <v>57</v>
      </c>
      <c r="E20" s="14">
        <v>2</v>
      </c>
      <c r="F20" s="14">
        <v>13</v>
      </c>
      <c r="G20" s="14">
        <v>7</v>
      </c>
      <c r="H20" s="14">
        <v>1</v>
      </c>
      <c r="I20" s="14">
        <v>1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1639</v>
      </c>
      <c r="D21" s="13">
        <v>405</v>
      </c>
      <c r="E21" s="13">
        <v>669</v>
      </c>
      <c r="F21" s="13">
        <v>380</v>
      </c>
      <c r="G21" s="13">
        <v>59</v>
      </c>
      <c r="H21" s="13">
        <v>77</v>
      </c>
      <c r="I21" s="13">
        <v>49</v>
      </c>
    </row>
    <row r="22" spans="1:14" ht="12" customHeight="1" x14ac:dyDescent="0.2">
      <c r="A22" s="25" t="s">
        <v>46</v>
      </c>
      <c r="B22" s="1" t="s">
        <v>12</v>
      </c>
      <c r="C22" s="14">
        <v>3</v>
      </c>
      <c r="D22" s="14">
        <v>2</v>
      </c>
      <c r="E22" s="14" t="s">
        <v>57</v>
      </c>
      <c r="F22" s="14" t="s">
        <v>57</v>
      </c>
      <c r="G22" s="14" t="s">
        <v>57</v>
      </c>
      <c r="H22" s="14">
        <v>1</v>
      </c>
      <c r="I22" s="14" t="s">
        <v>57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41</v>
      </c>
      <c r="D23" s="14">
        <v>17</v>
      </c>
      <c r="E23" s="14">
        <v>9</v>
      </c>
      <c r="F23" s="14">
        <v>10</v>
      </c>
      <c r="G23" s="14" t="s">
        <v>57</v>
      </c>
      <c r="H23" s="14">
        <v>3</v>
      </c>
      <c r="I23" s="14">
        <v>2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112</v>
      </c>
      <c r="D24" s="14">
        <v>41</v>
      </c>
      <c r="E24" s="14">
        <v>42</v>
      </c>
      <c r="F24" s="14">
        <v>17</v>
      </c>
      <c r="G24" s="14">
        <v>2</v>
      </c>
      <c r="H24" s="14">
        <v>5</v>
      </c>
      <c r="I24" s="14">
        <v>5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141</v>
      </c>
      <c r="D25" s="14">
        <v>39</v>
      </c>
      <c r="E25" s="14">
        <v>58</v>
      </c>
      <c r="F25" s="14">
        <v>22</v>
      </c>
      <c r="G25" s="14">
        <v>7</v>
      </c>
      <c r="H25" s="14">
        <v>6</v>
      </c>
      <c r="I25" s="14">
        <v>9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205</v>
      </c>
      <c r="D26" s="14">
        <v>49</v>
      </c>
      <c r="E26" s="14">
        <v>99</v>
      </c>
      <c r="F26" s="14">
        <v>38</v>
      </c>
      <c r="G26" s="14">
        <v>10</v>
      </c>
      <c r="H26" s="14">
        <v>8</v>
      </c>
      <c r="I26" s="14">
        <v>1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211</v>
      </c>
      <c r="D27" s="14">
        <v>43</v>
      </c>
      <c r="E27" s="14">
        <v>99</v>
      </c>
      <c r="F27" s="14">
        <v>49</v>
      </c>
      <c r="G27" s="14">
        <v>4</v>
      </c>
      <c r="H27" s="14">
        <v>10</v>
      </c>
      <c r="I27" s="14">
        <v>6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224</v>
      </c>
      <c r="D28" s="14">
        <v>63</v>
      </c>
      <c r="E28" s="14">
        <v>92</v>
      </c>
      <c r="F28" s="14">
        <v>49</v>
      </c>
      <c r="G28" s="14">
        <v>7</v>
      </c>
      <c r="H28" s="14">
        <v>7</v>
      </c>
      <c r="I28" s="14">
        <v>6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210</v>
      </c>
      <c r="D29" s="14">
        <v>48</v>
      </c>
      <c r="E29" s="14">
        <v>108</v>
      </c>
      <c r="F29" s="14">
        <v>40</v>
      </c>
      <c r="G29" s="14">
        <v>5</v>
      </c>
      <c r="H29" s="14">
        <v>6</v>
      </c>
      <c r="I29" s="14">
        <v>3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170</v>
      </c>
      <c r="D30" s="14">
        <v>34</v>
      </c>
      <c r="E30" s="14">
        <v>79</v>
      </c>
      <c r="F30" s="14">
        <v>45</v>
      </c>
      <c r="G30" s="14">
        <v>6</v>
      </c>
      <c r="H30" s="14">
        <v>4</v>
      </c>
      <c r="I30" s="14">
        <v>2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146</v>
      </c>
      <c r="D31" s="14">
        <v>27</v>
      </c>
      <c r="E31" s="14">
        <v>56</v>
      </c>
      <c r="F31" s="14">
        <v>46</v>
      </c>
      <c r="G31" s="14">
        <v>4</v>
      </c>
      <c r="H31" s="14">
        <v>8</v>
      </c>
      <c r="I31" s="14">
        <v>5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88</v>
      </c>
      <c r="D32" s="14">
        <v>27</v>
      </c>
      <c r="E32" s="14">
        <v>17</v>
      </c>
      <c r="F32" s="14">
        <v>30</v>
      </c>
      <c r="G32" s="14">
        <v>5</v>
      </c>
      <c r="H32" s="14">
        <v>6</v>
      </c>
      <c r="I32" s="14">
        <v>3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48</v>
      </c>
      <c r="D33" s="14">
        <v>11</v>
      </c>
      <c r="E33" s="14">
        <v>8</v>
      </c>
      <c r="F33" s="14">
        <v>18</v>
      </c>
      <c r="G33" s="14">
        <v>2</v>
      </c>
      <c r="H33" s="14">
        <v>4</v>
      </c>
      <c r="I33" s="14">
        <v>5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23</v>
      </c>
      <c r="D34" s="14">
        <v>2</v>
      </c>
      <c r="E34" s="14">
        <v>1</v>
      </c>
      <c r="F34" s="14">
        <v>11</v>
      </c>
      <c r="G34" s="14">
        <v>2</v>
      </c>
      <c r="H34" s="14">
        <v>5</v>
      </c>
      <c r="I34" s="14">
        <v>2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11</v>
      </c>
      <c r="D35" s="14">
        <v>2</v>
      </c>
      <c r="E35" s="14" t="s">
        <v>57</v>
      </c>
      <c r="F35" s="14">
        <v>3</v>
      </c>
      <c r="G35" s="14">
        <v>3</v>
      </c>
      <c r="H35" s="14">
        <v>3</v>
      </c>
      <c r="I35" s="14" t="s">
        <v>57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6</v>
      </c>
      <c r="D36" s="14" t="s">
        <v>57</v>
      </c>
      <c r="E36" s="14">
        <v>1</v>
      </c>
      <c r="F36" s="14">
        <v>2</v>
      </c>
      <c r="G36" s="14">
        <v>2</v>
      </c>
      <c r="H36" s="14">
        <v>1</v>
      </c>
      <c r="I36" s="14" t="s">
        <v>57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2324</v>
      </c>
      <c r="D37" s="13">
        <v>12</v>
      </c>
      <c r="E37" s="13">
        <v>1174</v>
      </c>
      <c r="F37" s="13">
        <v>817</v>
      </c>
      <c r="G37" s="13">
        <v>186</v>
      </c>
      <c r="H37" s="13">
        <v>79</v>
      </c>
      <c r="I37" s="13">
        <v>56</v>
      </c>
    </row>
    <row r="38" spans="1:14" ht="12" customHeight="1" x14ac:dyDescent="0.2">
      <c r="A38" s="25" t="s">
        <v>46</v>
      </c>
      <c r="B38" s="1" t="s">
        <v>12</v>
      </c>
      <c r="C38" s="14">
        <v>2</v>
      </c>
      <c r="D38" s="14" t="s">
        <v>57</v>
      </c>
      <c r="E38" s="14" t="s">
        <v>57</v>
      </c>
      <c r="F38" s="14">
        <v>2</v>
      </c>
      <c r="G38" s="14" t="s">
        <v>57</v>
      </c>
      <c r="H38" s="14" t="s">
        <v>57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88</v>
      </c>
      <c r="D39" s="14" t="s">
        <v>57</v>
      </c>
      <c r="E39" s="14">
        <v>53</v>
      </c>
      <c r="F39" s="14">
        <v>15</v>
      </c>
      <c r="G39" s="14" t="s">
        <v>57</v>
      </c>
      <c r="H39" s="14">
        <v>13</v>
      </c>
      <c r="I39" s="14">
        <v>7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186</v>
      </c>
      <c r="D40" s="14">
        <v>2</v>
      </c>
      <c r="E40" s="14">
        <v>133</v>
      </c>
      <c r="F40" s="14">
        <v>28</v>
      </c>
      <c r="G40" s="14">
        <v>3</v>
      </c>
      <c r="H40" s="14">
        <v>14</v>
      </c>
      <c r="I40" s="14">
        <v>6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222</v>
      </c>
      <c r="D41" s="14">
        <v>1</v>
      </c>
      <c r="E41" s="14">
        <v>150</v>
      </c>
      <c r="F41" s="14">
        <v>45</v>
      </c>
      <c r="G41" s="14">
        <v>12</v>
      </c>
      <c r="H41" s="14">
        <v>11</v>
      </c>
      <c r="I41" s="14">
        <v>3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267</v>
      </c>
      <c r="D42" s="14" t="s">
        <v>57</v>
      </c>
      <c r="E42" s="14">
        <v>153</v>
      </c>
      <c r="F42" s="14">
        <v>82</v>
      </c>
      <c r="G42" s="14">
        <v>24</v>
      </c>
      <c r="H42" s="14">
        <v>4</v>
      </c>
      <c r="I42" s="14">
        <v>4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256</v>
      </c>
      <c r="D43" s="14">
        <v>1</v>
      </c>
      <c r="E43" s="14">
        <v>152</v>
      </c>
      <c r="F43" s="14">
        <v>68</v>
      </c>
      <c r="G43" s="14">
        <v>19</v>
      </c>
      <c r="H43" s="14">
        <v>10</v>
      </c>
      <c r="I43" s="14">
        <v>6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275</v>
      </c>
      <c r="D44" s="14" t="s">
        <v>57</v>
      </c>
      <c r="E44" s="14">
        <v>138</v>
      </c>
      <c r="F44" s="14">
        <v>103</v>
      </c>
      <c r="G44" s="14">
        <v>27</v>
      </c>
      <c r="H44" s="14">
        <v>3</v>
      </c>
      <c r="I44" s="14">
        <v>4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237</v>
      </c>
      <c r="D45" s="14">
        <v>1</v>
      </c>
      <c r="E45" s="14">
        <v>126</v>
      </c>
      <c r="F45" s="14">
        <v>87</v>
      </c>
      <c r="G45" s="14">
        <v>14</v>
      </c>
      <c r="H45" s="14">
        <v>5</v>
      </c>
      <c r="I45" s="14">
        <v>4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199</v>
      </c>
      <c r="D46" s="14" t="s">
        <v>57</v>
      </c>
      <c r="E46" s="14">
        <v>97</v>
      </c>
      <c r="F46" s="14">
        <v>70</v>
      </c>
      <c r="G46" s="14">
        <v>26</v>
      </c>
      <c r="H46" s="14">
        <v>3</v>
      </c>
      <c r="I46" s="14">
        <v>3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206</v>
      </c>
      <c r="D47" s="14">
        <v>3</v>
      </c>
      <c r="E47" s="14">
        <v>84</v>
      </c>
      <c r="F47" s="14">
        <v>90</v>
      </c>
      <c r="G47" s="14">
        <v>22</v>
      </c>
      <c r="H47" s="14">
        <v>4</v>
      </c>
      <c r="I47" s="14">
        <v>3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176</v>
      </c>
      <c r="D48" s="14" t="s">
        <v>57</v>
      </c>
      <c r="E48" s="14">
        <v>60</v>
      </c>
      <c r="F48" s="14">
        <v>90</v>
      </c>
      <c r="G48" s="14">
        <v>17</v>
      </c>
      <c r="H48" s="14">
        <v>2</v>
      </c>
      <c r="I48" s="14">
        <v>7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106</v>
      </c>
      <c r="D49" s="14">
        <v>1</v>
      </c>
      <c r="E49" s="14">
        <v>17</v>
      </c>
      <c r="F49" s="14">
        <v>71</v>
      </c>
      <c r="G49" s="14">
        <v>10</v>
      </c>
      <c r="H49" s="14">
        <v>4</v>
      </c>
      <c r="I49" s="14">
        <v>3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62</v>
      </c>
      <c r="D50" s="14">
        <v>3</v>
      </c>
      <c r="E50" s="14">
        <v>8</v>
      </c>
      <c r="F50" s="14">
        <v>36</v>
      </c>
      <c r="G50" s="14">
        <v>5</v>
      </c>
      <c r="H50" s="14">
        <v>5</v>
      </c>
      <c r="I50" s="14">
        <v>5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24</v>
      </c>
      <c r="D51" s="14" t="s">
        <v>57</v>
      </c>
      <c r="E51" s="14">
        <v>2</v>
      </c>
      <c r="F51" s="14">
        <v>19</v>
      </c>
      <c r="G51" s="14">
        <v>2</v>
      </c>
      <c r="H51" s="14">
        <v>1</v>
      </c>
      <c r="I51" s="14" t="s">
        <v>57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18</v>
      </c>
      <c r="D52" s="15" t="s">
        <v>57</v>
      </c>
      <c r="E52" s="15">
        <v>1</v>
      </c>
      <c r="F52" s="15">
        <v>11</v>
      </c>
      <c r="G52" s="15">
        <v>5</v>
      </c>
      <c r="H52" s="15" t="s">
        <v>57</v>
      </c>
      <c r="I52" s="15">
        <v>1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18" t="s">
        <v>58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4" customWidth="1"/>
    <col min="4" max="4" width="12.6640625" customWidth="1"/>
    <col min="5" max="5" width="15.6640625" customWidth="1"/>
    <col min="6" max="6" width="13.33203125" customWidth="1"/>
    <col min="7" max="8" width="15.6640625" customWidth="1"/>
    <col min="9" max="9" width="13.1640625" customWidth="1"/>
  </cols>
  <sheetData>
    <row r="1" spans="1:30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17" t="s">
        <v>36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30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0" ht="12" customHeight="1" x14ac:dyDescent="0.2">
      <c r="A5" s="28" t="s">
        <v>11</v>
      </c>
      <c r="B5" s="6" t="s">
        <v>46</v>
      </c>
      <c r="C5" s="13">
        <v>212</v>
      </c>
      <c r="D5" s="13">
        <v>10</v>
      </c>
      <c r="E5" s="13">
        <v>124</v>
      </c>
      <c r="F5" s="13">
        <v>51</v>
      </c>
      <c r="G5" s="13">
        <v>12</v>
      </c>
      <c r="H5" s="13">
        <v>13</v>
      </c>
      <c r="I5" s="13">
        <v>2</v>
      </c>
    </row>
    <row r="6" spans="1:30" ht="12" customHeight="1" x14ac:dyDescent="0.2">
      <c r="A6" s="25" t="s">
        <v>46</v>
      </c>
      <c r="B6" s="1" t="s">
        <v>12</v>
      </c>
      <c r="C6" s="14">
        <v>1</v>
      </c>
      <c r="D6" s="14" t="s">
        <v>57</v>
      </c>
      <c r="E6" s="14">
        <v>1</v>
      </c>
      <c r="F6" s="14" t="s">
        <v>57</v>
      </c>
      <c r="G6" s="14" t="s">
        <v>57</v>
      </c>
      <c r="H6" s="14" t="s">
        <v>57</v>
      </c>
      <c r="I6" s="14" t="s">
        <v>57</v>
      </c>
      <c r="J6" t="s">
        <v>46</v>
      </c>
      <c r="K6" t="s">
        <v>46</v>
      </c>
      <c r="M6" t="s">
        <v>46</v>
      </c>
      <c r="N6" t="s">
        <v>46</v>
      </c>
    </row>
    <row r="7" spans="1:30" ht="12" customHeight="1" x14ac:dyDescent="0.2">
      <c r="A7" s="25" t="s">
        <v>46</v>
      </c>
      <c r="B7" s="1" t="s">
        <v>13</v>
      </c>
      <c r="C7" s="14">
        <v>6</v>
      </c>
      <c r="D7" s="14">
        <v>1</v>
      </c>
      <c r="E7" s="14">
        <v>2</v>
      </c>
      <c r="F7" s="14">
        <v>3</v>
      </c>
      <c r="G7" s="14" t="s">
        <v>57</v>
      </c>
      <c r="H7" s="14" t="s">
        <v>57</v>
      </c>
      <c r="I7" s="14" t="s">
        <v>57</v>
      </c>
      <c r="J7" t="s">
        <v>46</v>
      </c>
      <c r="K7" t="s">
        <v>46</v>
      </c>
      <c r="M7" t="s">
        <v>46</v>
      </c>
      <c r="N7" t="s">
        <v>46</v>
      </c>
    </row>
    <row r="8" spans="1:30" ht="12" customHeight="1" x14ac:dyDescent="0.2">
      <c r="A8" s="25" t="s">
        <v>46</v>
      </c>
      <c r="B8" s="1" t="s">
        <v>14</v>
      </c>
      <c r="C8" s="14">
        <v>17</v>
      </c>
      <c r="D8" s="14">
        <v>1</v>
      </c>
      <c r="E8" s="14">
        <v>9</v>
      </c>
      <c r="F8" s="14">
        <v>1</v>
      </c>
      <c r="G8" s="14">
        <v>2</v>
      </c>
      <c r="H8" s="14">
        <v>4</v>
      </c>
      <c r="I8" s="14" t="s">
        <v>57</v>
      </c>
      <c r="J8" t="s">
        <v>46</v>
      </c>
      <c r="K8" t="s">
        <v>46</v>
      </c>
      <c r="M8" t="s">
        <v>46</v>
      </c>
      <c r="N8" t="s">
        <v>46</v>
      </c>
    </row>
    <row r="9" spans="1:30" ht="12" customHeight="1" x14ac:dyDescent="0.2">
      <c r="A9" s="25" t="s">
        <v>46</v>
      </c>
      <c r="B9" s="1" t="s">
        <v>15</v>
      </c>
      <c r="C9" s="14">
        <v>14</v>
      </c>
      <c r="D9" s="14">
        <v>1</v>
      </c>
      <c r="E9" s="14">
        <v>5</v>
      </c>
      <c r="F9" s="14">
        <v>5</v>
      </c>
      <c r="G9" s="14" t="s">
        <v>57</v>
      </c>
      <c r="H9" s="14">
        <v>3</v>
      </c>
      <c r="I9" s="14" t="s">
        <v>57</v>
      </c>
      <c r="J9" t="s">
        <v>46</v>
      </c>
      <c r="K9" t="s">
        <v>46</v>
      </c>
      <c r="M9" t="s">
        <v>46</v>
      </c>
      <c r="N9" t="s">
        <v>46</v>
      </c>
    </row>
    <row r="10" spans="1:30" ht="12" customHeight="1" x14ac:dyDescent="0.2">
      <c r="A10" s="25" t="s">
        <v>46</v>
      </c>
      <c r="B10" s="1" t="s">
        <v>16</v>
      </c>
      <c r="C10" s="14">
        <v>27</v>
      </c>
      <c r="D10" s="14">
        <v>2</v>
      </c>
      <c r="E10" s="14">
        <v>19</v>
      </c>
      <c r="F10" s="14">
        <v>3</v>
      </c>
      <c r="G10" s="14">
        <v>1</v>
      </c>
      <c r="H10" s="14">
        <v>2</v>
      </c>
      <c r="I10" s="14" t="s">
        <v>57</v>
      </c>
      <c r="J10" t="s">
        <v>46</v>
      </c>
      <c r="K10" t="s">
        <v>46</v>
      </c>
      <c r="M10" t="s">
        <v>46</v>
      </c>
      <c r="N10" t="s">
        <v>46</v>
      </c>
    </row>
    <row r="11" spans="1:30" ht="12" customHeight="1" x14ac:dyDescent="0.2">
      <c r="A11" s="25" t="s">
        <v>46</v>
      </c>
      <c r="B11" s="1" t="s">
        <v>17</v>
      </c>
      <c r="C11" s="14">
        <v>25</v>
      </c>
      <c r="D11" s="14">
        <v>1</v>
      </c>
      <c r="E11" s="14">
        <v>17</v>
      </c>
      <c r="F11" s="14">
        <v>4</v>
      </c>
      <c r="G11" s="14">
        <v>3</v>
      </c>
      <c r="H11" s="14" t="s">
        <v>57</v>
      </c>
      <c r="I11" s="14" t="s">
        <v>57</v>
      </c>
      <c r="J11" t="s">
        <v>46</v>
      </c>
      <c r="K11" t="s">
        <v>46</v>
      </c>
      <c r="M11" t="s">
        <v>46</v>
      </c>
      <c r="N11" t="s">
        <v>46</v>
      </c>
    </row>
    <row r="12" spans="1:30" ht="12" customHeight="1" x14ac:dyDescent="0.2">
      <c r="A12" s="25" t="s">
        <v>46</v>
      </c>
      <c r="B12" s="1" t="s">
        <v>18</v>
      </c>
      <c r="C12" s="14">
        <v>22</v>
      </c>
      <c r="D12" s="14">
        <v>1</v>
      </c>
      <c r="E12" s="14">
        <v>16</v>
      </c>
      <c r="F12" s="14">
        <v>4</v>
      </c>
      <c r="G12" s="14">
        <v>1</v>
      </c>
      <c r="H12" s="14" t="s">
        <v>57</v>
      </c>
      <c r="I12" s="14" t="s">
        <v>57</v>
      </c>
      <c r="J12" t="s">
        <v>46</v>
      </c>
      <c r="K12" t="s">
        <v>46</v>
      </c>
      <c r="M12" t="s">
        <v>46</v>
      </c>
      <c r="N12" t="s">
        <v>46</v>
      </c>
    </row>
    <row r="13" spans="1:30" ht="12" customHeight="1" x14ac:dyDescent="0.2">
      <c r="A13" s="25" t="s">
        <v>46</v>
      </c>
      <c r="B13" s="1" t="s">
        <v>19</v>
      </c>
      <c r="C13" s="14">
        <v>21</v>
      </c>
      <c r="D13" s="14">
        <v>2</v>
      </c>
      <c r="E13" s="14">
        <v>10</v>
      </c>
      <c r="F13" s="14">
        <v>6</v>
      </c>
      <c r="G13" s="14">
        <v>2</v>
      </c>
      <c r="H13" s="14">
        <v>1</v>
      </c>
      <c r="I13" s="14" t="s">
        <v>57</v>
      </c>
      <c r="J13" t="s">
        <v>46</v>
      </c>
      <c r="K13" t="s">
        <v>46</v>
      </c>
      <c r="M13" t="s">
        <v>46</v>
      </c>
      <c r="N13" t="s">
        <v>46</v>
      </c>
    </row>
    <row r="14" spans="1:30" ht="12" customHeight="1" x14ac:dyDescent="0.2">
      <c r="A14" s="25" t="s">
        <v>46</v>
      </c>
      <c r="B14" s="1" t="s">
        <v>20</v>
      </c>
      <c r="C14" s="14">
        <v>26</v>
      </c>
      <c r="D14" s="14" t="s">
        <v>57</v>
      </c>
      <c r="E14" s="14">
        <v>17</v>
      </c>
      <c r="F14" s="14">
        <v>7</v>
      </c>
      <c r="G14" s="14">
        <v>1</v>
      </c>
      <c r="H14" s="14">
        <v>1</v>
      </c>
      <c r="I14" s="14" t="s">
        <v>57</v>
      </c>
      <c r="J14" t="s">
        <v>46</v>
      </c>
      <c r="K14" t="s">
        <v>46</v>
      </c>
      <c r="M14" t="s">
        <v>46</v>
      </c>
      <c r="N14" t="s">
        <v>46</v>
      </c>
    </row>
    <row r="15" spans="1:30" ht="12" customHeight="1" x14ac:dyDescent="0.2">
      <c r="A15" s="25" t="s">
        <v>46</v>
      </c>
      <c r="B15" s="1" t="s">
        <v>21</v>
      </c>
      <c r="C15" s="14">
        <v>20</v>
      </c>
      <c r="D15" s="14">
        <v>1</v>
      </c>
      <c r="E15" s="14">
        <v>11</v>
      </c>
      <c r="F15" s="14">
        <v>6</v>
      </c>
      <c r="G15" s="14">
        <v>2</v>
      </c>
      <c r="H15" s="14" t="s">
        <v>57</v>
      </c>
      <c r="I15" s="14" t="s">
        <v>57</v>
      </c>
      <c r="J15" t="s">
        <v>46</v>
      </c>
      <c r="K15" t="s">
        <v>46</v>
      </c>
      <c r="M15" t="s">
        <v>46</v>
      </c>
      <c r="N15" t="s">
        <v>46</v>
      </c>
    </row>
    <row r="16" spans="1:30" ht="12" customHeight="1" x14ac:dyDescent="0.2">
      <c r="A16" s="25" t="s">
        <v>46</v>
      </c>
      <c r="B16" s="1" t="s">
        <v>22</v>
      </c>
      <c r="C16" s="14">
        <v>14</v>
      </c>
      <c r="D16" s="14" t="s">
        <v>57</v>
      </c>
      <c r="E16" s="14">
        <v>7</v>
      </c>
      <c r="F16" s="14">
        <v>6</v>
      </c>
      <c r="G16" s="14" t="s">
        <v>57</v>
      </c>
      <c r="H16" s="14" t="s">
        <v>57</v>
      </c>
      <c r="I16" s="14">
        <v>1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9</v>
      </c>
      <c r="D17" s="14" t="s">
        <v>57</v>
      </c>
      <c r="E17" s="14">
        <v>3</v>
      </c>
      <c r="F17" s="14">
        <v>3</v>
      </c>
      <c r="G17" s="14" t="s">
        <v>57</v>
      </c>
      <c r="H17" s="14">
        <v>2</v>
      </c>
      <c r="I17" s="14">
        <v>1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6</v>
      </c>
      <c r="D18" s="14" t="s">
        <v>57</v>
      </c>
      <c r="E18" s="14">
        <v>4</v>
      </c>
      <c r="F18" s="14">
        <v>2</v>
      </c>
      <c r="G18" s="14" t="s">
        <v>57</v>
      </c>
      <c r="H18" s="14" t="s">
        <v>57</v>
      </c>
      <c r="I18" s="14" t="s">
        <v>57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4</v>
      </c>
      <c r="D19" s="14" t="s">
        <v>57</v>
      </c>
      <c r="E19" s="14">
        <v>3</v>
      </c>
      <c r="F19" s="14">
        <v>1</v>
      </c>
      <c r="G19" s="14" t="s">
        <v>57</v>
      </c>
      <c r="H19" s="14" t="s">
        <v>57</v>
      </c>
      <c r="I19" s="14" t="s">
        <v>57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 t="s">
        <v>57</v>
      </c>
      <c r="D20" s="14" t="s">
        <v>57</v>
      </c>
      <c r="E20" s="14" t="s">
        <v>57</v>
      </c>
      <c r="F20" s="14" t="s">
        <v>57</v>
      </c>
      <c r="G20" s="14" t="s">
        <v>57</v>
      </c>
      <c r="H20" s="14" t="s">
        <v>57</v>
      </c>
      <c r="I20" s="14" t="s">
        <v>57</v>
      </c>
      <c r="J20" t="s">
        <v>46</v>
      </c>
      <c r="K20" t="s">
        <v>46</v>
      </c>
      <c r="L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73</v>
      </c>
      <c r="D21" s="13">
        <v>10</v>
      </c>
      <c r="E21" s="13">
        <v>37</v>
      </c>
      <c r="F21" s="13">
        <v>17</v>
      </c>
      <c r="G21" s="13">
        <v>1</v>
      </c>
      <c r="H21" s="13">
        <v>7</v>
      </c>
      <c r="I21" s="13">
        <v>1</v>
      </c>
    </row>
    <row r="22" spans="1:14" ht="12" customHeight="1" x14ac:dyDescent="0.2">
      <c r="A22" s="25" t="s">
        <v>46</v>
      </c>
      <c r="B22" s="1" t="s">
        <v>12</v>
      </c>
      <c r="C22" s="14" t="s">
        <v>57</v>
      </c>
      <c r="D22" s="14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2</v>
      </c>
      <c r="D23" s="14">
        <v>1</v>
      </c>
      <c r="E23" s="14" t="s">
        <v>57</v>
      </c>
      <c r="F23" s="14">
        <v>1</v>
      </c>
      <c r="G23" s="14" t="s">
        <v>57</v>
      </c>
      <c r="H23" s="14" t="s">
        <v>57</v>
      </c>
      <c r="I23" s="14" t="s">
        <v>57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7</v>
      </c>
      <c r="D24" s="14">
        <v>1</v>
      </c>
      <c r="E24" s="14">
        <v>4</v>
      </c>
      <c r="F24" s="14" t="s">
        <v>57</v>
      </c>
      <c r="G24" s="14" t="s">
        <v>57</v>
      </c>
      <c r="H24" s="14">
        <v>2</v>
      </c>
      <c r="I24" s="14" t="s">
        <v>57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6</v>
      </c>
      <c r="D25" s="14">
        <v>1</v>
      </c>
      <c r="E25" s="14">
        <v>1</v>
      </c>
      <c r="F25" s="14">
        <v>2</v>
      </c>
      <c r="G25" s="14" t="s">
        <v>57</v>
      </c>
      <c r="H25" s="14">
        <v>2</v>
      </c>
      <c r="I25" s="14" t="s">
        <v>57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11</v>
      </c>
      <c r="D26" s="14">
        <v>2</v>
      </c>
      <c r="E26" s="14">
        <v>7</v>
      </c>
      <c r="F26" s="14">
        <v>2</v>
      </c>
      <c r="G26" s="14" t="s">
        <v>57</v>
      </c>
      <c r="H26" s="14" t="s">
        <v>57</v>
      </c>
      <c r="I26" s="14" t="s">
        <v>57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8</v>
      </c>
      <c r="D27" s="14">
        <v>1</v>
      </c>
      <c r="E27" s="14">
        <v>3</v>
      </c>
      <c r="F27" s="14">
        <v>3</v>
      </c>
      <c r="G27" s="14">
        <v>1</v>
      </c>
      <c r="H27" s="14" t="s">
        <v>57</v>
      </c>
      <c r="I27" s="14" t="s">
        <v>57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6</v>
      </c>
      <c r="D28" s="14">
        <v>1</v>
      </c>
      <c r="E28" s="14">
        <v>5</v>
      </c>
      <c r="F28" s="14" t="s">
        <v>57</v>
      </c>
      <c r="G28" s="14" t="s">
        <v>57</v>
      </c>
      <c r="H28" s="14" t="s">
        <v>57</v>
      </c>
      <c r="I28" s="14" t="s">
        <v>57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8</v>
      </c>
      <c r="D29" s="14">
        <v>2</v>
      </c>
      <c r="E29" s="14">
        <v>2</v>
      </c>
      <c r="F29" s="14">
        <v>3</v>
      </c>
      <c r="G29" s="14" t="s">
        <v>57</v>
      </c>
      <c r="H29" s="14">
        <v>1</v>
      </c>
      <c r="I29" s="14" t="s">
        <v>57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10</v>
      </c>
      <c r="D30" s="14" t="s">
        <v>57</v>
      </c>
      <c r="E30" s="14">
        <v>8</v>
      </c>
      <c r="F30" s="14">
        <v>2</v>
      </c>
      <c r="G30" s="14" t="s">
        <v>57</v>
      </c>
      <c r="H30" s="14" t="s">
        <v>57</v>
      </c>
      <c r="I30" s="14" t="s">
        <v>57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7</v>
      </c>
      <c r="D31" s="14">
        <v>1</v>
      </c>
      <c r="E31" s="14">
        <v>5</v>
      </c>
      <c r="F31" s="14">
        <v>1</v>
      </c>
      <c r="G31" s="14" t="s">
        <v>57</v>
      </c>
      <c r="H31" s="14" t="s">
        <v>57</v>
      </c>
      <c r="I31" s="14" t="s">
        <v>57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3</v>
      </c>
      <c r="D32" s="14" t="s">
        <v>57</v>
      </c>
      <c r="E32" s="14">
        <v>1</v>
      </c>
      <c r="F32" s="14">
        <v>1</v>
      </c>
      <c r="G32" s="14" t="s">
        <v>57</v>
      </c>
      <c r="H32" s="14" t="s">
        <v>57</v>
      </c>
      <c r="I32" s="14">
        <v>1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4</v>
      </c>
      <c r="D33" s="14" t="s">
        <v>57</v>
      </c>
      <c r="E33" s="14" t="s">
        <v>57</v>
      </c>
      <c r="F33" s="14">
        <v>2</v>
      </c>
      <c r="G33" s="14" t="s">
        <v>57</v>
      </c>
      <c r="H33" s="14">
        <v>2</v>
      </c>
      <c r="I33" s="14" t="s">
        <v>57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1</v>
      </c>
      <c r="D34" s="14" t="s">
        <v>57</v>
      </c>
      <c r="E34" s="14">
        <v>1</v>
      </c>
      <c r="F34" s="14" t="s">
        <v>57</v>
      </c>
      <c r="G34" s="14" t="s">
        <v>57</v>
      </c>
      <c r="H34" s="14" t="s">
        <v>57</v>
      </c>
      <c r="I34" s="14" t="s">
        <v>57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 t="s">
        <v>57</v>
      </c>
      <c r="D35" s="14" t="s">
        <v>57</v>
      </c>
      <c r="E35" s="14" t="s">
        <v>57</v>
      </c>
      <c r="F35" s="14" t="s">
        <v>57</v>
      </c>
      <c r="G35" s="14" t="s">
        <v>57</v>
      </c>
      <c r="H35" s="14" t="s">
        <v>57</v>
      </c>
      <c r="I35" s="14" t="s">
        <v>57</v>
      </c>
      <c r="J35" t="s">
        <v>46</v>
      </c>
      <c r="K35" t="s">
        <v>46</v>
      </c>
      <c r="L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 t="s">
        <v>57</v>
      </c>
      <c r="D36" s="14" t="s">
        <v>57</v>
      </c>
      <c r="E36" s="14" t="s">
        <v>57</v>
      </c>
      <c r="F36" s="14" t="s">
        <v>57</v>
      </c>
      <c r="G36" s="14" t="s">
        <v>57</v>
      </c>
      <c r="H36" s="14" t="s">
        <v>57</v>
      </c>
      <c r="I36" s="14" t="s">
        <v>57</v>
      </c>
      <c r="J36" t="s">
        <v>46</v>
      </c>
      <c r="K36" t="s">
        <v>46</v>
      </c>
      <c r="L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139</v>
      </c>
      <c r="D37" s="13" t="s">
        <v>57</v>
      </c>
      <c r="E37" s="13">
        <v>87</v>
      </c>
      <c r="F37" s="13">
        <v>34</v>
      </c>
      <c r="G37" s="13">
        <v>11</v>
      </c>
      <c r="H37" s="13">
        <v>6</v>
      </c>
      <c r="I37" s="13">
        <v>1</v>
      </c>
    </row>
    <row r="38" spans="1:14" ht="12" customHeight="1" x14ac:dyDescent="0.2">
      <c r="A38" s="25" t="s">
        <v>46</v>
      </c>
      <c r="B38" s="1" t="s">
        <v>12</v>
      </c>
      <c r="C38" s="14">
        <v>1</v>
      </c>
      <c r="D38" s="14" t="s">
        <v>57</v>
      </c>
      <c r="E38" s="14">
        <v>1</v>
      </c>
      <c r="F38" s="14" t="s">
        <v>57</v>
      </c>
      <c r="G38" s="14" t="s">
        <v>57</v>
      </c>
      <c r="H38" s="14" t="s">
        <v>57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4</v>
      </c>
      <c r="D39" s="14" t="s">
        <v>57</v>
      </c>
      <c r="E39" s="14">
        <v>2</v>
      </c>
      <c r="F39" s="14">
        <v>2</v>
      </c>
      <c r="G39" s="14" t="s">
        <v>57</v>
      </c>
      <c r="H39" s="14" t="s">
        <v>57</v>
      </c>
      <c r="I39" s="14" t="s">
        <v>57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10</v>
      </c>
      <c r="D40" s="14" t="s">
        <v>57</v>
      </c>
      <c r="E40" s="14">
        <v>5</v>
      </c>
      <c r="F40" s="14">
        <v>1</v>
      </c>
      <c r="G40" s="14">
        <v>2</v>
      </c>
      <c r="H40" s="14">
        <v>2</v>
      </c>
      <c r="I40" s="14" t="s">
        <v>57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8</v>
      </c>
      <c r="D41" s="14" t="s">
        <v>57</v>
      </c>
      <c r="E41" s="14">
        <v>4</v>
      </c>
      <c r="F41" s="14">
        <v>3</v>
      </c>
      <c r="G41" s="14" t="s">
        <v>57</v>
      </c>
      <c r="H41" s="14">
        <v>1</v>
      </c>
      <c r="I41" s="14" t="s">
        <v>57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16</v>
      </c>
      <c r="D42" s="14" t="s">
        <v>57</v>
      </c>
      <c r="E42" s="14">
        <v>12</v>
      </c>
      <c r="F42" s="14">
        <v>1</v>
      </c>
      <c r="G42" s="14">
        <v>1</v>
      </c>
      <c r="H42" s="14">
        <v>2</v>
      </c>
      <c r="I42" s="14" t="s">
        <v>57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17</v>
      </c>
      <c r="D43" s="14" t="s">
        <v>57</v>
      </c>
      <c r="E43" s="14">
        <v>14</v>
      </c>
      <c r="F43" s="14">
        <v>1</v>
      </c>
      <c r="G43" s="14">
        <v>2</v>
      </c>
      <c r="H43" s="14" t="s">
        <v>57</v>
      </c>
      <c r="I43" s="14" t="s">
        <v>57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16</v>
      </c>
      <c r="D44" s="14" t="s">
        <v>57</v>
      </c>
      <c r="E44" s="14">
        <v>11</v>
      </c>
      <c r="F44" s="14">
        <v>4</v>
      </c>
      <c r="G44" s="14">
        <v>1</v>
      </c>
      <c r="H44" s="14" t="s">
        <v>57</v>
      </c>
      <c r="I44" s="14" t="s">
        <v>57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13</v>
      </c>
      <c r="D45" s="14" t="s">
        <v>57</v>
      </c>
      <c r="E45" s="14">
        <v>8</v>
      </c>
      <c r="F45" s="14">
        <v>3</v>
      </c>
      <c r="G45" s="14">
        <v>2</v>
      </c>
      <c r="H45" s="14" t="s">
        <v>57</v>
      </c>
      <c r="I45" s="14" t="s">
        <v>57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16</v>
      </c>
      <c r="D46" s="14" t="s">
        <v>57</v>
      </c>
      <c r="E46" s="14">
        <v>9</v>
      </c>
      <c r="F46" s="14">
        <v>5</v>
      </c>
      <c r="G46" s="14">
        <v>1</v>
      </c>
      <c r="H46" s="14">
        <v>1</v>
      </c>
      <c r="I46" s="14" t="s">
        <v>57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13</v>
      </c>
      <c r="D47" s="14" t="s">
        <v>57</v>
      </c>
      <c r="E47" s="14">
        <v>6</v>
      </c>
      <c r="F47" s="14">
        <v>5</v>
      </c>
      <c r="G47" s="14">
        <v>2</v>
      </c>
      <c r="H47" s="14" t="s">
        <v>57</v>
      </c>
      <c r="I47" s="14" t="s">
        <v>57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11</v>
      </c>
      <c r="D48" s="14" t="s">
        <v>57</v>
      </c>
      <c r="E48" s="14">
        <v>6</v>
      </c>
      <c r="F48" s="14">
        <v>5</v>
      </c>
      <c r="G48" s="14" t="s">
        <v>57</v>
      </c>
      <c r="H48" s="14" t="s">
        <v>57</v>
      </c>
      <c r="I48" s="14" t="s">
        <v>57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5</v>
      </c>
      <c r="D49" s="14" t="s">
        <v>57</v>
      </c>
      <c r="E49" s="14">
        <v>3</v>
      </c>
      <c r="F49" s="14">
        <v>1</v>
      </c>
      <c r="G49" s="14" t="s">
        <v>57</v>
      </c>
      <c r="H49" s="14" t="s">
        <v>57</v>
      </c>
      <c r="I49" s="14">
        <v>1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5</v>
      </c>
      <c r="D50" s="14" t="s">
        <v>57</v>
      </c>
      <c r="E50" s="14">
        <v>3</v>
      </c>
      <c r="F50" s="14">
        <v>2</v>
      </c>
      <c r="G50" s="14" t="s">
        <v>57</v>
      </c>
      <c r="H50" s="14" t="s">
        <v>57</v>
      </c>
      <c r="I50" s="14" t="s">
        <v>57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4</v>
      </c>
      <c r="D51" s="14" t="s">
        <v>57</v>
      </c>
      <c r="E51" s="14">
        <v>3</v>
      </c>
      <c r="F51" s="14">
        <v>1</v>
      </c>
      <c r="G51" s="14" t="s">
        <v>57</v>
      </c>
      <c r="H51" s="14" t="s">
        <v>57</v>
      </c>
      <c r="I51" s="14" t="s">
        <v>57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 t="s">
        <v>57</v>
      </c>
      <c r="D52" s="15" t="s">
        <v>57</v>
      </c>
      <c r="E52" s="15" t="s">
        <v>57</v>
      </c>
      <c r="F52" s="15" t="s">
        <v>57</v>
      </c>
      <c r="G52" s="15" t="s">
        <v>57</v>
      </c>
      <c r="H52" s="15" t="s">
        <v>57</v>
      </c>
      <c r="I52" s="15" t="s">
        <v>57</v>
      </c>
      <c r="J52" t="s">
        <v>46</v>
      </c>
      <c r="K52" t="s">
        <v>46</v>
      </c>
      <c r="L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0.15" customHeight="1" x14ac:dyDescent="0.2">
      <c r="A54" s="21" t="s">
        <v>58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0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17" t="s">
        <v>37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30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0" ht="12" customHeight="1" x14ac:dyDescent="0.2">
      <c r="A5" s="28" t="s">
        <v>11</v>
      </c>
      <c r="B5" s="6" t="s">
        <v>46</v>
      </c>
      <c r="C5" s="13">
        <v>241</v>
      </c>
      <c r="D5" s="13">
        <v>9</v>
      </c>
      <c r="E5" s="13">
        <v>141</v>
      </c>
      <c r="F5" s="13">
        <v>54</v>
      </c>
      <c r="G5" s="13">
        <v>14</v>
      </c>
      <c r="H5" s="13">
        <v>18</v>
      </c>
      <c r="I5" s="13">
        <v>5</v>
      </c>
    </row>
    <row r="6" spans="1:30" ht="12" customHeight="1" x14ac:dyDescent="0.2">
      <c r="A6" s="25" t="s">
        <v>46</v>
      </c>
      <c r="B6" s="1" t="s">
        <v>12</v>
      </c>
      <c r="C6" s="14">
        <v>1</v>
      </c>
      <c r="D6" s="14" t="s">
        <v>57</v>
      </c>
      <c r="E6" s="14">
        <v>1</v>
      </c>
      <c r="F6" s="14" t="s">
        <v>57</v>
      </c>
      <c r="G6" s="14" t="s">
        <v>57</v>
      </c>
      <c r="H6" s="14" t="s">
        <v>57</v>
      </c>
      <c r="I6" s="14" t="s">
        <v>57</v>
      </c>
      <c r="J6" t="s">
        <v>46</v>
      </c>
      <c r="K6" t="s">
        <v>46</v>
      </c>
      <c r="M6" t="s">
        <v>46</v>
      </c>
      <c r="N6" t="s">
        <v>46</v>
      </c>
    </row>
    <row r="7" spans="1:30" ht="12" customHeight="1" x14ac:dyDescent="0.2">
      <c r="A7" s="25" t="s">
        <v>46</v>
      </c>
      <c r="B7" s="1" t="s">
        <v>13</v>
      </c>
      <c r="C7" s="14">
        <v>11</v>
      </c>
      <c r="D7" s="14" t="s">
        <v>57</v>
      </c>
      <c r="E7" s="14">
        <v>6</v>
      </c>
      <c r="F7" s="14" t="s">
        <v>57</v>
      </c>
      <c r="G7" s="14">
        <v>1</v>
      </c>
      <c r="H7" s="14">
        <v>4</v>
      </c>
      <c r="I7" s="14" t="s">
        <v>57</v>
      </c>
      <c r="J7" t="s">
        <v>46</v>
      </c>
      <c r="K7" t="s">
        <v>46</v>
      </c>
      <c r="M7" t="s">
        <v>46</v>
      </c>
      <c r="N7" t="s">
        <v>46</v>
      </c>
    </row>
    <row r="8" spans="1:30" ht="12" customHeight="1" x14ac:dyDescent="0.2">
      <c r="A8" s="25" t="s">
        <v>46</v>
      </c>
      <c r="B8" s="1" t="s">
        <v>14</v>
      </c>
      <c r="C8" s="14">
        <v>24</v>
      </c>
      <c r="D8" s="14">
        <v>3</v>
      </c>
      <c r="E8" s="14">
        <v>16</v>
      </c>
      <c r="F8" s="14">
        <v>2</v>
      </c>
      <c r="G8" s="14">
        <v>1</v>
      </c>
      <c r="H8" s="14">
        <v>2</v>
      </c>
      <c r="I8" s="14" t="s">
        <v>57</v>
      </c>
      <c r="J8" t="s">
        <v>46</v>
      </c>
      <c r="K8" t="s">
        <v>46</v>
      </c>
      <c r="M8" t="s">
        <v>46</v>
      </c>
      <c r="N8" t="s">
        <v>46</v>
      </c>
    </row>
    <row r="9" spans="1:30" ht="12" customHeight="1" x14ac:dyDescent="0.2">
      <c r="A9" s="25" t="s">
        <v>46</v>
      </c>
      <c r="B9" s="1" t="s">
        <v>15</v>
      </c>
      <c r="C9" s="14">
        <v>23</v>
      </c>
      <c r="D9" s="14">
        <v>1</v>
      </c>
      <c r="E9" s="14">
        <v>12</v>
      </c>
      <c r="F9" s="14">
        <v>5</v>
      </c>
      <c r="G9" s="14" t="s">
        <v>57</v>
      </c>
      <c r="H9" s="14">
        <v>3</v>
      </c>
      <c r="I9" s="14">
        <v>2</v>
      </c>
      <c r="J9" t="s">
        <v>46</v>
      </c>
      <c r="K9" t="s">
        <v>46</v>
      </c>
      <c r="M9" t="s">
        <v>46</v>
      </c>
      <c r="N9" t="s">
        <v>46</v>
      </c>
    </row>
    <row r="10" spans="1:30" ht="12" customHeight="1" x14ac:dyDescent="0.2">
      <c r="A10" s="25" t="s">
        <v>46</v>
      </c>
      <c r="B10" s="1" t="s">
        <v>16</v>
      </c>
      <c r="C10" s="14">
        <v>27</v>
      </c>
      <c r="D10" s="14" t="s">
        <v>57</v>
      </c>
      <c r="E10" s="14">
        <v>21</v>
      </c>
      <c r="F10" s="14">
        <v>3</v>
      </c>
      <c r="G10" s="14">
        <v>3</v>
      </c>
      <c r="H10" s="14" t="s">
        <v>57</v>
      </c>
      <c r="I10" s="14" t="s">
        <v>57</v>
      </c>
      <c r="J10" t="s">
        <v>46</v>
      </c>
      <c r="K10" t="s">
        <v>46</v>
      </c>
      <c r="M10" t="s">
        <v>46</v>
      </c>
      <c r="N10" t="s">
        <v>46</v>
      </c>
    </row>
    <row r="11" spans="1:30" ht="12" customHeight="1" x14ac:dyDescent="0.2">
      <c r="A11" s="25" t="s">
        <v>46</v>
      </c>
      <c r="B11" s="1" t="s">
        <v>17</v>
      </c>
      <c r="C11" s="14">
        <v>31</v>
      </c>
      <c r="D11" s="14" t="s">
        <v>57</v>
      </c>
      <c r="E11" s="14">
        <v>24</v>
      </c>
      <c r="F11" s="14">
        <v>5</v>
      </c>
      <c r="G11" s="14">
        <v>1</v>
      </c>
      <c r="H11" s="14" t="s">
        <v>57</v>
      </c>
      <c r="I11" s="14">
        <v>1</v>
      </c>
      <c r="J11" t="s">
        <v>46</v>
      </c>
      <c r="K11" t="s">
        <v>46</v>
      </c>
      <c r="M11" t="s">
        <v>46</v>
      </c>
      <c r="N11" t="s">
        <v>46</v>
      </c>
    </row>
    <row r="12" spans="1:30" ht="12" customHeight="1" x14ac:dyDescent="0.2">
      <c r="A12" s="25" t="s">
        <v>46</v>
      </c>
      <c r="B12" s="1" t="s">
        <v>18</v>
      </c>
      <c r="C12" s="14">
        <v>22</v>
      </c>
      <c r="D12" s="14">
        <v>1</v>
      </c>
      <c r="E12" s="14">
        <v>14</v>
      </c>
      <c r="F12" s="14">
        <v>4</v>
      </c>
      <c r="G12" s="14">
        <v>2</v>
      </c>
      <c r="H12" s="14">
        <v>1</v>
      </c>
      <c r="I12" s="14" t="s">
        <v>57</v>
      </c>
      <c r="J12" t="s">
        <v>46</v>
      </c>
      <c r="K12" t="s">
        <v>46</v>
      </c>
      <c r="M12" t="s">
        <v>46</v>
      </c>
      <c r="N12" t="s">
        <v>46</v>
      </c>
    </row>
    <row r="13" spans="1:30" ht="12" customHeight="1" x14ac:dyDescent="0.2">
      <c r="A13" s="25" t="s">
        <v>46</v>
      </c>
      <c r="B13" s="1" t="s">
        <v>19</v>
      </c>
      <c r="C13" s="14">
        <v>19</v>
      </c>
      <c r="D13" s="14">
        <v>1</v>
      </c>
      <c r="E13" s="14">
        <v>12</v>
      </c>
      <c r="F13" s="14">
        <v>2</v>
      </c>
      <c r="G13" s="14">
        <v>2</v>
      </c>
      <c r="H13" s="14">
        <v>2</v>
      </c>
      <c r="I13" s="14" t="s">
        <v>57</v>
      </c>
      <c r="J13" t="s">
        <v>46</v>
      </c>
      <c r="K13" t="s">
        <v>46</v>
      </c>
      <c r="M13" t="s">
        <v>46</v>
      </c>
      <c r="N13" t="s">
        <v>46</v>
      </c>
    </row>
    <row r="14" spans="1:30" ht="12" customHeight="1" x14ac:dyDescent="0.2">
      <c r="A14" s="25" t="s">
        <v>46</v>
      </c>
      <c r="B14" s="1" t="s">
        <v>20</v>
      </c>
      <c r="C14" s="14">
        <v>19</v>
      </c>
      <c r="D14" s="14">
        <v>1</v>
      </c>
      <c r="E14" s="14">
        <v>7</v>
      </c>
      <c r="F14" s="14">
        <v>7</v>
      </c>
      <c r="G14" s="14">
        <v>2</v>
      </c>
      <c r="H14" s="14">
        <v>2</v>
      </c>
      <c r="I14" s="14" t="s">
        <v>57</v>
      </c>
      <c r="J14" t="s">
        <v>46</v>
      </c>
      <c r="K14" t="s">
        <v>46</v>
      </c>
      <c r="M14" t="s">
        <v>46</v>
      </c>
      <c r="N14" t="s">
        <v>46</v>
      </c>
    </row>
    <row r="15" spans="1:30" ht="12" customHeight="1" x14ac:dyDescent="0.2">
      <c r="A15" s="25" t="s">
        <v>46</v>
      </c>
      <c r="B15" s="1" t="s">
        <v>21</v>
      </c>
      <c r="C15" s="14">
        <v>19</v>
      </c>
      <c r="D15" s="14" t="s">
        <v>57</v>
      </c>
      <c r="E15" s="14">
        <v>15</v>
      </c>
      <c r="F15" s="14">
        <v>3</v>
      </c>
      <c r="G15" s="14" t="s">
        <v>57</v>
      </c>
      <c r="H15" s="14">
        <v>1</v>
      </c>
      <c r="I15" s="14" t="s">
        <v>57</v>
      </c>
      <c r="J15" t="s">
        <v>46</v>
      </c>
      <c r="K15" t="s">
        <v>46</v>
      </c>
      <c r="M15" t="s">
        <v>46</v>
      </c>
      <c r="N15" t="s">
        <v>46</v>
      </c>
    </row>
    <row r="16" spans="1:30" ht="12" customHeight="1" x14ac:dyDescent="0.2">
      <c r="A16" s="25" t="s">
        <v>46</v>
      </c>
      <c r="B16" s="1" t="s">
        <v>22</v>
      </c>
      <c r="C16" s="14">
        <v>17</v>
      </c>
      <c r="D16" s="14">
        <v>1</v>
      </c>
      <c r="E16" s="14">
        <v>7</v>
      </c>
      <c r="F16" s="14">
        <v>6</v>
      </c>
      <c r="G16" s="14">
        <v>2</v>
      </c>
      <c r="H16" s="14" t="s">
        <v>57</v>
      </c>
      <c r="I16" s="14">
        <v>1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9</v>
      </c>
      <c r="D17" s="14" t="s">
        <v>57</v>
      </c>
      <c r="E17" s="14">
        <v>2</v>
      </c>
      <c r="F17" s="14">
        <v>6</v>
      </c>
      <c r="G17" s="14" t="s">
        <v>57</v>
      </c>
      <c r="H17" s="14">
        <v>1</v>
      </c>
      <c r="I17" s="14" t="s">
        <v>57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9</v>
      </c>
      <c r="D18" s="14" t="s">
        <v>57</v>
      </c>
      <c r="E18" s="14">
        <v>1</v>
      </c>
      <c r="F18" s="14">
        <v>7</v>
      </c>
      <c r="G18" s="14" t="s">
        <v>57</v>
      </c>
      <c r="H18" s="14" t="s">
        <v>57</v>
      </c>
      <c r="I18" s="14">
        <v>1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6</v>
      </c>
      <c r="D19" s="14">
        <v>1</v>
      </c>
      <c r="E19" s="14">
        <v>2</v>
      </c>
      <c r="F19" s="14">
        <v>2</v>
      </c>
      <c r="G19" s="14" t="s">
        <v>57</v>
      </c>
      <c r="H19" s="14">
        <v>1</v>
      </c>
      <c r="I19" s="14" t="s">
        <v>57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4</v>
      </c>
      <c r="D20" s="14" t="s">
        <v>57</v>
      </c>
      <c r="E20" s="14">
        <v>1</v>
      </c>
      <c r="F20" s="14">
        <v>2</v>
      </c>
      <c r="G20" s="14" t="s">
        <v>57</v>
      </c>
      <c r="H20" s="14">
        <v>1</v>
      </c>
      <c r="I20" s="14" t="s">
        <v>57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97</v>
      </c>
      <c r="D21" s="13">
        <v>9</v>
      </c>
      <c r="E21" s="13">
        <v>55</v>
      </c>
      <c r="F21" s="13">
        <v>17</v>
      </c>
      <c r="G21" s="13">
        <v>5</v>
      </c>
      <c r="H21" s="13">
        <v>10</v>
      </c>
      <c r="I21" s="13">
        <v>1</v>
      </c>
    </row>
    <row r="22" spans="1:14" ht="12" customHeight="1" x14ac:dyDescent="0.2">
      <c r="A22" s="25" t="s">
        <v>46</v>
      </c>
      <c r="B22" s="1" t="s">
        <v>12</v>
      </c>
      <c r="C22" s="14" t="s">
        <v>57</v>
      </c>
      <c r="D22" s="14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3</v>
      </c>
      <c r="D23" s="14" t="s">
        <v>57</v>
      </c>
      <c r="E23" s="14">
        <v>2</v>
      </c>
      <c r="F23" s="14" t="s">
        <v>57</v>
      </c>
      <c r="G23" s="14" t="s">
        <v>57</v>
      </c>
      <c r="H23" s="14">
        <v>1</v>
      </c>
      <c r="I23" s="14" t="s">
        <v>57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10</v>
      </c>
      <c r="D24" s="14">
        <v>3</v>
      </c>
      <c r="E24" s="14">
        <v>4</v>
      </c>
      <c r="F24" s="14">
        <v>1</v>
      </c>
      <c r="G24" s="14" t="s">
        <v>57</v>
      </c>
      <c r="H24" s="14">
        <v>2</v>
      </c>
      <c r="I24" s="14" t="s">
        <v>57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12</v>
      </c>
      <c r="D25" s="14">
        <v>1</v>
      </c>
      <c r="E25" s="14">
        <v>5</v>
      </c>
      <c r="F25" s="14">
        <v>3</v>
      </c>
      <c r="G25" s="14" t="s">
        <v>57</v>
      </c>
      <c r="H25" s="14">
        <v>2</v>
      </c>
      <c r="I25" s="14">
        <v>1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17</v>
      </c>
      <c r="D26" s="14" t="s">
        <v>57</v>
      </c>
      <c r="E26" s="14">
        <v>14</v>
      </c>
      <c r="F26" s="14">
        <v>1</v>
      </c>
      <c r="G26" s="14">
        <v>2</v>
      </c>
      <c r="H26" s="14" t="s">
        <v>57</v>
      </c>
      <c r="I26" s="14" t="s">
        <v>57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14</v>
      </c>
      <c r="D27" s="14" t="s">
        <v>57</v>
      </c>
      <c r="E27" s="14">
        <v>12</v>
      </c>
      <c r="F27" s="14">
        <v>2</v>
      </c>
      <c r="G27" s="14" t="s">
        <v>57</v>
      </c>
      <c r="H27" s="14" t="s">
        <v>57</v>
      </c>
      <c r="I27" s="14" t="s">
        <v>57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7</v>
      </c>
      <c r="D28" s="14">
        <v>1</v>
      </c>
      <c r="E28" s="14">
        <v>3</v>
      </c>
      <c r="F28" s="14">
        <v>1</v>
      </c>
      <c r="G28" s="14">
        <v>2</v>
      </c>
      <c r="H28" s="14" t="s">
        <v>57</v>
      </c>
      <c r="I28" s="14" t="s">
        <v>57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8</v>
      </c>
      <c r="D29" s="14">
        <v>1</v>
      </c>
      <c r="E29" s="14">
        <v>4</v>
      </c>
      <c r="F29" s="14">
        <v>1</v>
      </c>
      <c r="G29" s="14">
        <v>1</v>
      </c>
      <c r="H29" s="14">
        <v>1</v>
      </c>
      <c r="I29" s="14" t="s">
        <v>57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8</v>
      </c>
      <c r="D30" s="14">
        <v>1</v>
      </c>
      <c r="E30" s="14">
        <v>3</v>
      </c>
      <c r="F30" s="14">
        <v>2</v>
      </c>
      <c r="G30" s="14" t="s">
        <v>57</v>
      </c>
      <c r="H30" s="14">
        <v>2</v>
      </c>
      <c r="I30" s="14" t="s">
        <v>57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7</v>
      </c>
      <c r="D31" s="14" t="s">
        <v>57</v>
      </c>
      <c r="E31" s="14">
        <v>6</v>
      </c>
      <c r="F31" s="14">
        <v>1</v>
      </c>
      <c r="G31" s="14" t="s">
        <v>57</v>
      </c>
      <c r="H31" s="14" t="s">
        <v>57</v>
      </c>
      <c r="I31" s="14" t="s">
        <v>57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4</v>
      </c>
      <c r="D32" s="14">
        <v>1</v>
      </c>
      <c r="E32" s="14">
        <v>1</v>
      </c>
      <c r="F32" s="14">
        <v>2</v>
      </c>
      <c r="G32" s="14" t="s">
        <v>57</v>
      </c>
      <c r="H32" s="14" t="s">
        <v>57</v>
      </c>
      <c r="I32" s="14" t="s">
        <v>57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2</v>
      </c>
      <c r="D33" s="14" t="s">
        <v>57</v>
      </c>
      <c r="E33" s="14" t="s">
        <v>57</v>
      </c>
      <c r="F33" s="14">
        <v>1</v>
      </c>
      <c r="G33" s="14" t="s">
        <v>57</v>
      </c>
      <c r="H33" s="14">
        <v>1</v>
      </c>
      <c r="I33" s="14" t="s">
        <v>57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3</v>
      </c>
      <c r="D34" s="14" t="s">
        <v>57</v>
      </c>
      <c r="E34" s="14">
        <v>1</v>
      </c>
      <c r="F34" s="14">
        <v>2</v>
      </c>
      <c r="G34" s="14" t="s">
        <v>57</v>
      </c>
      <c r="H34" s="14" t="s">
        <v>57</v>
      </c>
      <c r="I34" s="14" t="s">
        <v>57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2</v>
      </c>
      <c r="D35" s="14">
        <v>1</v>
      </c>
      <c r="E35" s="14" t="s">
        <v>57</v>
      </c>
      <c r="F35" s="14" t="s">
        <v>57</v>
      </c>
      <c r="G35" s="14" t="s">
        <v>57</v>
      </c>
      <c r="H35" s="14">
        <v>1</v>
      </c>
      <c r="I35" s="14" t="s">
        <v>57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 t="s">
        <v>57</v>
      </c>
      <c r="D36" s="14" t="s">
        <v>57</v>
      </c>
      <c r="E36" s="14" t="s">
        <v>57</v>
      </c>
      <c r="F36" s="14" t="s">
        <v>57</v>
      </c>
      <c r="G36" s="14" t="s">
        <v>57</v>
      </c>
      <c r="H36" s="14" t="s">
        <v>57</v>
      </c>
      <c r="I36" s="14" t="s">
        <v>57</v>
      </c>
      <c r="J36" t="s">
        <v>46</v>
      </c>
      <c r="K36" t="s">
        <v>46</v>
      </c>
      <c r="L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144</v>
      </c>
      <c r="D37" s="13" t="s">
        <v>57</v>
      </c>
      <c r="E37" s="13">
        <v>86</v>
      </c>
      <c r="F37" s="13">
        <v>37</v>
      </c>
      <c r="G37" s="13">
        <v>9</v>
      </c>
      <c r="H37" s="13">
        <v>8</v>
      </c>
      <c r="I37" s="13">
        <v>4</v>
      </c>
    </row>
    <row r="38" spans="1:14" ht="12" customHeight="1" x14ac:dyDescent="0.2">
      <c r="A38" s="25" t="s">
        <v>46</v>
      </c>
      <c r="B38" s="1" t="s">
        <v>12</v>
      </c>
      <c r="C38" s="14">
        <v>1</v>
      </c>
      <c r="D38" s="14" t="s">
        <v>57</v>
      </c>
      <c r="E38" s="14">
        <v>1</v>
      </c>
      <c r="F38" s="14" t="s">
        <v>57</v>
      </c>
      <c r="G38" s="14" t="s">
        <v>57</v>
      </c>
      <c r="H38" s="14" t="s">
        <v>57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8</v>
      </c>
      <c r="D39" s="14" t="s">
        <v>57</v>
      </c>
      <c r="E39" s="14">
        <v>4</v>
      </c>
      <c r="F39" s="14" t="s">
        <v>57</v>
      </c>
      <c r="G39" s="14">
        <v>1</v>
      </c>
      <c r="H39" s="14">
        <v>3</v>
      </c>
      <c r="I39" s="14" t="s">
        <v>57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14</v>
      </c>
      <c r="D40" s="14" t="s">
        <v>57</v>
      </c>
      <c r="E40" s="14">
        <v>12</v>
      </c>
      <c r="F40" s="14">
        <v>1</v>
      </c>
      <c r="G40" s="14">
        <v>1</v>
      </c>
      <c r="H40" s="14" t="s">
        <v>57</v>
      </c>
      <c r="I40" s="14" t="s">
        <v>57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11</v>
      </c>
      <c r="D41" s="14" t="s">
        <v>57</v>
      </c>
      <c r="E41" s="14">
        <v>7</v>
      </c>
      <c r="F41" s="14">
        <v>2</v>
      </c>
      <c r="G41" s="14" t="s">
        <v>57</v>
      </c>
      <c r="H41" s="14">
        <v>1</v>
      </c>
      <c r="I41" s="14">
        <v>1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10</v>
      </c>
      <c r="D42" s="14" t="s">
        <v>57</v>
      </c>
      <c r="E42" s="14">
        <v>7</v>
      </c>
      <c r="F42" s="14">
        <v>2</v>
      </c>
      <c r="G42" s="14">
        <v>1</v>
      </c>
      <c r="H42" s="14" t="s">
        <v>57</v>
      </c>
      <c r="I42" s="14" t="s">
        <v>57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17</v>
      </c>
      <c r="D43" s="14" t="s">
        <v>57</v>
      </c>
      <c r="E43" s="14">
        <v>12</v>
      </c>
      <c r="F43" s="14">
        <v>3</v>
      </c>
      <c r="G43" s="14">
        <v>1</v>
      </c>
      <c r="H43" s="14" t="s">
        <v>57</v>
      </c>
      <c r="I43" s="14">
        <v>1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15</v>
      </c>
      <c r="D44" s="14" t="s">
        <v>57</v>
      </c>
      <c r="E44" s="14">
        <v>11</v>
      </c>
      <c r="F44" s="14">
        <v>3</v>
      </c>
      <c r="G44" s="14" t="s">
        <v>57</v>
      </c>
      <c r="H44" s="14">
        <v>1</v>
      </c>
      <c r="I44" s="14" t="s">
        <v>57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11</v>
      </c>
      <c r="D45" s="14" t="s">
        <v>57</v>
      </c>
      <c r="E45" s="14">
        <v>8</v>
      </c>
      <c r="F45" s="14">
        <v>1</v>
      </c>
      <c r="G45" s="14">
        <v>1</v>
      </c>
      <c r="H45" s="14">
        <v>1</v>
      </c>
      <c r="I45" s="14" t="s">
        <v>57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11</v>
      </c>
      <c r="D46" s="14" t="s">
        <v>57</v>
      </c>
      <c r="E46" s="14">
        <v>4</v>
      </c>
      <c r="F46" s="14">
        <v>5</v>
      </c>
      <c r="G46" s="14">
        <v>2</v>
      </c>
      <c r="H46" s="14" t="s">
        <v>57</v>
      </c>
      <c r="I46" s="14" t="s">
        <v>57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12</v>
      </c>
      <c r="D47" s="14" t="s">
        <v>57</v>
      </c>
      <c r="E47" s="14">
        <v>9</v>
      </c>
      <c r="F47" s="14">
        <v>2</v>
      </c>
      <c r="G47" s="14" t="s">
        <v>57</v>
      </c>
      <c r="H47" s="14">
        <v>1</v>
      </c>
      <c r="I47" s="14" t="s">
        <v>57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13</v>
      </c>
      <c r="D48" s="14" t="s">
        <v>57</v>
      </c>
      <c r="E48" s="14">
        <v>6</v>
      </c>
      <c r="F48" s="14">
        <v>4</v>
      </c>
      <c r="G48" s="14">
        <v>2</v>
      </c>
      <c r="H48" s="14" t="s">
        <v>57</v>
      </c>
      <c r="I48" s="14">
        <v>1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7</v>
      </c>
      <c r="D49" s="14" t="s">
        <v>57</v>
      </c>
      <c r="E49" s="14">
        <v>2</v>
      </c>
      <c r="F49" s="14">
        <v>5</v>
      </c>
      <c r="G49" s="14" t="s">
        <v>57</v>
      </c>
      <c r="H49" s="14" t="s">
        <v>57</v>
      </c>
      <c r="I49" s="14" t="s">
        <v>57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6</v>
      </c>
      <c r="D50" s="14" t="s">
        <v>57</v>
      </c>
      <c r="E50" s="14" t="s">
        <v>57</v>
      </c>
      <c r="F50" s="14">
        <v>5</v>
      </c>
      <c r="G50" s="14" t="s">
        <v>57</v>
      </c>
      <c r="H50" s="14" t="s">
        <v>57</v>
      </c>
      <c r="I50" s="14">
        <v>1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4</v>
      </c>
      <c r="D51" s="14" t="s">
        <v>57</v>
      </c>
      <c r="E51" s="14">
        <v>2</v>
      </c>
      <c r="F51" s="14">
        <v>2</v>
      </c>
      <c r="G51" s="14" t="s">
        <v>57</v>
      </c>
      <c r="H51" s="14" t="s">
        <v>57</v>
      </c>
      <c r="I51" s="14" t="s">
        <v>57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4</v>
      </c>
      <c r="D52" s="15" t="s">
        <v>57</v>
      </c>
      <c r="E52" s="15">
        <v>1</v>
      </c>
      <c r="F52" s="15">
        <v>2</v>
      </c>
      <c r="G52" s="15" t="s">
        <v>57</v>
      </c>
      <c r="H52" s="15">
        <v>1</v>
      </c>
      <c r="I52" s="15" t="s">
        <v>57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0.15" customHeight="1" x14ac:dyDescent="0.2">
      <c r="A54" s="21" t="s">
        <v>58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0.33203125" customWidth="1"/>
    <col min="4" max="4" width="12.6640625" customWidth="1"/>
    <col min="5" max="5" width="15.6640625" customWidth="1"/>
    <col min="6" max="6" width="14.83203125" customWidth="1"/>
    <col min="7" max="8" width="15.6640625" customWidth="1"/>
    <col min="9" max="9" width="13.1640625" customWidth="1"/>
  </cols>
  <sheetData>
    <row r="1" spans="1:29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7" t="s">
        <v>38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 x14ac:dyDescent="0.2">
      <c r="A5" s="28" t="s">
        <v>11</v>
      </c>
      <c r="B5" s="6" t="s">
        <v>46</v>
      </c>
      <c r="C5" s="13">
        <v>4543</v>
      </c>
      <c r="D5" s="13">
        <v>419</v>
      </c>
      <c r="E5" s="13">
        <v>2339</v>
      </c>
      <c r="F5" s="13">
        <v>1174</v>
      </c>
      <c r="G5" s="13">
        <v>279</v>
      </c>
      <c r="H5" s="13">
        <v>154</v>
      </c>
      <c r="I5" s="13">
        <v>178</v>
      </c>
    </row>
    <row r="6" spans="1:29" ht="12" customHeight="1" x14ac:dyDescent="0.2">
      <c r="A6" s="25" t="s">
        <v>46</v>
      </c>
      <c r="B6" s="1" t="s">
        <v>12</v>
      </c>
      <c r="C6" s="14">
        <v>3</v>
      </c>
      <c r="D6" s="14" t="s">
        <v>57</v>
      </c>
      <c r="E6" s="14">
        <v>1</v>
      </c>
      <c r="F6" s="14" t="s">
        <v>57</v>
      </c>
      <c r="G6" s="14" t="s">
        <v>57</v>
      </c>
      <c r="H6" s="14">
        <v>2</v>
      </c>
      <c r="I6" s="14" t="s">
        <v>57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 x14ac:dyDescent="0.2">
      <c r="A7" s="25" t="s">
        <v>46</v>
      </c>
      <c r="B7" s="1" t="s">
        <v>13</v>
      </c>
      <c r="C7" s="14">
        <v>137</v>
      </c>
      <c r="D7" s="14">
        <v>17</v>
      </c>
      <c r="E7" s="14">
        <v>58</v>
      </c>
      <c r="F7" s="14">
        <v>35</v>
      </c>
      <c r="G7" s="14">
        <v>3</v>
      </c>
      <c r="H7" s="14">
        <v>17</v>
      </c>
      <c r="I7" s="14">
        <v>7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 x14ac:dyDescent="0.2">
      <c r="A8" s="25" t="s">
        <v>46</v>
      </c>
      <c r="B8" s="1" t="s">
        <v>14</v>
      </c>
      <c r="C8" s="14">
        <v>392</v>
      </c>
      <c r="D8" s="14">
        <v>52</v>
      </c>
      <c r="E8" s="14">
        <v>217</v>
      </c>
      <c r="F8" s="14">
        <v>76</v>
      </c>
      <c r="G8" s="14">
        <v>11</v>
      </c>
      <c r="H8" s="14">
        <v>16</v>
      </c>
      <c r="I8" s="14">
        <v>20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 x14ac:dyDescent="0.2">
      <c r="A9" s="25" t="s">
        <v>46</v>
      </c>
      <c r="B9" s="1" t="s">
        <v>15</v>
      </c>
      <c r="C9" s="14">
        <v>566</v>
      </c>
      <c r="D9" s="14">
        <v>49</v>
      </c>
      <c r="E9" s="14">
        <v>329</v>
      </c>
      <c r="F9" s="14">
        <v>109</v>
      </c>
      <c r="G9" s="14">
        <v>30</v>
      </c>
      <c r="H9" s="14">
        <v>27</v>
      </c>
      <c r="I9" s="14">
        <v>22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 x14ac:dyDescent="0.2">
      <c r="A10" s="25" t="s">
        <v>46</v>
      </c>
      <c r="B10" s="1" t="s">
        <v>16</v>
      </c>
      <c r="C10" s="14">
        <v>569</v>
      </c>
      <c r="D10" s="14">
        <v>53</v>
      </c>
      <c r="E10" s="14">
        <v>330</v>
      </c>
      <c r="F10" s="14">
        <v>113</v>
      </c>
      <c r="G10" s="14">
        <v>39</v>
      </c>
      <c r="H10" s="14">
        <v>13</v>
      </c>
      <c r="I10" s="14">
        <v>21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 x14ac:dyDescent="0.2">
      <c r="A11" s="25" t="s">
        <v>46</v>
      </c>
      <c r="B11" s="1" t="s">
        <v>17</v>
      </c>
      <c r="C11" s="14">
        <v>535</v>
      </c>
      <c r="D11" s="14">
        <v>42</v>
      </c>
      <c r="E11" s="14">
        <v>317</v>
      </c>
      <c r="F11" s="14">
        <v>111</v>
      </c>
      <c r="G11" s="14">
        <v>24</v>
      </c>
      <c r="H11" s="14">
        <v>16</v>
      </c>
      <c r="I11" s="14">
        <v>25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 x14ac:dyDescent="0.2">
      <c r="A12" s="25" t="s">
        <v>46</v>
      </c>
      <c r="B12" s="1" t="s">
        <v>18</v>
      </c>
      <c r="C12" s="14">
        <v>562</v>
      </c>
      <c r="D12" s="14">
        <v>54</v>
      </c>
      <c r="E12" s="14">
        <v>305</v>
      </c>
      <c r="F12" s="14">
        <v>127</v>
      </c>
      <c r="G12" s="14">
        <v>44</v>
      </c>
      <c r="H12" s="14">
        <v>12</v>
      </c>
      <c r="I12" s="14">
        <v>20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 x14ac:dyDescent="0.2">
      <c r="A13" s="25" t="s">
        <v>46</v>
      </c>
      <c r="B13" s="1" t="s">
        <v>19</v>
      </c>
      <c r="C13" s="14">
        <v>472</v>
      </c>
      <c r="D13" s="14">
        <v>47</v>
      </c>
      <c r="E13" s="14">
        <v>261</v>
      </c>
      <c r="F13" s="14">
        <v>121</v>
      </c>
      <c r="G13" s="14">
        <v>29</v>
      </c>
      <c r="H13" s="14">
        <v>9</v>
      </c>
      <c r="I13" s="14">
        <v>5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 x14ac:dyDescent="0.2">
      <c r="A14" s="25" t="s">
        <v>46</v>
      </c>
      <c r="B14" s="1" t="s">
        <v>20</v>
      </c>
      <c r="C14" s="14">
        <v>387</v>
      </c>
      <c r="D14" s="14">
        <v>36</v>
      </c>
      <c r="E14" s="14">
        <v>200</v>
      </c>
      <c r="F14" s="14">
        <v>100</v>
      </c>
      <c r="G14" s="14">
        <v>32</v>
      </c>
      <c r="H14" s="14">
        <v>7</v>
      </c>
      <c r="I14" s="14">
        <v>12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 x14ac:dyDescent="0.2">
      <c r="A15" s="25" t="s">
        <v>46</v>
      </c>
      <c r="B15" s="1" t="s">
        <v>21</v>
      </c>
      <c r="C15" s="14">
        <v>360</v>
      </c>
      <c r="D15" s="14">
        <v>35</v>
      </c>
      <c r="E15" s="14">
        <v>180</v>
      </c>
      <c r="F15" s="14">
        <v>101</v>
      </c>
      <c r="G15" s="14">
        <v>23</v>
      </c>
      <c r="H15" s="14">
        <v>10</v>
      </c>
      <c r="I15" s="14">
        <v>11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 x14ac:dyDescent="0.2">
      <c r="A16" s="25" t="s">
        <v>46</v>
      </c>
      <c r="B16" s="1" t="s">
        <v>22</v>
      </c>
      <c r="C16" s="14">
        <v>232</v>
      </c>
      <c r="D16" s="14">
        <v>14</v>
      </c>
      <c r="E16" s="14">
        <v>89</v>
      </c>
      <c r="F16" s="14">
        <v>97</v>
      </c>
      <c r="G16" s="14">
        <v>12</v>
      </c>
      <c r="H16" s="14">
        <v>11</v>
      </c>
      <c r="I16" s="14">
        <v>9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155</v>
      </c>
      <c r="D17" s="14">
        <v>10</v>
      </c>
      <c r="E17" s="14">
        <v>30</v>
      </c>
      <c r="F17" s="14">
        <v>89</v>
      </c>
      <c r="G17" s="14">
        <v>14</v>
      </c>
      <c r="H17" s="14">
        <v>5</v>
      </c>
      <c r="I17" s="14">
        <v>7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97</v>
      </c>
      <c r="D18" s="14">
        <v>6</v>
      </c>
      <c r="E18" s="14">
        <v>19</v>
      </c>
      <c r="F18" s="14">
        <v>50</v>
      </c>
      <c r="G18" s="14">
        <v>11</v>
      </c>
      <c r="H18" s="14">
        <v>4</v>
      </c>
      <c r="I18" s="14">
        <v>7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47</v>
      </c>
      <c r="D19" s="14">
        <v>2</v>
      </c>
      <c r="E19" s="14">
        <v>3</v>
      </c>
      <c r="F19" s="14">
        <v>32</v>
      </c>
      <c r="G19" s="14">
        <v>1</v>
      </c>
      <c r="H19" s="14">
        <v>2</v>
      </c>
      <c r="I19" s="14">
        <v>7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29</v>
      </c>
      <c r="D20" s="14">
        <v>2</v>
      </c>
      <c r="E20" s="14" t="s">
        <v>57</v>
      </c>
      <c r="F20" s="14">
        <v>13</v>
      </c>
      <c r="G20" s="14">
        <v>6</v>
      </c>
      <c r="H20" s="14">
        <v>3</v>
      </c>
      <c r="I20" s="14">
        <v>5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1910</v>
      </c>
      <c r="D21" s="13">
        <v>406</v>
      </c>
      <c r="E21" s="13">
        <v>920</v>
      </c>
      <c r="F21" s="13">
        <v>389</v>
      </c>
      <c r="G21" s="13">
        <v>57</v>
      </c>
      <c r="H21" s="13">
        <v>57</v>
      </c>
      <c r="I21" s="13">
        <v>81</v>
      </c>
    </row>
    <row r="22" spans="1:14" ht="12" customHeight="1" x14ac:dyDescent="0.2">
      <c r="A22" s="25" t="s">
        <v>46</v>
      </c>
      <c r="B22" s="1" t="s">
        <v>12</v>
      </c>
      <c r="C22" s="14">
        <v>1</v>
      </c>
      <c r="D22" s="14" t="s">
        <v>57</v>
      </c>
      <c r="E22" s="14" t="s">
        <v>57</v>
      </c>
      <c r="F22" s="14" t="s">
        <v>57</v>
      </c>
      <c r="G22" s="14" t="s">
        <v>57</v>
      </c>
      <c r="H22" s="14">
        <v>1</v>
      </c>
      <c r="I22" s="14" t="s">
        <v>57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47</v>
      </c>
      <c r="D23" s="14">
        <v>16</v>
      </c>
      <c r="E23" s="14">
        <v>11</v>
      </c>
      <c r="F23" s="14">
        <v>10</v>
      </c>
      <c r="G23" s="14" t="s">
        <v>57</v>
      </c>
      <c r="H23" s="14">
        <v>7</v>
      </c>
      <c r="I23" s="14">
        <v>3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162</v>
      </c>
      <c r="D24" s="14">
        <v>52</v>
      </c>
      <c r="E24" s="14">
        <v>58</v>
      </c>
      <c r="F24" s="14">
        <v>36</v>
      </c>
      <c r="G24" s="14">
        <v>2</v>
      </c>
      <c r="H24" s="14">
        <v>6</v>
      </c>
      <c r="I24" s="14">
        <v>8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268</v>
      </c>
      <c r="D25" s="14">
        <v>49</v>
      </c>
      <c r="E25" s="14">
        <v>140</v>
      </c>
      <c r="F25" s="14">
        <v>50</v>
      </c>
      <c r="G25" s="14">
        <v>8</v>
      </c>
      <c r="H25" s="14">
        <v>9</v>
      </c>
      <c r="I25" s="14">
        <v>12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241</v>
      </c>
      <c r="D26" s="14">
        <v>51</v>
      </c>
      <c r="E26" s="14">
        <v>125</v>
      </c>
      <c r="F26" s="14">
        <v>40</v>
      </c>
      <c r="G26" s="14">
        <v>9</v>
      </c>
      <c r="H26" s="14">
        <v>6</v>
      </c>
      <c r="I26" s="14">
        <v>10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234</v>
      </c>
      <c r="D27" s="14">
        <v>42</v>
      </c>
      <c r="E27" s="14">
        <v>131</v>
      </c>
      <c r="F27" s="14">
        <v>37</v>
      </c>
      <c r="G27" s="14">
        <v>5</v>
      </c>
      <c r="H27" s="14">
        <v>7</v>
      </c>
      <c r="I27" s="14">
        <v>12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257</v>
      </c>
      <c r="D28" s="14">
        <v>54</v>
      </c>
      <c r="E28" s="14">
        <v>134</v>
      </c>
      <c r="F28" s="14">
        <v>47</v>
      </c>
      <c r="G28" s="14">
        <v>12</v>
      </c>
      <c r="H28" s="14">
        <v>5</v>
      </c>
      <c r="I28" s="14">
        <v>5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227</v>
      </c>
      <c r="D29" s="14">
        <v>44</v>
      </c>
      <c r="E29" s="14">
        <v>129</v>
      </c>
      <c r="F29" s="14">
        <v>39</v>
      </c>
      <c r="G29" s="14">
        <v>8</v>
      </c>
      <c r="H29" s="14">
        <v>4</v>
      </c>
      <c r="I29" s="14">
        <v>3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180</v>
      </c>
      <c r="D30" s="14">
        <v>35</v>
      </c>
      <c r="E30" s="14">
        <v>101</v>
      </c>
      <c r="F30" s="14">
        <v>31</v>
      </c>
      <c r="G30" s="14">
        <v>5</v>
      </c>
      <c r="H30" s="14">
        <v>4</v>
      </c>
      <c r="I30" s="14">
        <v>4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139</v>
      </c>
      <c r="D31" s="14">
        <v>34</v>
      </c>
      <c r="E31" s="14">
        <v>67</v>
      </c>
      <c r="F31" s="14">
        <v>29</v>
      </c>
      <c r="G31" s="14">
        <v>1</v>
      </c>
      <c r="H31" s="14" t="s">
        <v>57</v>
      </c>
      <c r="I31" s="14">
        <v>8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67</v>
      </c>
      <c r="D32" s="14">
        <v>14</v>
      </c>
      <c r="E32" s="14">
        <v>13</v>
      </c>
      <c r="F32" s="14">
        <v>29</v>
      </c>
      <c r="G32" s="14">
        <v>3</v>
      </c>
      <c r="H32" s="14">
        <v>3</v>
      </c>
      <c r="I32" s="14">
        <v>5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39</v>
      </c>
      <c r="D33" s="14">
        <v>8</v>
      </c>
      <c r="E33" s="14">
        <v>6</v>
      </c>
      <c r="F33" s="14">
        <v>21</v>
      </c>
      <c r="G33" s="14" t="s">
        <v>57</v>
      </c>
      <c r="H33" s="14">
        <v>2</v>
      </c>
      <c r="I33" s="14">
        <v>2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29</v>
      </c>
      <c r="D34" s="14">
        <v>5</v>
      </c>
      <c r="E34" s="14">
        <v>4</v>
      </c>
      <c r="F34" s="14">
        <v>12</v>
      </c>
      <c r="G34" s="14">
        <v>3</v>
      </c>
      <c r="H34" s="14">
        <v>2</v>
      </c>
      <c r="I34" s="14">
        <v>3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13</v>
      </c>
      <c r="D35" s="14">
        <v>1</v>
      </c>
      <c r="E35" s="14">
        <v>1</v>
      </c>
      <c r="F35" s="14">
        <v>6</v>
      </c>
      <c r="G35" s="14" t="s">
        <v>57</v>
      </c>
      <c r="H35" s="14">
        <v>1</v>
      </c>
      <c r="I35" s="14">
        <v>4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6</v>
      </c>
      <c r="D36" s="14">
        <v>1</v>
      </c>
      <c r="E36" s="14" t="s">
        <v>57</v>
      </c>
      <c r="F36" s="14">
        <v>2</v>
      </c>
      <c r="G36" s="14">
        <v>1</v>
      </c>
      <c r="H36" s="14" t="s">
        <v>57</v>
      </c>
      <c r="I36" s="14">
        <v>2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2633</v>
      </c>
      <c r="D37" s="13">
        <v>13</v>
      </c>
      <c r="E37" s="13">
        <v>1419</v>
      </c>
      <c r="F37" s="13">
        <v>785</v>
      </c>
      <c r="G37" s="13">
        <v>222</v>
      </c>
      <c r="H37" s="13">
        <v>97</v>
      </c>
      <c r="I37" s="13">
        <v>97</v>
      </c>
    </row>
    <row r="38" spans="1:14" ht="12" customHeight="1" x14ac:dyDescent="0.2">
      <c r="A38" s="25" t="s">
        <v>46</v>
      </c>
      <c r="B38" s="1" t="s">
        <v>12</v>
      </c>
      <c r="C38" s="14">
        <v>2</v>
      </c>
      <c r="D38" s="14" t="s">
        <v>57</v>
      </c>
      <c r="E38" s="14">
        <v>1</v>
      </c>
      <c r="F38" s="14" t="s">
        <v>57</v>
      </c>
      <c r="G38" s="14" t="s">
        <v>57</v>
      </c>
      <c r="H38" s="14">
        <v>1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90</v>
      </c>
      <c r="D39" s="14">
        <v>1</v>
      </c>
      <c r="E39" s="14">
        <v>47</v>
      </c>
      <c r="F39" s="14">
        <v>25</v>
      </c>
      <c r="G39" s="14">
        <v>3</v>
      </c>
      <c r="H39" s="14">
        <v>10</v>
      </c>
      <c r="I39" s="14">
        <v>4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230</v>
      </c>
      <c r="D40" s="14" t="s">
        <v>57</v>
      </c>
      <c r="E40" s="14">
        <v>159</v>
      </c>
      <c r="F40" s="14">
        <v>40</v>
      </c>
      <c r="G40" s="14">
        <v>9</v>
      </c>
      <c r="H40" s="14">
        <v>10</v>
      </c>
      <c r="I40" s="14">
        <v>12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298</v>
      </c>
      <c r="D41" s="14" t="s">
        <v>57</v>
      </c>
      <c r="E41" s="14">
        <v>189</v>
      </c>
      <c r="F41" s="14">
        <v>59</v>
      </c>
      <c r="G41" s="14">
        <v>22</v>
      </c>
      <c r="H41" s="14">
        <v>18</v>
      </c>
      <c r="I41" s="14">
        <v>10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328</v>
      </c>
      <c r="D42" s="14">
        <v>2</v>
      </c>
      <c r="E42" s="14">
        <v>205</v>
      </c>
      <c r="F42" s="14">
        <v>73</v>
      </c>
      <c r="G42" s="14">
        <v>30</v>
      </c>
      <c r="H42" s="14">
        <v>7</v>
      </c>
      <c r="I42" s="14">
        <v>11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301</v>
      </c>
      <c r="D43" s="14" t="s">
        <v>57</v>
      </c>
      <c r="E43" s="14">
        <v>186</v>
      </c>
      <c r="F43" s="14">
        <v>74</v>
      </c>
      <c r="G43" s="14">
        <v>19</v>
      </c>
      <c r="H43" s="14">
        <v>9</v>
      </c>
      <c r="I43" s="14">
        <v>13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305</v>
      </c>
      <c r="D44" s="14" t="s">
        <v>57</v>
      </c>
      <c r="E44" s="14">
        <v>171</v>
      </c>
      <c r="F44" s="14">
        <v>80</v>
      </c>
      <c r="G44" s="14">
        <v>32</v>
      </c>
      <c r="H44" s="14">
        <v>7</v>
      </c>
      <c r="I44" s="14">
        <v>15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245</v>
      </c>
      <c r="D45" s="14">
        <v>3</v>
      </c>
      <c r="E45" s="14">
        <v>132</v>
      </c>
      <c r="F45" s="14">
        <v>82</v>
      </c>
      <c r="G45" s="14">
        <v>21</v>
      </c>
      <c r="H45" s="14">
        <v>5</v>
      </c>
      <c r="I45" s="14">
        <v>2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207</v>
      </c>
      <c r="D46" s="14">
        <v>1</v>
      </c>
      <c r="E46" s="14">
        <v>99</v>
      </c>
      <c r="F46" s="14">
        <v>69</v>
      </c>
      <c r="G46" s="14">
        <v>27</v>
      </c>
      <c r="H46" s="14">
        <v>3</v>
      </c>
      <c r="I46" s="14">
        <v>8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221</v>
      </c>
      <c r="D47" s="14">
        <v>1</v>
      </c>
      <c r="E47" s="14">
        <v>113</v>
      </c>
      <c r="F47" s="14">
        <v>72</v>
      </c>
      <c r="G47" s="14">
        <v>22</v>
      </c>
      <c r="H47" s="14">
        <v>10</v>
      </c>
      <c r="I47" s="14">
        <v>3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165</v>
      </c>
      <c r="D48" s="14" t="s">
        <v>57</v>
      </c>
      <c r="E48" s="14">
        <v>76</v>
      </c>
      <c r="F48" s="14">
        <v>68</v>
      </c>
      <c r="G48" s="14">
        <v>9</v>
      </c>
      <c r="H48" s="14">
        <v>8</v>
      </c>
      <c r="I48" s="14">
        <v>4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116</v>
      </c>
      <c r="D49" s="14">
        <v>2</v>
      </c>
      <c r="E49" s="14">
        <v>24</v>
      </c>
      <c r="F49" s="14">
        <v>68</v>
      </c>
      <c r="G49" s="14">
        <v>14</v>
      </c>
      <c r="H49" s="14">
        <v>3</v>
      </c>
      <c r="I49" s="14">
        <v>5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68</v>
      </c>
      <c r="D50" s="14">
        <v>1</v>
      </c>
      <c r="E50" s="14">
        <v>15</v>
      </c>
      <c r="F50" s="14">
        <v>38</v>
      </c>
      <c r="G50" s="14">
        <v>8</v>
      </c>
      <c r="H50" s="14">
        <v>2</v>
      </c>
      <c r="I50" s="14">
        <v>4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34</v>
      </c>
      <c r="D51" s="14">
        <v>1</v>
      </c>
      <c r="E51" s="14">
        <v>2</v>
      </c>
      <c r="F51" s="14">
        <v>26</v>
      </c>
      <c r="G51" s="14">
        <v>1</v>
      </c>
      <c r="H51" s="14">
        <v>1</v>
      </c>
      <c r="I51" s="14">
        <v>3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23</v>
      </c>
      <c r="D52" s="15">
        <v>1</v>
      </c>
      <c r="E52" s="15" t="s">
        <v>57</v>
      </c>
      <c r="F52" s="15">
        <v>11</v>
      </c>
      <c r="G52" s="15">
        <v>5</v>
      </c>
      <c r="H52" s="15">
        <v>3</v>
      </c>
      <c r="I52" s="15">
        <v>3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0.15" customHeight="1" x14ac:dyDescent="0.2">
      <c r="A54" s="21" t="s">
        <v>58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2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7" t="s">
        <v>60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 x14ac:dyDescent="0.2">
      <c r="A5" s="28" t="s">
        <v>11</v>
      </c>
      <c r="B5" s="6" t="s">
        <v>46</v>
      </c>
      <c r="C5" s="13">
        <v>33967</v>
      </c>
      <c r="D5" s="13">
        <v>2955</v>
      </c>
      <c r="E5" s="13">
        <v>17154</v>
      </c>
      <c r="F5" s="13">
        <v>9832</v>
      </c>
      <c r="G5" s="13">
        <v>1965</v>
      </c>
      <c r="H5" s="13">
        <v>965</v>
      </c>
      <c r="I5" s="13">
        <v>1096</v>
      </c>
    </row>
    <row r="6" spans="1:29" ht="12" customHeight="1" x14ac:dyDescent="0.2">
      <c r="A6" s="25" t="s">
        <v>46</v>
      </c>
      <c r="B6" s="1" t="s">
        <v>12</v>
      </c>
      <c r="C6" s="14">
        <v>25</v>
      </c>
      <c r="D6" s="14">
        <v>3</v>
      </c>
      <c r="E6" s="14">
        <v>5</v>
      </c>
      <c r="F6" s="14">
        <v>7</v>
      </c>
      <c r="G6" s="14" t="s">
        <v>57</v>
      </c>
      <c r="H6" s="14">
        <v>5</v>
      </c>
      <c r="I6" s="14">
        <v>5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 x14ac:dyDescent="0.2">
      <c r="A7" s="25" t="s">
        <v>46</v>
      </c>
      <c r="B7" s="1" t="s">
        <v>13</v>
      </c>
      <c r="C7" s="14">
        <v>1029</v>
      </c>
      <c r="D7" s="14">
        <v>89</v>
      </c>
      <c r="E7" s="14">
        <v>471</v>
      </c>
      <c r="F7" s="14">
        <v>241</v>
      </c>
      <c r="G7" s="14">
        <v>27</v>
      </c>
      <c r="H7" s="14">
        <v>115</v>
      </c>
      <c r="I7" s="14">
        <v>86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 x14ac:dyDescent="0.2">
      <c r="A8" s="25" t="s">
        <v>46</v>
      </c>
      <c r="B8" s="1" t="s">
        <v>14</v>
      </c>
      <c r="C8" s="14">
        <v>3142</v>
      </c>
      <c r="D8" s="14">
        <v>320</v>
      </c>
      <c r="E8" s="14">
        <v>1786</v>
      </c>
      <c r="F8" s="14">
        <v>618</v>
      </c>
      <c r="G8" s="14">
        <v>118</v>
      </c>
      <c r="H8" s="14">
        <v>155</v>
      </c>
      <c r="I8" s="14">
        <v>145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 x14ac:dyDescent="0.2">
      <c r="A9" s="25" t="s">
        <v>46</v>
      </c>
      <c r="B9" s="1" t="s">
        <v>15</v>
      </c>
      <c r="C9" s="14">
        <v>4202</v>
      </c>
      <c r="D9" s="14">
        <v>362</v>
      </c>
      <c r="E9" s="14">
        <v>2530</v>
      </c>
      <c r="F9" s="14">
        <v>901</v>
      </c>
      <c r="G9" s="14">
        <v>172</v>
      </c>
      <c r="H9" s="14">
        <v>123</v>
      </c>
      <c r="I9" s="14">
        <v>114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 x14ac:dyDescent="0.2">
      <c r="A10" s="25" t="s">
        <v>46</v>
      </c>
      <c r="B10" s="1" t="s">
        <v>16</v>
      </c>
      <c r="C10" s="14">
        <v>4455</v>
      </c>
      <c r="D10" s="14">
        <v>384</v>
      </c>
      <c r="E10" s="14">
        <v>2531</v>
      </c>
      <c r="F10" s="14">
        <v>1096</v>
      </c>
      <c r="G10" s="14">
        <v>232</v>
      </c>
      <c r="H10" s="14">
        <v>85</v>
      </c>
      <c r="I10" s="14">
        <v>127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 x14ac:dyDescent="0.2">
      <c r="A11" s="25" t="s">
        <v>46</v>
      </c>
      <c r="B11" s="1" t="s">
        <v>17</v>
      </c>
      <c r="C11" s="14">
        <v>4302</v>
      </c>
      <c r="D11" s="14">
        <v>304</v>
      </c>
      <c r="E11" s="14">
        <v>2424</v>
      </c>
      <c r="F11" s="14">
        <v>1136</v>
      </c>
      <c r="G11" s="14">
        <v>245</v>
      </c>
      <c r="H11" s="14">
        <v>83</v>
      </c>
      <c r="I11" s="14">
        <v>110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 x14ac:dyDescent="0.2">
      <c r="A12" s="25" t="s">
        <v>46</v>
      </c>
      <c r="B12" s="1" t="s">
        <v>18</v>
      </c>
      <c r="C12" s="14">
        <v>4310</v>
      </c>
      <c r="D12" s="14">
        <v>357</v>
      </c>
      <c r="E12" s="14">
        <v>2257</v>
      </c>
      <c r="F12" s="14">
        <v>1266</v>
      </c>
      <c r="G12" s="14">
        <v>260</v>
      </c>
      <c r="H12" s="14">
        <v>69</v>
      </c>
      <c r="I12" s="14">
        <v>101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 x14ac:dyDescent="0.2">
      <c r="A13" s="25" t="s">
        <v>46</v>
      </c>
      <c r="B13" s="1" t="s">
        <v>19</v>
      </c>
      <c r="C13" s="14">
        <v>3657</v>
      </c>
      <c r="D13" s="14">
        <v>325</v>
      </c>
      <c r="E13" s="14">
        <v>1870</v>
      </c>
      <c r="F13" s="14">
        <v>1070</v>
      </c>
      <c r="G13" s="14">
        <v>231</v>
      </c>
      <c r="H13" s="14">
        <v>65</v>
      </c>
      <c r="I13" s="14">
        <v>96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 x14ac:dyDescent="0.2">
      <c r="A14" s="25" t="s">
        <v>46</v>
      </c>
      <c r="B14" s="1" t="s">
        <v>20</v>
      </c>
      <c r="C14" s="14">
        <v>3100</v>
      </c>
      <c r="D14" s="14">
        <v>301</v>
      </c>
      <c r="E14" s="14">
        <v>1487</v>
      </c>
      <c r="F14" s="14">
        <v>965</v>
      </c>
      <c r="G14" s="14">
        <v>204</v>
      </c>
      <c r="H14" s="14">
        <v>54</v>
      </c>
      <c r="I14" s="14">
        <v>89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 x14ac:dyDescent="0.2">
      <c r="A15" s="25" t="s">
        <v>46</v>
      </c>
      <c r="B15" s="1" t="s">
        <v>21</v>
      </c>
      <c r="C15" s="14">
        <v>2551</v>
      </c>
      <c r="D15" s="14">
        <v>256</v>
      </c>
      <c r="E15" s="14">
        <v>1078</v>
      </c>
      <c r="F15" s="14">
        <v>921</v>
      </c>
      <c r="G15" s="14">
        <v>171</v>
      </c>
      <c r="H15" s="14">
        <v>66</v>
      </c>
      <c r="I15" s="14">
        <v>59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 x14ac:dyDescent="0.2">
      <c r="A16" s="25" t="s">
        <v>46</v>
      </c>
      <c r="B16" s="1" t="s">
        <v>22</v>
      </c>
      <c r="C16" s="14">
        <v>1600</v>
      </c>
      <c r="D16" s="14">
        <v>136</v>
      </c>
      <c r="E16" s="14">
        <v>503</v>
      </c>
      <c r="F16" s="14">
        <v>709</v>
      </c>
      <c r="G16" s="14">
        <v>131</v>
      </c>
      <c r="H16" s="14">
        <v>49</v>
      </c>
      <c r="I16" s="14">
        <v>72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841</v>
      </c>
      <c r="D17" s="14">
        <v>64</v>
      </c>
      <c r="E17" s="14">
        <v>153</v>
      </c>
      <c r="F17" s="14">
        <v>465</v>
      </c>
      <c r="G17" s="14">
        <v>81</v>
      </c>
      <c r="H17" s="14">
        <v>41</v>
      </c>
      <c r="I17" s="14">
        <v>37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446</v>
      </c>
      <c r="D18" s="14">
        <v>38</v>
      </c>
      <c r="E18" s="14">
        <v>34</v>
      </c>
      <c r="F18" s="14">
        <v>276</v>
      </c>
      <c r="G18" s="14">
        <v>47</v>
      </c>
      <c r="H18" s="14">
        <v>31</v>
      </c>
      <c r="I18" s="14">
        <v>20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205</v>
      </c>
      <c r="D19" s="14">
        <v>13</v>
      </c>
      <c r="E19" s="14">
        <v>15</v>
      </c>
      <c r="F19" s="14">
        <v>110</v>
      </c>
      <c r="G19" s="14">
        <v>24</v>
      </c>
      <c r="H19" s="14">
        <v>18</v>
      </c>
      <c r="I19" s="14">
        <v>25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102</v>
      </c>
      <c r="D20" s="14">
        <v>3</v>
      </c>
      <c r="E20" s="14">
        <v>10</v>
      </c>
      <c r="F20" s="14">
        <v>51</v>
      </c>
      <c r="G20" s="14">
        <v>22</v>
      </c>
      <c r="H20" s="14">
        <v>6</v>
      </c>
      <c r="I20" s="14">
        <v>10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15237</v>
      </c>
      <c r="D21" s="13">
        <v>2889</v>
      </c>
      <c r="E21" s="13">
        <v>7069</v>
      </c>
      <c r="F21" s="13">
        <v>3726</v>
      </c>
      <c r="G21" s="13">
        <v>616</v>
      </c>
      <c r="H21" s="13">
        <v>433</v>
      </c>
      <c r="I21" s="13">
        <v>504</v>
      </c>
    </row>
    <row r="22" spans="1:14" ht="12" customHeight="1" x14ac:dyDescent="0.2">
      <c r="A22" s="25" t="s">
        <v>46</v>
      </c>
      <c r="B22" s="1" t="s">
        <v>12</v>
      </c>
      <c r="C22" s="14">
        <v>12</v>
      </c>
      <c r="D22" s="14">
        <v>3</v>
      </c>
      <c r="E22" s="14">
        <v>1</v>
      </c>
      <c r="F22" s="14">
        <v>3</v>
      </c>
      <c r="G22" s="14" t="s">
        <v>57</v>
      </c>
      <c r="H22" s="14">
        <v>2</v>
      </c>
      <c r="I22" s="14">
        <v>3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356</v>
      </c>
      <c r="D23" s="14">
        <v>85</v>
      </c>
      <c r="E23" s="14">
        <v>112</v>
      </c>
      <c r="F23" s="14">
        <v>85</v>
      </c>
      <c r="G23" s="14">
        <v>5</v>
      </c>
      <c r="H23" s="14">
        <v>35</v>
      </c>
      <c r="I23" s="14">
        <v>34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1359</v>
      </c>
      <c r="D24" s="14">
        <v>310</v>
      </c>
      <c r="E24" s="14">
        <v>592</v>
      </c>
      <c r="F24" s="14">
        <v>296</v>
      </c>
      <c r="G24" s="14">
        <v>36</v>
      </c>
      <c r="H24" s="14">
        <v>68</v>
      </c>
      <c r="I24" s="14">
        <v>57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1865</v>
      </c>
      <c r="D25" s="14">
        <v>353</v>
      </c>
      <c r="E25" s="14">
        <v>901</v>
      </c>
      <c r="F25" s="14">
        <v>447</v>
      </c>
      <c r="G25" s="14">
        <v>49</v>
      </c>
      <c r="H25" s="14">
        <v>59</v>
      </c>
      <c r="I25" s="14">
        <v>56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2081</v>
      </c>
      <c r="D26" s="14">
        <v>381</v>
      </c>
      <c r="E26" s="14">
        <v>1033</v>
      </c>
      <c r="F26" s="14">
        <v>491</v>
      </c>
      <c r="G26" s="14">
        <v>79</v>
      </c>
      <c r="H26" s="14">
        <v>38</v>
      </c>
      <c r="I26" s="14">
        <v>59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2014</v>
      </c>
      <c r="D27" s="14">
        <v>303</v>
      </c>
      <c r="E27" s="14">
        <v>1060</v>
      </c>
      <c r="F27" s="14">
        <v>474</v>
      </c>
      <c r="G27" s="14">
        <v>93</v>
      </c>
      <c r="H27" s="14">
        <v>39</v>
      </c>
      <c r="I27" s="14">
        <v>45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2038</v>
      </c>
      <c r="D28" s="14">
        <v>353</v>
      </c>
      <c r="E28" s="14">
        <v>1016</v>
      </c>
      <c r="F28" s="14">
        <v>509</v>
      </c>
      <c r="G28" s="14">
        <v>89</v>
      </c>
      <c r="H28" s="14">
        <v>27</v>
      </c>
      <c r="I28" s="14">
        <v>44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1786</v>
      </c>
      <c r="D29" s="14">
        <v>320</v>
      </c>
      <c r="E29" s="14">
        <v>899</v>
      </c>
      <c r="F29" s="14">
        <v>410</v>
      </c>
      <c r="G29" s="14">
        <v>77</v>
      </c>
      <c r="H29" s="14">
        <v>31</v>
      </c>
      <c r="I29" s="14">
        <v>49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1502</v>
      </c>
      <c r="D30" s="14">
        <v>297</v>
      </c>
      <c r="E30" s="14">
        <v>769</v>
      </c>
      <c r="F30" s="14">
        <v>296</v>
      </c>
      <c r="G30" s="14">
        <v>67</v>
      </c>
      <c r="H30" s="14">
        <v>30</v>
      </c>
      <c r="I30" s="14">
        <v>43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1106</v>
      </c>
      <c r="D31" s="14">
        <v>247</v>
      </c>
      <c r="E31" s="14">
        <v>477</v>
      </c>
      <c r="F31" s="14">
        <v>270</v>
      </c>
      <c r="G31" s="14">
        <v>49</v>
      </c>
      <c r="H31" s="14">
        <v>38</v>
      </c>
      <c r="I31" s="14">
        <v>25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568</v>
      </c>
      <c r="D32" s="14">
        <v>130</v>
      </c>
      <c r="E32" s="14">
        <v>154</v>
      </c>
      <c r="F32" s="14">
        <v>193</v>
      </c>
      <c r="G32" s="14">
        <v>31</v>
      </c>
      <c r="H32" s="14">
        <v>22</v>
      </c>
      <c r="I32" s="14">
        <v>38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265</v>
      </c>
      <c r="D33" s="14">
        <v>60</v>
      </c>
      <c r="E33" s="14">
        <v>32</v>
      </c>
      <c r="F33" s="14">
        <v>110</v>
      </c>
      <c r="G33" s="14">
        <v>23</v>
      </c>
      <c r="H33" s="14">
        <v>21</v>
      </c>
      <c r="I33" s="14">
        <v>19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173</v>
      </c>
      <c r="D34" s="14">
        <v>31</v>
      </c>
      <c r="E34" s="14">
        <v>12</v>
      </c>
      <c r="F34" s="14">
        <v>96</v>
      </c>
      <c r="G34" s="14">
        <v>9</v>
      </c>
      <c r="H34" s="14">
        <v>12</v>
      </c>
      <c r="I34" s="14">
        <v>13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77</v>
      </c>
      <c r="D35" s="14">
        <v>13</v>
      </c>
      <c r="E35" s="14">
        <v>6</v>
      </c>
      <c r="F35" s="14">
        <v>34</v>
      </c>
      <c r="G35" s="14">
        <v>6</v>
      </c>
      <c r="H35" s="14">
        <v>7</v>
      </c>
      <c r="I35" s="14">
        <v>11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35</v>
      </c>
      <c r="D36" s="14">
        <v>3</v>
      </c>
      <c r="E36" s="14">
        <v>5</v>
      </c>
      <c r="F36" s="14">
        <v>12</v>
      </c>
      <c r="G36" s="14">
        <v>3</v>
      </c>
      <c r="H36" s="14">
        <v>4</v>
      </c>
      <c r="I36" s="14">
        <v>8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18730</v>
      </c>
      <c r="D37" s="13">
        <v>66</v>
      </c>
      <c r="E37" s="13">
        <v>10085</v>
      </c>
      <c r="F37" s="13">
        <v>6106</v>
      </c>
      <c r="G37" s="13">
        <v>1349</v>
      </c>
      <c r="H37" s="13">
        <v>532</v>
      </c>
      <c r="I37" s="13">
        <v>592</v>
      </c>
    </row>
    <row r="38" spans="1:14" ht="12" customHeight="1" x14ac:dyDescent="0.2">
      <c r="A38" s="25" t="s">
        <v>46</v>
      </c>
      <c r="B38" s="1" t="s">
        <v>12</v>
      </c>
      <c r="C38" s="14">
        <v>13</v>
      </c>
      <c r="D38" s="14" t="s">
        <v>57</v>
      </c>
      <c r="E38" s="14">
        <v>4</v>
      </c>
      <c r="F38" s="14">
        <v>4</v>
      </c>
      <c r="G38" s="14" t="s">
        <v>57</v>
      </c>
      <c r="H38" s="14">
        <v>3</v>
      </c>
      <c r="I38" s="14">
        <v>2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673</v>
      </c>
      <c r="D39" s="14">
        <v>4</v>
      </c>
      <c r="E39" s="14">
        <v>359</v>
      </c>
      <c r="F39" s="14">
        <v>156</v>
      </c>
      <c r="G39" s="14">
        <v>22</v>
      </c>
      <c r="H39" s="14">
        <v>80</v>
      </c>
      <c r="I39" s="14">
        <v>52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1783</v>
      </c>
      <c r="D40" s="14">
        <v>10</v>
      </c>
      <c r="E40" s="14">
        <v>1194</v>
      </c>
      <c r="F40" s="14">
        <v>322</v>
      </c>
      <c r="G40" s="14">
        <v>82</v>
      </c>
      <c r="H40" s="14">
        <v>87</v>
      </c>
      <c r="I40" s="14">
        <v>88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2337</v>
      </c>
      <c r="D41" s="14">
        <v>9</v>
      </c>
      <c r="E41" s="14">
        <v>1629</v>
      </c>
      <c r="F41" s="14">
        <v>454</v>
      </c>
      <c r="G41" s="14">
        <v>123</v>
      </c>
      <c r="H41" s="14">
        <v>64</v>
      </c>
      <c r="I41" s="14">
        <v>58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2374</v>
      </c>
      <c r="D42" s="14">
        <v>3</v>
      </c>
      <c r="E42" s="14">
        <v>1498</v>
      </c>
      <c r="F42" s="14">
        <v>605</v>
      </c>
      <c r="G42" s="14">
        <v>153</v>
      </c>
      <c r="H42" s="14">
        <v>47</v>
      </c>
      <c r="I42" s="14">
        <v>68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2288</v>
      </c>
      <c r="D43" s="14">
        <v>1</v>
      </c>
      <c r="E43" s="14">
        <v>1364</v>
      </c>
      <c r="F43" s="14">
        <v>662</v>
      </c>
      <c r="G43" s="14">
        <v>152</v>
      </c>
      <c r="H43" s="14">
        <v>44</v>
      </c>
      <c r="I43" s="14">
        <v>65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2272</v>
      </c>
      <c r="D44" s="14">
        <v>4</v>
      </c>
      <c r="E44" s="14">
        <v>1241</v>
      </c>
      <c r="F44" s="14">
        <v>757</v>
      </c>
      <c r="G44" s="14">
        <v>171</v>
      </c>
      <c r="H44" s="14">
        <v>42</v>
      </c>
      <c r="I44" s="14">
        <v>57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1871</v>
      </c>
      <c r="D45" s="14">
        <v>5</v>
      </c>
      <c r="E45" s="14">
        <v>971</v>
      </c>
      <c r="F45" s="14">
        <v>660</v>
      </c>
      <c r="G45" s="14">
        <v>154</v>
      </c>
      <c r="H45" s="14">
        <v>34</v>
      </c>
      <c r="I45" s="14">
        <v>47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1598</v>
      </c>
      <c r="D46" s="14">
        <v>4</v>
      </c>
      <c r="E46" s="14">
        <v>718</v>
      </c>
      <c r="F46" s="14">
        <v>669</v>
      </c>
      <c r="G46" s="14">
        <v>137</v>
      </c>
      <c r="H46" s="14">
        <v>24</v>
      </c>
      <c r="I46" s="14">
        <v>46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1445</v>
      </c>
      <c r="D47" s="14">
        <v>9</v>
      </c>
      <c r="E47" s="14">
        <v>601</v>
      </c>
      <c r="F47" s="14">
        <v>651</v>
      </c>
      <c r="G47" s="14">
        <v>122</v>
      </c>
      <c r="H47" s="14">
        <v>28</v>
      </c>
      <c r="I47" s="14">
        <v>34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1032</v>
      </c>
      <c r="D48" s="14">
        <v>6</v>
      </c>
      <c r="E48" s="14">
        <v>349</v>
      </c>
      <c r="F48" s="14">
        <v>516</v>
      </c>
      <c r="G48" s="14">
        <v>100</v>
      </c>
      <c r="H48" s="14">
        <v>27</v>
      </c>
      <c r="I48" s="14">
        <v>34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576</v>
      </c>
      <c r="D49" s="14">
        <v>4</v>
      </c>
      <c r="E49" s="14">
        <v>121</v>
      </c>
      <c r="F49" s="14">
        <v>355</v>
      </c>
      <c r="G49" s="14">
        <v>58</v>
      </c>
      <c r="H49" s="14">
        <v>20</v>
      </c>
      <c r="I49" s="14">
        <v>18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273</v>
      </c>
      <c r="D50" s="14">
        <v>7</v>
      </c>
      <c r="E50" s="14">
        <v>22</v>
      </c>
      <c r="F50" s="14">
        <v>180</v>
      </c>
      <c r="G50" s="14">
        <v>38</v>
      </c>
      <c r="H50" s="14">
        <v>19</v>
      </c>
      <c r="I50" s="14">
        <v>7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128</v>
      </c>
      <c r="D51" s="14" t="s">
        <v>57</v>
      </c>
      <c r="E51" s="14">
        <v>9</v>
      </c>
      <c r="F51" s="14">
        <v>76</v>
      </c>
      <c r="G51" s="14">
        <v>18</v>
      </c>
      <c r="H51" s="14">
        <v>11</v>
      </c>
      <c r="I51" s="14">
        <v>14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67</v>
      </c>
      <c r="D52" s="15" t="s">
        <v>57</v>
      </c>
      <c r="E52" s="15">
        <v>5</v>
      </c>
      <c r="F52" s="15">
        <v>39</v>
      </c>
      <c r="G52" s="15">
        <v>19</v>
      </c>
      <c r="H52" s="15">
        <v>2</v>
      </c>
      <c r="I52" s="15">
        <v>2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18" t="s">
        <v>58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7.33203125" customWidth="1"/>
    <col min="4" max="4" width="12.6640625" customWidth="1"/>
    <col min="5" max="5" width="15.6640625" customWidth="1"/>
    <col min="6" max="6" width="15.1640625" customWidth="1"/>
    <col min="7" max="8" width="15.6640625" customWidth="1"/>
    <col min="9" max="9" width="13.1640625" customWidth="1"/>
  </cols>
  <sheetData>
    <row r="1" spans="1:29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7" t="s">
        <v>39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 x14ac:dyDescent="0.2">
      <c r="A5" s="28" t="s">
        <v>11</v>
      </c>
      <c r="B5" s="6" t="s">
        <v>46</v>
      </c>
      <c r="C5" s="13">
        <v>5436</v>
      </c>
      <c r="D5" s="13">
        <v>410</v>
      </c>
      <c r="E5" s="13">
        <v>3049</v>
      </c>
      <c r="F5" s="13">
        <v>1403</v>
      </c>
      <c r="G5" s="13">
        <v>222</v>
      </c>
      <c r="H5" s="13">
        <v>157</v>
      </c>
      <c r="I5" s="13">
        <v>195</v>
      </c>
    </row>
    <row r="6" spans="1:29" ht="12" customHeight="1" x14ac:dyDescent="0.2">
      <c r="A6" s="25" t="s">
        <v>46</v>
      </c>
      <c r="B6" s="1" t="s">
        <v>12</v>
      </c>
      <c r="C6" s="14">
        <v>8</v>
      </c>
      <c r="D6" s="14" t="s">
        <v>57</v>
      </c>
      <c r="E6" s="14">
        <v>2</v>
      </c>
      <c r="F6" s="14">
        <v>2</v>
      </c>
      <c r="G6" s="14" t="s">
        <v>57</v>
      </c>
      <c r="H6" s="14">
        <v>2</v>
      </c>
      <c r="I6" s="14">
        <v>2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 x14ac:dyDescent="0.2">
      <c r="A7" s="25" t="s">
        <v>46</v>
      </c>
      <c r="B7" s="1" t="s">
        <v>13</v>
      </c>
      <c r="C7" s="14">
        <v>181</v>
      </c>
      <c r="D7" s="14">
        <v>19</v>
      </c>
      <c r="E7" s="14">
        <v>76</v>
      </c>
      <c r="F7" s="14">
        <v>66</v>
      </c>
      <c r="G7" s="14">
        <v>1</v>
      </c>
      <c r="H7" s="14">
        <v>9</v>
      </c>
      <c r="I7" s="14">
        <v>10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 x14ac:dyDescent="0.2">
      <c r="A8" s="25" t="s">
        <v>46</v>
      </c>
      <c r="B8" s="1" t="s">
        <v>14</v>
      </c>
      <c r="C8" s="14">
        <v>515</v>
      </c>
      <c r="D8" s="14">
        <v>39</v>
      </c>
      <c r="E8" s="14">
        <v>288</v>
      </c>
      <c r="F8" s="14">
        <v>136</v>
      </c>
      <c r="G8" s="14">
        <v>11</v>
      </c>
      <c r="H8" s="14">
        <v>18</v>
      </c>
      <c r="I8" s="14">
        <v>23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 x14ac:dyDescent="0.2">
      <c r="A9" s="25" t="s">
        <v>46</v>
      </c>
      <c r="B9" s="1" t="s">
        <v>15</v>
      </c>
      <c r="C9" s="14">
        <v>753</v>
      </c>
      <c r="D9" s="14">
        <v>61</v>
      </c>
      <c r="E9" s="14">
        <v>459</v>
      </c>
      <c r="F9" s="14">
        <v>149</v>
      </c>
      <c r="G9" s="14">
        <v>28</v>
      </c>
      <c r="H9" s="14">
        <v>29</v>
      </c>
      <c r="I9" s="14">
        <v>27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 x14ac:dyDescent="0.2">
      <c r="A10" s="25" t="s">
        <v>46</v>
      </c>
      <c r="B10" s="1" t="s">
        <v>16</v>
      </c>
      <c r="C10" s="14">
        <v>808</v>
      </c>
      <c r="D10" s="14">
        <v>54</v>
      </c>
      <c r="E10" s="14">
        <v>502</v>
      </c>
      <c r="F10" s="14">
        <v>175</v>
      </c>
      <c r="G10" s="14">
        <v>32</v>
      </c>
      <c r="H10" s="14">
        <v>15</v>
      </c>
      <c r="I10" s="14">
        <v>30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 x14ac:dyDescent="0.2">
      <c r="A11" s="25" t="s">
        <v>46</v>
      </c>
      <c r="B11" s="1" t="s">
        <v>17</v>
      </c>
      <c r="C11" s="14">
        <v>728</v>
      </c>
      <c r="D11" s="14">
        <v>47</v>
      </c>
      <c r="E11" s="14">
        <v>442</v>
      </c>
      <c r="F11" s="14">
        <v>168</v>
      </c>
      <c r="G11" s="14">
        <v>30</v>
      </c>
      <c r="H11" s="14">
        <v>13</v>
      </c>
      <c r="I11" s="14">
        <v>28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 x14ac:dyDescent="0.2">
      <c r="A12" s="25" t="s">
        <v>46</v>
      </c>
      <c r="B12" s="1" t="s">
        <v>18</v>
      </c>
      <c r="C12" s="14">
        <v>665</v>
      </c>
      <c r="D12" s="14">
        <v>42</v>
      </c>
      <c r="E12" s="14">
        <v>382</v>
      </c>
      <c r="F12" s="14">
        <v>156</v>
      </c>
      <c r="G12" s="14">
        <v>47</v>
      </c>
      <c r="H12" s="14">
        <v>15</v>
      </c>
      <c r="I12" s="14">
        <v>23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 x14ac:dyDescent="0.2">
      <c r="A13" s="25" t="s">
        <v>46</v>
      </c>
      <c r="B13" s="1" t="s">
        <v>19</v>
      </c>
      <c r="C13" s="14">
        <v>535</v>
      </c>
      <c r="D13" s="14">
        <v>41</v>
      </c>
      <c r="E13" s="14">
        <v>333</v>
      </c>
      <c r="F13" s="14">
        <v>110</v>
      </c>
      <c r="G13" s="14">
        <v>16</v>
      </c>
      <c r="H13" s="14">
        <v>25</v>
      </c>
      <c r="I13" s="14">
        <v>10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 x14ac:dyDescent="0.2">
      <c r="A14" s="25" t="s">
        <v>46</v>
      </c>
      <c r="B14" s="1" t="s">
        <v>20</v>
      </c>
      <c r="C14" s="14">
        <v>457</v>
      </c>
      <c r="D14" s="14">
        <v>43</v>
      </c>
      <c r="E14" s="14">
        <v>255</v>
      </c>
      <c r="F14" s="14">
        <v>119</v>
      </c>
      <c r="G14" s="14">
        <v>18</v>
      </c>
      <c r="H14" s="14">
        <v>8</v>
      </c>
      <c r="I14" s="14">
        <v>14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 x14ac:dyDescent="0.2">
      <c r="A15" s="25" t="s">
        <v>46</v>
      </c>
      <c r="B15" s="1" t="s">
        <v>21</v>
      </c>
      <c r="C15" s="14">
        <v>362</v>
      </c>
      <c r="D15" s="14">
        <v>30</v>
      </c>
      <c r="E15" s="14">
        <v>199</v>
      </c>
      <c r="F15" s="14">
        <v>106</v>
      </c>
      <c r="G15" s="14">
        <v>11</v>
      </c>
      <c r="H15" s="14">
        <v>10</v>
      </c>
      <c r="I15" s="14">
        <v>6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 x14ac:dyDescent="0.2">
      <c r="A16" s="25" t="s">
        <v>46</v>
      </c>
      <c r="B16" s="1" t="s">
        <v>22</v>
      </c>
      <c r="C16" s="14">
        <v>214</v>
      </c>
      <c r="D16" s="14">
        <v>17</v>
      </c>
      <c r="E16" s="14">
        <v>75</v>
      </c>
      <c r="F16" s="14">
        <v>100</v>
      </c>
      <c r="G16" s="14">
        <v>12</v>
      </c>
      <c r="H16" s="14">
        <v>5</v>
      </c>
      <c r="I16" s="14">
        <v>5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104</v>
      </c>
      <c r="D17" s="14">
        <v>9</v>
      </c>
      <c r="E17" s="14">
        <v>25</v>
      </c>
      <c r="F17" s="14">
        <v>54</v>
      </c>
      <c r="G17" s="14">
        <v>7</v>
      </c>
      <c r="H17" s="14">
        <v>4</v>
      </c>
      <c r="I17" s="14">
        <v>5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53</v>
      </c>
      <c r="D18" s="14">
        <v>3</v>
      </c>
      <c r="E18" s="14">
        <v>8</v>
      </c>
      <c r="F18" s="14">
        <v>32</v>
      </c>
      <c r="G18" s="14">
        <v>4</v>
      </c>
      <c r="H18" s="14">
        <v>2</v>
      </c>
      <c r="I18" s="14">
        <v>4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32</v>
      </c>
      <c r="D19" s="14">
        <v>3</v>
      </c>
      <c r="E19" s="14" t="s">
        <v>57</v>
      </c>
      <c r="F19" s="14">
        <v>21</v>
      </c>
      <c r="G19" s="14">
        <v>2</v>
      </c>
      <c r="H19" s="14">
        <v>2</v>
      </c>
      <c r="I19" s="14">
        <v>4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21</v>
      </c>
      <c r="D20" s="14">
        <v>2</v>
      </c>
      <c r="E20" s="14">
        <v>3</v>
      </c>
      <c r="F20" s="14">
        <v>9</v>
      </c>
      <c r="G20" s="14">
        <v>3</v>
      </c>
      <c r="H20" s="14" t="s">
        <v>57</v>
      </c>
      <c r="I20" s="14">
        <v>4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2218</v>
      </c>
      <c r="D21" s="13">
        <v>393</v>
      </c>
      <c r="E21" s="13">
        <v>1013</v>
      </c>
      <c r="F21" s="13">
        <v>587</v>
      </c>
      <c r="G21" s="13">
        <v>69</v>
      </c>
      <c r="H21" s="13">
        <v>72</v>
      </c>
      <c r="I21" s="13">
        <v>84</v>
      </c>
    </row>
    <row r="22" spans="1:14" ht="12" customHeight="1" x14ac:dyDescent="0.2">
      <c r="A22" s="25" t="s">
        <v>46</v>
      </c>
      <c r="B22" s="1" t="s">
        <v>12</v>
      </c>
      <c r="C22" s="14" t="s">
        <v>57</v>
      </c>
      <c r="D22" s="14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68</v>
      </c>
      <c r="D23" s="14">
        <v>17</v>
      </c>
      <c r="E23" s="14">
        <v>19</v>
      </c>
      <c r="F23" s="14">
        <v>25</v>
      </c>
      <c r="G23" s="14">
        <v>1</v>
      </c>
      <c r="H23" s="14">
        <v>3</v>
      </c>
      <c r="I23" s="14">
        <v>3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186</v>
      </c>
      <c r="D24" s="14">
        <v>39</v>
      </c>
      <c r="E24" s="14">
        <v>76</v>
      </c>
      <c r="F24" s="14">
        <v>46</v>
      </c>
      <c r="G24" s="14">
        <v>3</v>
      </c>
      <c r="H24" s="14">
        <v>10</v>
      </c>
      <c r="I24" s="14">
        <v>12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316</v>
      </c>
      <c r="D25" s="14">
        <v>59</v>
      </c>
      <c r="E25" s="14">
        <v>142</v>
      </c>
      <c r="F25" s="14">
        <v>75</v>
      </c>
      <c r="G25" s="14">
        <v>11</v>
      </c>
      <c r="H25" s="14">
        <v>14</v>
      </c>
      <c r="I25" s="14">
        <v>15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343</v>
      </c>
      <c r="D26" s="14">
        <v>54</v>
      </c>
      <c r="E26" s="14">
        <v>165</v>
      </c>
      <c r="F26" s="14">
        <v>94</v>
      </c>
      <c r="G26" s="14">
        <v>10</v>
      </c>
      <c r="H26" s="14">
        <v>8</v>
      </c>
      <c r="I26" s="14">
        <v>12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300</v>
      </c>
      <c r="D27" s="14">
        <v>44</v>
      </c>
      <c r="E27" s="14">
        <v>143</v>
      </c>
      <c r="F27" s="14">
        <v>89</v>
      </c>
      <c r="G27" s="14">
        <v>11</v>
      </c>
      <c r="H27" s="14">
        <v>4</v>
      </c>
      <c r="I27" s="14">
        <v>9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261</v>
      </c>
      <c r="D28" s="14">
        <v>41</v>
      </c>
      <c r="E28" s="14">
        <v>122</v>
      </c>
      <c r="F28" s="14">
        <v>65</v>
      </c>
      <c r="G28" s="14">
        <v>19</v>
      </c>
      <c r="H28" s="14">
        <v>5</v>
      </c>
      <c r="I28" s="14">
        <v>9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260</v>
      </c>
      <c r="D29" s="14">
        <v>39</v>
      </c>
      <c r="E29" s="14">
        <v>141</v>
      </c>
      <c r="F29" s="14">
        <v>53</v>
      </c>
      <c r="G29" s="14">
        <v>7</v>
      </c>
      <c r="H29" s="14">
        <v>16</v>
      </c>
      <c r="I29" s="14">
        <v>4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197</v>
      </c>
      <c r="D30" s="14">
        <v>43</v>
      </c>
      <c r="E30" s="14">
        <v>101</v>
      </c>
      <c r="F30" s="14">
        <v>40</v>
      </c>
      <c r="G30" s="14">
        <v>3</v>
      </c>
      <c r="H30" s="14">
        <v>3</v>
      </c>
      <c r="I30" s="14">
        <v>7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153</v>
      </c>
      <c r="D31" s="14">
        <v>29</v>
      </c>
      <c r="E31" s="14">
        <v>77</v>
      </c>
      <c r="F31" s="14">
        <v>39</v>
      </c>
      <c r="G31" s="14">
        <v>1</v>
      </c>
      <c r="H31" s="14">
        <v>5</v>
      </c>
      <c r="I31" s="14">
        <v>2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76</v>
      </c>
      <c r="D32" s="14">
        <v>15</v>
      </c>
      <c r="E32" s="14">
        <v>22</v>
      </c>
      <c r="F32" s="14">
        <v>33</v>
      </c>
      <c r="G32" s="14">
        <v>2</v>
      </c>
      <c r="H32" s="14">
        <v>2</v>
      </c>
      <c r="I32" s="14">
        <v>2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28</v>
      </c>
      <c r="D33" s="14">
        <v>9</v>
      </c>
      <c r="E33" s="14">
        <v>3</v>
      </c>
      <c r="F33" s="14">
        <v>13</v>
      </c>
      <c r="G33" s="14" t="s">
        <v>57</v>
      </c>
      <c r="H33" s="14">
        <v>1</v>
      </c>
      <c r="I33" s="14">
        <v>2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15</v>
      </c>
      <c r="D34" s="14">
        <v>1</v>
      </c>
      <c r="E34" s="14">
        <v>1</v>
      </c>
      <c r="F34" s="14">
        <v>8</v>
      </c>
      <c r="G34" s="14" t="s">
        <v>57</v>
      </c>
      <c r="H34" s="14">
        <v>1</v>
      </c>
      <c r="I34" s="14">
        <v>4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11</v>
      </c>
      <c r="D35" s="14">
        <v>2</v>
      </c>
      <c r="E35" s="14" t="s">
        <v>57</v>
      </c>
      <c r="F35" s="14">
        <v>6</v>
      </c>
      <c r="G35" s="14">
        <v>1</v>
      </c>
      <c r="H35" s="14" t="s">
        <v>57</v>
      </c>
      <c r="I35" s="14">
        <v>2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4</v>
      </c>
      <c r="D36" s="14">
        <v>1</v>
      </c>
      <c r="E36" s="14">
        <v>1</v>
      </c>
      <c r="F36" s="14">
        <v>1</v>
      </c>
      <c r="G36" s="14" t="s">
        <v>57</v>
      </c>
      <c r="H36" s="14" t="s">
        <v>57</v>
      </c>
      <c r="I36" s="14">
        <v>1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3218</v>
      </c>
      <c r="D37" s="13">
        <v>17</v>
      </c>
      <c r="E37" s="13">
        <v>2036</v>
      </c>
      <c r="F37" s="13">
        <v>816</v>
      </c>
      <c r="G37" s="13">
        <v>153</v>
      </c>
      <c r="H37" s="13">
        <v>85</v>
      </c>
      <c r="I37" s="13">
        <v>111</v>
      </c>
    </row>
    <row r="38" spans="1:14" ht="12" customHeight="1" x14ac:dyDescent="0.2">
      <c r="A38" s="25" t="s">
        <v>46</v>
      </c>
      <c r="B38" s="1" t="s">
        <v>12</v>
      </c>
      <c r="C38" s="14">
        <v>8</v>
      </c>
      <c r="D38" s="14" t="s">
        <v>57</v>
      </c>
      <c r="E38" s="14">
        <v>2</v>
      </c>
      <c r="F38" s="14">
        <v>2</v>
      </c>
      <c r="G38" s="14" t="s">
        <v>57</v>
      </c>
      <c r="H38" s="14">
        <v>2</v>
      </c>
      <c r="I38" s="14">
        <v>2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113</v>
      </c>
      <c r="D39" s="14">
        <v>2</v>
      </c>
      <c r="E39" s="14">
        <v>57</v>
      </c>
      <c r="F39" s="14">
        <v>41</v>
      </c>
      <c r="G39" s="14" t="s">
        <v>57</v>
      </c>
      <c r="H39" s="14">
        <v>6</v>
      </c>
      <c r="I39" s="14">
        <v>7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329</v>
      </c>
      <c r="D40" s="14" t="s">
        <v>57</v>
      </c>
      <c r="E40" s="14">
        <v>212</v>
      </c>
      <c r="F40" s="14">
        <v>90</v>
      </c>
      <c r="G40" s="14">
        <v>8</v>
      </c>
      <c r="H40" s="14">
        <v>8</v>
      </c>
      <c r="I40" s="14">
        <v>11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437</v>
      </c>
      <c r="D41" s="14">
        <v>2</v>
      </c>
      <c r="E41" s="14">
        <v>317</v>
      </c>
      <c r="F41" s="14">
        <v>74</v>
      </c>
      <c r="G41" s="14">
        <v>17</v>
      </c>
      <c r="H41" s="14">
        <v>15</v>
      </c>
      <c r="I41" s="14">
        <v>12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465</v>
      </c>
      <c r="D42" s="14" t="s">
        <v>57</v>
      </c>
      <c r="E42" s="14">
        <v>337</v>
      </c>
      <c r="F42" s="14">
        <v>81</v>
      </c>
      <c r="G42" s="14">
        <v>22</v>
      </c>
      <c r="H42" s="14">
        <v>7</v>
      </c>
      <c r="I42" s="14">
        <v>18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428</v>
      </c>
      <c r="D43" s="14">
        <v>3</v>
      </c>
      <c r="E43" s="14">
        <v>299</v>
      </c>
      <c r="F43" s="14">
        <v>79</v>
      </c>
      <c r="G43" s="14">
        <v>19</v>
      </c>
      <c r="H43" s="14">
        <v>9</v>
      </c>
      <c r="I43" s="14">
        <v>19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404</v>
      </c>
      <c r="D44" s="14">
        <v>1</v>
      </c>
      <c r="E44" s="14">
        <v>260</v>
      </c>
      <c r="F44" s="14">
        <v>91</v>
      </c>
      <c r="G44" s="14">
        <v>28</v>
      </c>
      <c r="H44" s="14">
        <v>10</v>
      </c>
      <c r="I44" s="14">
        <v>14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275</v>
      </c>
      <c r="D45" s="14">
        <v>2</v>
      </c>
      <c r="E45" s="14">
        <v>192</v>
      </c>
      <c r="F45" s="14">
        <v>57</v>
      </c>
      <c r="G45" s="14">
        <v>9</v>
      </c>
      <c r="H45" s="14">
        <v>9</v>
      </c>
      <c r="I45" s="14">
        <v>6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260</v>
      </c>
      <c r="D46" s="14" t="s">
        <v>57</v>
      </c>
      <c r="E46" s="14">
        <v>154</v>
      </c>
      <c r="F46" s="14">
        <v>79</v>
      </c>
      <c r="G46" s="14">
        <v>15</v>
      </c>
      <c r="H46" s="14">
        <v>5</v>
      </c>
      <c r="I46" s="14">
        <v>7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209</v>
      </c>
      <c r="D47" s="14">
        <v>1</v>
      </c>
      <c r="E47" s="14">
        <v>122</v>
      </c>
      <c r="F47" s="14">
        <v>67</v>
      </c>
      <c r="G47" s="14">
        <v>10</v>
      </c>
      <c r="H47" s="14">
        <v>5</v>
      </c>
      <c r="I47" s="14">
        <v>4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138</v>
      </c>
      <c r="D48" s="14">
        <v>2</v>
      </c>
      <c r="E48" s="14">
        <v>53</v>
      </c>
      <c r="F48" s="14">
        <v>67</v>
      </c>
      <c r="G48" s="14">
        <v>10</v>
      </c>
      <c r="H48" s="14">
        <v>3</v>
      </c>
      <c r="I48" s="14">
        <v>3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76</v>
      </c>
      <c r="D49" s="14" t="s">
        <v>57</v>
      </c>
      <c r="E49" s="14">
        <v>22</v>
      </c>
      <c r="F49" s="14">
        <v>41</v>
      </c>
      <c r="G49" s="14">
        <v>7</v>
      </c>
      <c r="H49" s="14">
        <v>3</v>
      </c>
      <c r="I49" s="14">
        <v>3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38</v>
      </c>
      <c r="D50" s="14">
        <v>2</v>
      </c>
      <c r="E50" s="14">
        <v>7</v>
      </c>
      <c r="F50" s="14">
        <v>24</v>
      </c>
      <c r="G50" s="14">
        <v>4</v>
      </c>
      <c r="H50" s="14">
        <v>1</v>
      </c>
      <c r="I50" s="14" t="s">
        <v>57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21</v>
      </c>
      <c r="D51" s="14">
        <v>1</v>
      </c>
      <c r="E51" s="14" t="s">
        <v>57</v>
      </c>
      <c r="F51" s="14">
        <v>15</v>
      </c>
      <c r="G51" s="14">
        <v>1</v>
      </c>
      <c r="H51" s="14">
        <v>2</v>
      </c>
      <c r="I51" s="14">
        <v>2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17</v>
      </c>
      <c r="D52" s="15">
        <v>1</v>
      </c>
      <c r="E52" s="15">
        <v>2</v>
      </c>
      <c r="F52" s="15">
        <v>8</v>
      </c>
      <c r="G52" s="15">
        <v>3</v>
      </c>
      <c r="H52" s="15" t="s">
        <v>57</v>
      </c>
      <c r="I52" s="15">
        <v>3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0.15" customHeight="1" x14ac:dyDescent="0.2">
      <c r="A54" s="21" t="s">
        <v>58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1.33203125" customWidth="1"/>
    <col min="4" max="4" width="12.6640625" customWidth="1"/>
    <col min="5" max="5" width="15.6640625" customWidth="1"/>
    <col min="6" max="6" width="20.6640625" customWidth="1"/>
    <col min="7" max="8" width="15.6640625" customWidth="1"/>
    <col min="9" max="9" width="13.1640625" customWidth="1"/>
  </cols>
  <sheetData>
    <row r="1" spans="1:30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17" t="s">
        <v>40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30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30" ht="12" customHeight="1" x14ac:dyDescent="0.2">
      <c r="A5" s="28" t="s">
        <v>11</v>
      </c>
      <c r="B5" s="6" t="s">
        <v>46</v>
      </c>
      <c r="C5" s="13">
        <v>4232</v>
      </c>
      <c r="D5" s="13">
        <v>448</v>
      </c>
      <c r="E5" s="13">
        <v>2004</v>
      </c>
      <c r="F5" s="13">
        <v>1219</v>
      </c>
      <c r="G5" s="13">
        <v>299</v>
      </c>
      <c r="H5" s="13">
        <v>136</v>
      </c>
      <c r="I5" s="13">
        <v>126</v>
      </c>
    </row>
    <row r="6" spans="1:30" ht="12" customHeight="1" x14ac:dyDescent="0.2">
      <c r="A6" s="25" t="s">
        <v>46</v>
      </c>
      <c r="B6" s="1" t="s">
        <v>12</v>
      </c>
      <c r="C6" s="14">
        <v>2</v>
      </c>
      <c r="D6" s="14">
        <v>1</v>
      </c>
      <c r="E6" s="14" t="s">
        <v>57</v>
      </c>
      <c r="F6" s="14">
        <v>1</v>
      </c>
      <c r="G6" s="14" t="s">
        <v>57</v>
      </c>
      <c r="H6" s="14" t="s">
        <v>57</v>
      </c>
      <c r="I6" s="14" t="s">
        <v>57</v>
      </c>
      <c r="J6" t="s">
        <v>46</v>
      </c>
      <c r="K6" t="s">
        <v>46</v>
      </c>
      <c r="M6" t="s">
        <v>46</v>
      </c>
      <c r="N6" t="s">
        <v>46</v>
      </c>
    </row>
    <row r="7" spans="1:30" ht="12" customHeight="1" x14ac:dyDescent="0.2">
      <c r="A7" s="25" t="s">
        <v>46</v>
      </c>
      <c r="B7" s="1" t="s">
        <v>13</v>
      </c>
      <c r="C7" s="14">
        <v>148</v>
      </c>
      <c r="D7" s="14">
        <v>23</v>
      </c>
      <c r="E7" s="14">
        <v>71</v>
      </c>
      <c r="F7" s="14">
        <v>28</v>
      </c>
      <c r="G7" s="14">
        <v>3</v>
      </c>
      <c r="H7" s="14">
        <v>15</v>
      </c>
      <c r="I7" s="14">
        <v>8</v>
      </c>
      <c r="J7" t="s">
        <v>46</v>
      </c>
      <c r="K7" t="s">
        <v>46</v>
      </c>
      <c r="M7" t="s">
        <v>46</v>
      </c>
      <c r="N7" t="s">
        <v>46</v>
      </c>
    </row>
    <row r="8" spans="1:30" ht="12" customHeight="1" x14ac:dyDescent="0.2">
      <c r="A8" s="25" t="s">
        <v>46</v>
      </c>
      <c r="B8" s="1" t="s">
        <v>14</v>
      </c>
      <c r="C8" s="14">
        <v>342</v>
      </c>
      <c r="D8" s="14">
        <v>53</v>
      </c>
      <c r="E8" s="14">
        <v>196</v>
      </c>
      <c r="F8" s="14">
        <v>55</v>
      </c>
      <c r="G8" s="14">
        <v>12</v>
      </c>
      <c r="H8" s="14">
        <v>18</v>
      </c>
      <c r="I8" s="14">
        <v>8</v>
      </c>
      <c r="J8" t="s">
        <v>46</v>
      </c>
      <c r="K8" t="s">
        <v>46</v>
      </c>
      <c r="M8" t="s">
        <v>46</v>
      </c>
      <c r="N8" t="s">
        <v>46</v>
      </c>
    </row>
    <row r="9" spans="1:30" ht="12" customHeight="1" x14ac:dyDescent="0.2">
      <c r="A9" s="25" t="s">
        <v>46</v>
      </c>
      <c r="B9" s="1" t="s">
        <v>15</v>
      </c>
      <c r="C9" s="14">
        <v>450</v>
      </c>
      <c r="D9" s="14">
        <v>48</v>
      </c>
      <c r="E9" s="14">
        <v>257</v>
      </c>
      <c r="F9" s="14">
        <v>89</v>
      </c>
      <c r="G9" s="14">
        <v>22</v>
      </c>
      <c r="H9" s="14">
        <v>21</v>
      </c>
      <c r="I9" s="14">
        <v>13</v>
      </c>
      <c r="J9" t="s">
        <v>46</v>
      </c>
      <c r="K9" t="s">
        <v>46</v>
      </c>
      <c r="M9" t="s">
        <v>46</v>
      </c>
      <c r="N9" t="s">
        <v>46</v>
      </c>
    </row>
    <row r="10" spans="1:30" ht="12" customHeight="1" x14ac:dyDescent="0.2">
      <c r="A10" s="25" t="s">
        <v>46</v>
      </c>
      <c r="B10" s="1" t="s">
        <v>16</v>
      </c>
      <c r="C10" s="14">
        <v>504</v>
      </c>
      <c r="D10" s="14">
        <v>52</v>
      </c>
      <c r="E10" s="14">
        <v>277</v>
      </c>
      <c r="F10" s="14">
        <v>113</v>
      </c>
      <c r="G10" s="14">
        <v>37</v>
      </c>
      <c r="H10" s="14">
        <v>12</v>
      </c>
      <c r="I10" s="14">
        <v>13</v>
      </c>
      <c r="J10" t="s">
        <v>46</v>
      </c>
      <c r="K10" t="s">
        <v>46</v>
      </c>
      <c r="M10" t="s">
        <v>46</v>
      </c>
      <c r="N10" t="s">
        <v>46</v>
      </c>
    </row>
    <row r="11" spans="1:30" ht="12" customHeight="1" x14ac:dyDescent="0.2">
      <c r="A11" s="25" t="s">
        <v>46</v>
      </c>
      <c r="B11" s="1" t="s">
        <v>17</v>
      </c>
      <c r="C11" s="14">
        <v>469</v>
      </c>
      <c r="D11" s="14">
        <v>68</v>
      </c>
      <c r="E11" s="14">
        <v>231</v>
      </c>
      <c r="F11" s="14">
        <v>122</v>
      </c>
      <c r="G11" s="14">
        <v>29</v>
      </c>
      <c r="H11" s="14">
        <v>9</v>
      </c>
      <c r="I11" s="14">
        <v>10</v>
      </c>
      <c r="J11" t="s">
        <v>46</v>
      </c>
      <c r="K11" t="s">
        <v>46</v>
      </c>
      <c r="M11" t="s">
        <v>46</v>
      </c>
      <c r="N11" t="s">
        <v>46</v>
      </c>
    </row>
    <row r="12" spans="1:30" ht="12" customHeight="1" x14ac:dyDescent="0.2">
      <c r="A12" s="25" t="s">
        <v>46</v>
      </c>
      <c r="B12" s="1" t="s">
        <v>18</v>
      </c>
      <c r="C12" s="14">
        <v>548</v>
      </c>
      <c r="D12" s="14">
        <v>58</v>
      </c>
      <c r="E12" s="14">
        <v>286</v>
      </c>
      <c r="F12" s="14">
        <v>139</v>
      </c>
      <c r="G12" s="14">
        <v>39</v>
      </c>
      <c r="H12" s="14">
        <v>11</v>
      </c>
      <c r="I12" s="14">
        <v>15</v>
      </c>
      <c r="J12" t="s">
        <v>46</v>
      </c>
      <c r="K12" t="s">
        <v>46</v>
      </c>
      <c r="M12" t="s">
        <v>46</v>
      </c>
      <c r="N12" t="s">
        <v>46</v>
      </c>
    </row>
    <row r="13" spans="1:30" ht="12" customHeight="1" x14ac:dyDescent="0.2">
      <c r="A13" s="25" t="s">
        <v>46</v>
      </c>
      <c r="B13" s="1" t="s">
        <v>19</v>
      </c>
      <c r="C13" s="14">
        <v>472</v>
      </c>
      <c r="D13" s="14">
        <v>37</v>
      </c>
      <c r="E13" s="14">
        <v>229</v>
      </c>
      <c r="F13" s="14">
        <v>147</v>
      </c>
      <c r="G13" s="14">
        <v>38</v>
      </c>
      <c r="H13" s="14">
        <v>7</v>
      </c>
      <c r="I13" s="14">
        <v>14</v>
      </c>
      <c r="J13" t="s">
        <v>46</v>
      </c>
      <c r="K13" t="s">
        <v>46</v>
      </c>
      <c r="M13" t="s">
        <v>46</v>
      </c>
      <c r="N13" t="s">
        <v>46</v>
      </c>
    </row>
    <row r="14" spans="1:30" ht="12" customHeight="1" x14ac:dyDescent="0.2">
      <c r="A14" s="25" t="s">
        <v>46</v>
      </c>
      <c r="B14" s="1" t="s">
        <v>20</v>
      </c>
      <c r="C14" s="14">
        <v>390</v>
      </c>
      <c r="D14" s="14">
        <v>34</v>
      </c>
      <c r="E14" s="14">
        <v>205</v>
      </c>
      <c r="F14" s="14">
        <v>98</v>
      </c>
      <c r="G14" s="14">
        <v>36</v>
      </c>
      <c r="H14" s="14">
        <v>9</v>
      </c>
      <c r="I14" s="14">
        <v>8</v>
      </c>
      <c r="J14" t="s">
        <v>46</v>
      </c>
      <c r="K14" t="s">
        <v>46</v>
      </c>
      <c r="M14" t="s">
        <v>46</v>
      </c>
      <c r="N14" t="s">
        <v>46</v>
      </c>
    </row>
    <row r="15" spans="1:30" ht="12" customHeight="1" x14ac:dyDescent="0.2">
      <c r="A15" s="25" t="s">
        <v>46</v>
      </c>
      <c r="B15" s="1" t="s">
        <v>21</v>
      </c>
      <c r="C15" s="14">
        <v>324</v>
      </c>
      <c r="D15" s="14">
        <v>32</v>
      </c>
      <c r="E15" s="14">
        <v>129</v>
      </c>
      <c r="F15" s="14">
        <v>125</v>
      </c>
      <c r="G15" s="14">
        <v>17</v>
      </c>
      <c r="H15" s="14">
        <v>11</v>
      </c>
      <c r="I15" s="14">
        <v>10</v>
      </c>
      <c r="J15" t="s">
        <v>46</v>
      </c>
      <c r="K15" t="s">
        <v>46</v>
      </c>
      <c r="M15" t="s">
        <v>46</v>
      </c>
      <c r="N15" t="s">
        <v>46</v>
      </c>
    </row>
    <row r="16" spans="1:30" ht="12" customHeight="1" x14ac:dyDescent="0.2">
      <c r="A16" s="25" t="s">
        <v>46</v>
      </c>
      <c r="B16" s="1" t="s">
        <v>22</v>
      </c>
      <c r="C16" s="14">
        <v>276</v>
      </c>
      <c r="D16" s="14">
        <v>26</v>
      </c>
      <c r="E16" s="14">
        <v>89</v>
      </c>
      <c r="F16" s="14">
        <v>118</v>
      </c>
      <c r="G16" s="14">
        <v>26</v>
      </c>
      <c r="H16" s="14">
        <v>10</v>
      </c>
      <c r="I16" s="14">
        <v>7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148</v>
      </c>
      <c r="D17" s="14">
        <v>7</v>
      </c>
      <c r="E17" s="14">
        <v>25</v>
      </c>
      <c r="F17" s="14">
        <v>81</v>
      </c>
      <c r="G17" s="14">
        <v>20</v>
      </c>
      <c r="H17" s="14">
        <v>7</v>
      </c>
      <c r="I17" s="14">
        <v>8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88</v>
      </c>
      <c r="D18" s="14">
        <v>5</v>
      </c>
      <c r="E18" s="14">
        <v>3</v>
      </c>
      <c r="F18" s="14">
        <v>56</v>
      </c>
      <c r="G18" s="14">
        <v>12</v>
      </c>
      <c r="H18" s="14">
        <v>4</v>
      </c>
      <c r="I18" s="14">
        <v>8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40</v>
      </c>
      <c r="D19" s="14">
        <v>2</v>
      </c>
      <c r="E19" s="14">
        <v>6</v>
      </c>
      <c r="F19" s="14">
        <v>25</v>
      </c>
      <c r="G19" s="14">
        <v>6</v>
      </c>
      <c r="H19" s="14">
        <v>1</v>
      </c>
      <c r="I19" s="14" t="s">
        <v>57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31</v>
      </c>
      <c r="D20" s="14">
        <v>2</v>
      </c>
      <c r="E20" s="14" t="s">
        <v>57</v>
      </c>
      <c r="F20" s="14">
        <v>22</v>
      </c>
      <c r="G20" s="14">
        <v>2</v>
      </c>
      <c r="H20" s="14">
        <v>1</v>
      </c>
      <c r="I20" s="14">
        <v>4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1764</v>
      </c>
      <c r="D21" s="13">
        <v>439</v>
      </c>
      <c r="E21" s="13">
        <v>755</v>
      </c>
      <c r="F21" s="13">
        <v>383</v>
      </c>
      <c r="G21" s="13">
        <v>75</v>
      </c>
      <c r="H21" s="13">
        <v>54</v>
      </c>
      <c r="I21" s="13">
        <v>58</v>
      </c>
    </row>
    <row r="22" spans="1:14" ht="12" customHeight="1" x14ac:dyDescent="0.2">
      <c r="A22" s="25" t="s">
        <v>46</v>
      </c>
      <c r="B22" s="1" t="s">
        <v>12</v>
      </c>
      <c r="C22" s="14" t="s">
        <v>57</v>
      </c>
      <c r="D22" s="14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 t="s">
        <v>57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46</v>
      </c>
      <c r="D23" s="14">
        <v>21</v>
      </c>
      <c r="E23" s="14">
        <v>10</v>
      </c>
      <c r="F23" s="14">
        <v>12</v>
      </c>
      <c r="G23" s="14" t="s">
        <v>57</v>
      </c>
      <c r="H23" s="14">
        <v>1</v>
      </c>
      <c r="I23" s="14">
        <v>2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133</v>
      </c>
      <c r="D24" s="14">
        <v>52</v>
      </c>
      <c r="E24" s="14">
        <v>47</v>
      </c>
      <c r="F24" s="14">
        <v>24</v>
      </c>
      <c r="G24" s="14">
        <v>1</v>
      </c>
      <c r="H24" s="14">
        <v>6</v>
      </c>
      <c r="I24" s="14">
        <v>3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194</v>
      </c>
      <c r="D25" s="14">
        <v>47</v>
      </c>
      <c r="E25" s="14">
        <v>94</v>
      </c>
      <c r="F25" s="14">
        <v>33</v>
      </c>
      <c r="G25" s="14">
        <v>7</v>
      </c>
      <c r="H25" s="14">
        <v>5</v>
      </c>
      <c r="I25" s="14">
        <v>8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205</v>
      </c>
      <c r="D26" s="14">
        <v>51</v>
      </c>
      <c r="E26" s="14">
        <v>103</v>
      </c>
      <c r="F26" s="14">
        <v>37</v>
      </c>
      <c r="G26" s="14">
        <v>7</v>
      </c>
      <c r="H26" s="14">
        <v>4</v>
      </c>
      <c r="I26" s="14">
        <v>3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239</v>
      </c>
      <c r="D27" s="14">
        <v>68</v>
      </c>
      <c r="E27" s="14">
        <v>102</v>
      </c>
      <c r="F27" s="14">
        <v>48</v>
      </c>
      <c r="G27" s="14">
        <v>12</v>
      </c>
      <c r="H27" s="14">
        <v>4</v>
      </c>
      <c r="I27" s="14">
        <v>5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243</v>
      </c>
      <c r="D28" s="14">
        <v>58</v>
      </c>
      <c r="E28" s="14">
        <v>117</v>
      </c>
      <c r="F28" s="14">
        <v>46</v>
      </c>
      <c r="G28" s="14">
        <v>11</v>
      </c>
      <c r="H28" s="14">
        <v>3</v>
      </c>
      <c r="I28" s="14">
        <v>8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207</v>
      </c>
      <c r="D29" s="14">
        <v>37</v>
      </c>
      <c r="E29" s="14">
        <v>105</v>
      </c>
      <c r="F29" s="14">
        <v>47</v>
      </c>
      <c r="G29" s="14">
        <v>11</v>
      </c>
      <c r="H29" s="14">
        <v>2</v>
      </c>
      <c r="I29" s="14">
        <v>5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175</v>
      </c>
      <c r="D30" s="14">
        <v>34</v>
      </c>
      <c r="E30" s="14">
        <v>97</v>
      </c>
      <c r="F30" s="14">
        <v>23</v>
      </c>
      <c r="G30" s="14">
        <v>10</v>
      </c>
      <c r="H30" s="14">
        <v>7</v>
      </c>
      <c r="I30" s="14">
        <v>4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131</v>
      </c>
      <c r="D31" s="14">
        <v>32</v>
      </c>
      <c r="E31" s="14">
        <v>46</v>
      </c>
      <c r="F31" s="14">
        <v>31</v>
      </c>
      <c r="G31" s="14">
        <v>5</v>
      </c>
      <c r="H31" s="14">
        <v>9</v>
      </c>
      <c r="I31" s="14">
        <v>8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100</v>
      </c>
      <c r="D32" s="14">
        <v>24</v>
      </c>
      <c r="E32" s="14">
        <v>28</v>
      </c>
      <c r="F32" s="14">
        <v>36</v>
      </c>
      <c r="G32" s="14">
        <v>3</v>
      </c>
      <c r="H32" s="14">
        <v>7</v>
      </c>
      <c r="I32" s="14">
        <v>2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38</v>
      </c>
      <c r="D33" s="14">
        <v>6</v>
      </c>
      <c r="E33" s="14">
        <v>3</v>
      </c>
      <c r="F33" s="14">
        <v>20</v>
      </c>
      <c r="G33" s="14">
        <v>4</v>
      </c>
      <c r="H33" s="14">
        <v>4</v>
      </c>
      <c r="I33" s="14">
        <v>1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32</v>
      </c>
      <c r="D34" s="14">
        <v>5</v>
      </c>
      <c r="E34" s="14">
        <v>1</v>
      </c>
      <c r="F34" s="14">
        <v>16</v>
      </c>
      <c r="G34" s="14">
        <v>4</v>
      </c>
      <c r="H34" s="14">
        <v>1</v>
      </c>
      <c r="I34" s="14">
        <v>5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9</v>
      </c>
      <c r="D35" s="14">
        <v>2</v>
      </c>
      <c r="E35" s="14">
        <v>2</v>
      </c>
      <c r="F35" s="14">
        <v>5</v>
      </c>
      <c r="G35" s="14" t="s">
        <v>57</v>
      </c>
      <c r="H35" s="14" t="s">
        <v>57</v>
      </c>
      <c r="I35" s="14" t="s">
        <v>57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12</v>
      </c>
      <c r="D36" s="14">
        <v>2</v>
      </c>
      <c r="E36" s="14" t="s">
        <v>57</v>
      </c>
      <c r="F36" s="14">
        <v>5</v>
      </c>
      <c r="G36" s="14" t="s">
        <v>57</v>
      </c>
      <c r="H36" s="14">
        <v>1</v>
      </c>
      <c r="I36" s="14">
        <v>4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2468</v>
      </c>
      <c r="D37" s="13">
        <v>9</v>
      </c>
      <c r="E37" s="13">
        <v>1249</v>
      </c>
      <c r="F37" s="13">
        <v>836</v>
      </c>
      <c r="G37" s="13">
        <v>224</v>
      </c>
      <c r="H37" s="13">
        <v>82</v>
      </c>
      <c r="I37" s="13">
        <v>68</v>
      </c>
    </row>
    <row r="38" spans="1:14" ht="12" customHeight="1" x14ac:dyDescent="0.2">
      <c r="A38" s="25" t="s">
        <v>46</v>
      </c>
      <c r="B38" s="1" t="s">
        <v>12</v>
      </c>
      <c r="C38" s="14">
        <v>2</v>
      </c>
      <c r="D38" s="14">
        <v>1</v>
      </c>
      <c r="E38" s="14" t="s">
        <v>57</v>
      </c>
      <c r="F38" s="14">
        <v>1</v>
      </c>
      <c r="G38" s="14" t="s">
        <v>57</v>
      </c>
      <c r="H38" s="14" t="s">
        <v>57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102</v>
      </c>
      <c r="D39" s="14">
        <v>2</v>
      </c>
      <c r="E39" s="14">
        <v>61</v>
      </c>
      <c r="F39" s="14">
        <v>16</v>
      </c>
      <c r="G39" s="14">
        <v>3</v>
      </c>
      <c r="H39" s="14">
        <v>14</v>
      </c>
      <c r="I39" s="14">
        <v>6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209</v>
      </c>
      <c r="D40" s="14">
        <v>1</v>
      </c>
      <c r="E40" s="14">
        <v>149</v>
      </c>
      <c r="F40" s="14">
        <v>31</v>
      </c>
      <c r="G40" s="14">
        <v>11</v>
      </c>
      <c r="H40" s="14">
        <v>12</v>
      </c>
      <c r="I40" s="14">
        <v>5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256</v>
      </c>
      <c r="D41" s="14">
        <v>1</v>
      </c>
      <c r="E41" s="14">
        <v>163</v>
      </c>
      <c r="F41" s="14">
        <v>56</v>
      </c>
      <c r="G41" s="14">
        <v>15</v>
      </c>
      <c r="H41" s="14">
        <v>16</v>
      </c>
      <c r="I41" s="14">
        <v>5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299</v>
      </c>
      <c r="D42" s="14">
        <v>1</v>
      </c>
      <c r="E42" s="14">
        <v>174</v>
      </c>
      <c r="F42" s="14">
        <v>76</v>
      </c>
      <c r="G42" s="14">
        <v>30</v>
      </c>
      <c r="H42" s="14">
        <v>8</v>
      </c>
      <c r="I42" s="14">
        <v>10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230</v>
      </c>
      <c r="D43" s="14" t="s">
        <v>57</v>
      </c>
      <c r="E43" s="14">
        <v>129</v>
      </c>
      <c r="F43" s="14">
        <v>74</v>
      </c>
      <c r="G43" s="14">
        <v>17</v>
      </c>
      <c r="H43" s="14">
        <v>5</v>
      </c>
      <c r="I43" s="14">
        <v>5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305</v>
      </c>
      <c r="D44" s="14" t="s">
        <v>57</v>
      </c>
      <c r="E44" s="14">
        <v>169</v>
      </c>
      <c r="F44" s="14">
        <v>93</v>
      </c>
      <c r="G44" s="14">
        <v>28</v>
      </c>
      <c r="H44" s="14">
        <v>8</v>
      </c>
      <c r="I44" s="14">
        <v>7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265</v>
      </c>
      <c r="D45" s="14" t="s">
        <v>57</v>
      </c>
      <c r="E45" s="14">
        <v>124</v>
      </c>
      <c r="F45" s="14">
        <v>100</v>
      </c>
      <c r="G45" s="14">
        <v>27</v>
      </c>
      <c r="H45" s="14">
        <v>5</v>
      </c>
      <c r="I45" s="14">
        <v>9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215</v>
      </c>
      <c r="D46" s="14" t="s">
        <v>57</v>
      </c>
      <c r="E46" s="14">
        <v>108</v>
      </c>
      <c r="F46" s="14">
        <v>75</v>
      </c>
      <c r="G46" s="14">
        <v>26</v>
      </c>
      <c r="H46" s="14">
        <v>2</v>
      </c>
      <c r="I46" s="14">
        <v>4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193</v>
      </c>
      <c r="D47" s="14" t="s">
        <v>57</v>
      </c>
      <c r="E47" s="14">
        <v>83</v>
      </c>
      <c r="F47" s="14">
        <v>94</v>
      </c>
      <c r="G47" s="14">
        <v>12</v>
      </c>
      <c r="H47" s="14">
        <v>2</v>
      </c>
      <c r="I47" s="14">
        <v>2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176</v>
      </c>
      <c r="D48" s="14">
        <v>2</v>
      </c>
      <c r="E48" s="14">
        <v>61</v>
      </c>
      <c r="F48" s="14">
        <v>82</v>
      </c>
      <c r="G48" s="14">
        <v>23</v>
      </c>
      <c r="H48" s="14">
        <v>3</v>
      </c>
      <c r="I48" s="14">
        <v>5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110</v>
      </c>
      <c r="D49" s="14">
        <v>1</v>
      </c>
      <c r="E49" s="14">
        <v>22</v>
      </c>
      <c r="F49" s="14">
        <v>61</v>
      </c>
      <c r="G49" s="14">
        <v>16</v>
      </c>
      <c r="H49" s="14">
        <v>3</v>
      </c>
      <c r="I49" s="14">
        <v>7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56</v>
      </c>
      <c r="D50" s="14" t="s">
        <v>57</v>
      </c>
      <c r="E50" s="14">
        <v>2</v>
      </c>
      <c r="F50" s="14">
        <v>40</v>
      </c>
      <c r="G50" s="14">
        <v>8</v>
      </c>
      <c r="H50" s="14">
        <v>3</v>
      </c>
      <c r="I50" s="14">
        <v>3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31</v>
      </c>
      <c r="D51" s="14" t="s">
        <v>57</v>
      </c>
      <c r="E51" s="14">
        <v>4</v>
      </c>
      <c r="F51" s="14">
        <v>20</v>
      </c>
      <c r="G51" s="14">
        <v>6</v>
      </c>
      <c r="H51" s="14">
        <v>1</v>
      </c>
      <c r="I51" s="14" t="s">
        <v>57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19</v>
      </c>
      <c r="D52" s="15" t="s">
        <v>57</v>
      </c>
      <c r="E52" s="15" t="s">
        <v>57</v>
      </c>
      <c r="F52" s="15">
        <v>17</v>
      </c>
      <c r="G52" s="15">
        <v>2</v>
      </c>
      <c r="H52" s="15" t="s">
        <v>57</v>
      </c>
      <c r="I52" s="15" t="s">
        <v>57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0.15" customHeight="1" x14ac:dyDescent="0.2">
      <c r="A54" s="21" t="s">
        <v>58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46</v>
      </c>
      <c r="B55" s="5" t="s">
        <v>46</v>
      </c>
      <c r="C55" s="5" t="s">
        <v>46</v>
      </c>
      <c r="D55" s="5" t="s">
        <v>46</v>
      </c>
      <c r="E55" s="5" t="s">
        <v>46</v>
      </c>
      <c r="F55" s="5" t="s">
        <v>46</v>
      </c>
      <c r="G55" s="5" t="s">
        <v>46</v>
      </c>
      <c r="H55" s="5" t="s">
        <v>46</v>
      </c>
      <c r="I55" s="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9.6640625" customWidth="1"/>
    <col min="4" max="4" width="12.6640625" customWidth="1"/>
    <col min="5" max="5" width="15.6640625" customWidth="1"/>
    <col min="6" max="6" width="15" customWidth="1"/>
    <col min="7" max="8" width="15.6640625" customWidth="1"/>
    <col min="9" max="9" width="13.1640625" customWidth="1"/>
  </cols>
  <sheetData>
    <row r="1" spans="1:29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7" t="s">
        <v>41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 x14ac:dyDescent="0.2">
      <c r="A5" s="28" t="s">
        <v>11</v>
      </c>
      <c r="B5" s="6" t="s">
        <v>46</v>
      </c>
      <c r="C5" s="13">
        <v>5240</v>
      </c>
      <c r="D5" s="13">
        <v>477</v>
      </c>
      <c r="E5" s="13">
        <v>2503</v>
      </c>
      <c r="F5" s="13">
        <v>1609</v>
      </c>
      <c r="G5" s="13">
        <v>310</v>
      </c>
      <c r="H5" s="13">
        <v>203</v>
      </c>
      <c r="I5" s="13">
        <v>138</v>
      </c>
    </row>
    <row r="6" spans="1:29" ht="12" customHeight="1" x14ac:dyDescent="0.2">
      <c r="A6" s="25" t="s">
        <v>46</v>
      </c>
      <c r="B6" s="1" t="s">
        <v>12</v>
      </c>
      <c r="C6" s="14">
        <v>16</v>
      </c>
      <c r="D6" s="14">
        <v>1</v>
      </c>
      <c r="E6" s="14">
        <v>7</v>
      </c>
      <c r="F6" s="14">
        <v>3</v>
      </c>
      <c r="G6" s="14" t="s">
        <v>57</v>
      </c>
      <c r="H6" s="14">
        <v>3</v>
      </c>
      <c r="I6" s="14">
        <v>2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 x14ac:dyDescent="0.2">
      <c r="A7" s="25" t="s">
        <v>46</v>
      </c>
      <c r="B7" s="1" t="s">
        <v>13</v>
      </c>
      <c r="C7" s="14">
        <v>202</v>
      </c>
      <c r="D7" s="14">
        <v>14</v>
      </c>
      <c r="E7" s="14">
        <v>102</v>
      </c>
      <c r="F7" s="14">
        <v>42</v>
      </c>
      <c r="G7" s="14">
        <v>9</v>
      </c>
      <c r="H7" s="14">
        <v>27</v>
      </c>
      <c r="I7" s="14">
        <v>8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 x14ac:dyDescent="0.2">
      <c r="A8" s="25" t="s">
        <v>46</v>
      </c>
      <c r="B8" s="1" t="s">
        <v>14</v>
      </c>
      <c r="C8" s="14">
        <v>397</v>
      </c>
      <c r="D8" s="14">
        <v>39</v>
      </c>
      <c r="E8" s="14">
        <v>236</v>
      </c>
      <c r="F8" s="14">
        <v>80</v>
      </c>
      <c r="G8" s="14">
        <v>7</v>
      </c>
      <c r="H8" s="14">
        <v>22</v>
      </c>
      <c r="I8" s="14">
        <v>13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 x14ac:dyDescent="0.2">
      <c r="A9" s="25" t="s">
        <v>46</v>
      </c>
      <c r="B9" s="1" t="s">
        <v>15</v>
      </c>
      <c r="C9" s="14">
        <v>552</v>
      </c>
      <c r="D9" s="14">
        <v>41</v>
      </c>
      <c r="E9" s="14">
        <v>326</v>
      </c>
      <c r="F9" s="14">
        <v>114</v>
      </c>
      <c r="G9" s="14">
        <v>34</v>
      </c>
      <c r="H9" s="14">
        <v>24</v>
      </c>
      <c r="I9" s="14">
        <v>13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 x14ac:dyDescent="0.2">
      <c r="A10" s="25" t="s">
        <v>46</v>
      </c>
      <c r="B10" s="1" t="s">
        <v>16</v>
      </c>
      <c r="C10" s="14">
        <v>659</v>
      </c>
      <c r="D10" s="14">
        <v>55</v>
      </c>
      <c r="E10" s="14">
        <v>372</v>
      </c>
      <c r="F10" s="14">
        <v>164</v>
      </c>
      <c r="G10" s="14">
        <v>36</v>
      </c>
      <c r="H10" s="14">
        <v>19</v>
      </c>
      <c r="I10" s="14">
        <v>13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 x14ac:dyDescent="0.2">
      <c r="A11" s="25" t="s">
        <v>46</v>
      </c>
      <c r="B11" s="1" t="s">
        <v>17</v>
      </c>
      <c r="C11" s="14">
        <v>608</v>
      </c>
      <c r="D11" s="14">
        <v>56</v>
      </c>
      <c r="E11" s="14">
        <v>314</v>
      </c>
      <c r="F11" s="14">
        <v>173</v>
      </c>
      <c r="G11" s="14">
        <v>29</v>
      </c>
      <c r="H11" s="14">
        <v>18</v>
      </c>
      <c r="I11" s="14">
        <v>18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 x14ac:dyDescent="0.2">
      <c r="A12" s="25" t="s">
        <v>46</v>
      </c>
      <c r="B12" s="1" t="s">
        <v>18</v>
      </c>
      <c r="C12" s="14">
        <v>667</v>
      </c>
      <c r="D12" s="14">
        <v>70</v>
      </c>
      <c r="E12" s="14">
        <v>330</v>
      </c>
      <c r="F12" s="14">
        <v>199</v>
      </c>
      <c r="G12" s="14">
        <v>39</v>
      </c>
      <c r="H12" s="14">
        <v>19</v>
      </c>
      <c r="I12" s="14">
        <v>10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 x14ac:dyDescent="0.2">
      <c r="A13" s="25" t="s">
        <v>46</v>
      </c>
      <c r="B13" s="1" t="s">
        <v>19</v>
      </c>
      <c r="C13" s="14">
        <v>602</v>
      </c>
      <c r="D13" s="14">
        <v>50</v>
      </c>
      <c r="E13" s="14">
        <v>296</v>
      </c>
      <c r="F13" s="14">
        <v>183</v>
      </c>
      <c r="G13" s="14">
        <v>43</v>
      </c>
      <c r="H13" s="14">
        <v>15</v>
      </c>
      <c r="I13" s="14">
        <v>15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 x14ac:dyDescent="0.2">
      <c r="A14" s="25" t="s">
        <v>46</v>
      </c>
      <c r="B14" s="1" t="s">
        <v>20</v>
      </c>
      <c r="C14" s="14">
        <v>504</v>
      </c>
      <c r="D14" s="14">
        <v>53</v>
      </c>
      <c r="E14" s="14">
        <v>238</v>
      </c>
      <c r="F14" s="14">
        <v>161</v>
      </c>
      <c r="G14" s="14">
        <v>29</v>
      </c>
      <c r="H14" s="14">
        <v>12</v>
      </c>
      <c r="I14" s="14">
        <v>11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 x14ac:dyDescent="0.2">
      <c r="A15" s="25" t="s">
        <v>46</v>
      </c>
      <c r="B15" s="1" t="s">
        <v>21</v>
      </c>
      <c r="C15" s="14">
        <v>398</v>
      </c>
      <c r="D15" s="14">
        <v>47</v>
      </c>
      <c r="E15" s="14">
        <v>146</v>
      </c>
      <c r="F15" s="14">
        <v>160</v>
      </c>
      <c r="G15" s="14">
        <v>22</v>
      </c>
      <c r="H15" s="14">
        <v>13</v>
      </c>
      <c r="I15" s="14">
        <v>10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 x14ac:dyDescent="0.2">
      <c r="A16" s="25" t="s">
        <v>46</v>
      </c>
      <c r="B16" s="1" t="s">
        <v>22</v>
      </c>
      <c r="C16" s="14">
        <v>294</v>
      </c>
      <c r="D16" s="14">
        <v>23</v>
      </c>
      <c r="E16" s="14">
        <v>92</v>
      </c>
      <c r="F16" s="14">
        <v>138</v>
      </c>
      <c r="G16" s="14">
        <v>21</v>
      </c>
      <c r="H16" s="14">
        <v>12</v>
      </c>
      <c r="I16" s="14">
        <v>8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161</v>
      </c>
      <c r="D17" s="14">
        <v>16</v>
      </c>
      <c r="E17" s="14">
        <v>30</v>
      </c>
      <c r="F17" s="14">
        <v>84</v>
      </c>
      <c r="G17" s="14">
        <v>14</v>
      </c>
      <c r="H17" s="14">
        <v>9</v>
      </c>
      <c r="I17" s="14">
        <v>8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94</v>
      </c>
      <c r="D18" s="14">
        <v>8</v>
      </c>
      <c r="E18" s="14">
        <v>8</v>
      </c>
      <c r="F18" s="14">
        <v>58</v>
      </c>
      <c r="G18" s="14">
        <v>8</v>
      </c>
      <c r="H18" s="14">
        <v>5</v>
      </c>
      <c r="I18" s="14">
        <v>7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58</v>
      </c>
      <c r="D19" s="14">
        <v>3</v>
      </c>
      <c r="E19" s="14">
        <v>3</v>
      </c>
      <c r="F19" s="14">
        <v>33</v>
      </c>
      <c r="G19" s="14">
        <v>13</v>
      </c>
      <c r="H19" s="14">
        <v>4</v>
      </c>
      <c r="I19" s="14">
        <v>2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28</v>
      </c>
      <c r="D20" s="14">
        <v>1</v>
      </c>
      <c r="E20" s="14">
        <v>3</v>
      </c>
      <c r="F20" s="14">
        <v>17</v>
      </c>
      <c r="G20" s="14">
        <v>6</v>
      </c>
      <c r="H20" s="14">
        <v>1</v>
      </c>
      <c r="I20" s="14" t="s">
        <v>57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2109</v>
      </c>
      <c r="D21" s="13">
        <v>466</v>
      </c>
      <c r="E21" s="13">
        <v>896</v>
      </c>
      <c r="F21" s="13">
        <v>551</v>
      </c>
      <c r="G21" s="13">
        <v>68</v>
      </c>
      <c r="H21" s="13">
        <v>74</v>
      </c>
      <c r="I21" s="13">
        <v>54</v>
      </c>
    </row>
    <row r="22" spans="1:14" ht="12" customHeight="1" x14ac:dyDescent="0.2">
      <c r="A22" s="25" t="s">
        <v>46</v>
      </c>
      <c r="B22" s="1" t="s">
        <v>12</v>
      </c>
      <c r="C22" s="14">
        <v>6</v>
      </c>
      <c r="D22" s="14">
        <v>1</v>
      </c>
      <c r="E22" s="14" t="s">
        <v>57</v>
      </c>
      <c r="F22" s="14">
        <v>3</v>
      </c>
      <c r="G22" s="14" t="s">
        <v>57</v>
      </c>
      <c r="H22" s="14" t="s">
        <v>57</v>
      </c>
      <c r="I22" s="14">
        <v>2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46</v>
      </c>
      <c r="D23" s="14">
        <v>14</v>
      </c>
      <c r="E23" s="14">
        <v>16</v>
      </c>
      <c r="F23" s="14">
        <v>8</v>
      </c>
      <c r="G23" s="14" t="s">
        <v>57</v>
      </c>
      <c r="H23" s="14">
        <v>7</v>
      </c>
      <c r="I23" s="14">
        <v>1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144</v>
      </c>
      <c r="D24" s="14">
        <v>37</v>
      </c>
      <c r="E24" s="14">
        <v>58</v>
      </c>
      <c r="F24" s="14">
        <v>35</v>
      </c>
      <c r="G24" s="14">
        <v>1</v>
      </c>
      <c r="H24" s="14">
        <v>8</v>
      </c>
      <c r="I24" s="14">
        <v>5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217</v>
      </c>
      <c r="D25" s="14">
        <v>40</v>
      </c>
      <c r="E25" s="14">
        <v>105</v>
      </c>
      <c r="F25" s="14">
        <v>51</v>
      </c>
      <c r="G25" s="14">
        <v>6</v>
      </c>
      <c r="H25" s="14">
        <v>9</v>
      </c>
      <c r="I25" s="14">
        <v>6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281</v>
      </c>
      <c r="D26" s="14">
        <v>54</v>
      </c>
      <c r="E26" s="14">
        <v>129</v>
      </c>
      <c r="F26" s="14">
        <v>75</v>
      </c>
      <c r="G26" s="14">
        <v>9</v>
      </c>
      <c r="H26" s="14">
        <v>8</v>
      </c>
      <c r="I26" s="14">
        <v>6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282</v>
      </c>
      <c r="D27" s="14">
        <v>55</v>
      </c>
      <c r="E27" s="14">
        <v>131</v>
      </c>
      <c r="F27" s="14">
        <v>72</v>
      </c>
      <c r="G27" s="14">
        <v>7</v>
      </c>
      <c r="H27" s="14">
        <v>7</v>
      </c>
      <c r="I27" s="14">
        <v>10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311</v>
      </c>
      <c r="D28" s="14">
        <v>69</v>
      </c>
      <c r="E28" s="14">
        <v>146</v>
      </c>
      <c r="F28" s="14">
        <v>77</v>
      </c>
      <c r="G28" s="14">
        <v>7</v>
      </c>
      <c r="H28" s="14">
        <v>8</v>
      </c>
      <c r="I28" s="14">
        <v>4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244</v>
      </c>
      <c r="D29" s="14">
        <v>50</v>
      </c>
      <c r="E29" s="14">
        <v>121</v>
      </c>
      <c r="F29" s="14">
        <v>52</v>
      </c>
      <c r="G29" s="14">
        <v>9</v>
      </c>
      <c r="H29" s="14">
        <v>6</v>
      </c>
      <c r="I29" s="14">
        <v>6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235</v>
      </c>
      <c r="D30" s="14">
        <v>53</v>
      </c>
      <c r="E30" s="14">
        <v>109</v>
      </c>
      <c r="F30" s="14">
        <v>57</v>
      </c>
      <c r="G30" s="14">
        <v>11</v>
      </c>
      <c r="H30" s="14">
        <v>3</v>
      </c>
      <c r="I30" s="14">
        <v>2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155</v>
      </c>
      <c r="D31" s="14">
        <v>46</v>
      </c>
      <c r="E31" s="14">
        <v>54</v>
      </c>
      <c r="F31" s="14">
        <v>43</v>
      </c>
      <c r="G31" s="14">
        <v>5</v>
      </c>
      <c r="H31" s="14">
        <v>5</v>
      </c>
      <c r="I31" s="14">
        <v>2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88</v>
      </c>
      <c r="D32" s="14">
        <v>21</v>
      </c>
      <c r="E32" s="14">
        <v>21</v>
      </c>
      <c r="F32" s="14">
        <v>28</v>
      </c>
      <c r="G32" s="14">
        <v>5</v>
      </c>
      <c r="H32" s="14">
        <v>7</v>
      </c>
      <c r="I32" s="14">
        <v>6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53</v>
      </c>
      <c r="D33" s="14">
        <v>14</v>
      </c>
      <c r="E33" s="14">
        <v>3</v>
      </c>
      <c r="F33" s="14">
        <v>29</v>
      </c>
      <c r="G33" s="14">
        <v>2</v>
      </c>
      <c r="H33" s="14">
        <v>3</v>
      </c>
      <c r="I33" s="14">
        <v>2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27</v>
      </c>
      <c r="D34" s="14">
        <v>8</v>
      </c>
      <c r="E34" s="14">
        <v>1</v>
      </c>
      <c r="F34" s="14">
        <v>11</v>
      </c>
      <c r="G34" s="14">
        <v>2</v>
      </c>
      <c r="H34" s="14">
        <v>3</v>
      </c>
      <c r="I34" s="14">
        <v>2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12</v>
      </c>
      <c r="D35" s="14">
        <v>3</v>
      </c>
      <c r="E35" s="14" t="s">
        <v>57</v>
      </c>
      <c r="F35" s="14">
        <v>7</v>
      </c>
      <c r="G35" s="14">
        <v>2</v>
      </c>
      <c r="H35" s="14" t="s">
        <v>57</v>
      </c>
      <c r="I35" s="14" t="s">
        <v>57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8</v>
      </c>
      <c r="D36" s="14">
        <v>1</v>
      </c>
      <c r="E36" s="14">
        <v>2</v>
      </c>
      <c r="F36" s="14">
        <v>3</v>
      </c>
      <c r="G36" s="14">
        <v>2</v>
      </c>
      <c r="H36" s="14" t="s">
        <v>57</v>
      </c>
      <c r="I36" s="14" t="s">
        <v>57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3131</v>
      </c>
      <c r="D37" s="13">
        <v>11</v>
      </c>
      <c r="E37" s="13">
        <v>1607</v>
      </c>
      <c r="F37" s="13">
        <v>1058</v>
      </c>
      <c r="G37" s="13">
        <v>242</v>
      </c>
      <c r="H37" s="13">
        <v>129</v>
      </c>
      <c r="I37" s="13">
        <v>84</v>
      </c>
    </row>
    <row r="38" spans="1:14" ht="12" customHeight="1" x14ac:dyDescent="0.2">
      <c r="A38" s="25" t="s">
        <v>46</v>
      </c>
      <c r="B38" s="1" t="s">
        <v>12</v>
      </c>
      <c r="C38" s="14">
        <v>10</v>
      </c>
      <c r="D38" s="14" t="s">
        <v>57</v>
      </c>
      <c r="E38" s="14">
        <v>7</v>
      </c>
      <c r="F38" s="14" t="s">
        <v>57</v>
      </c>
      <c r="G38" s="14" t="s">
        <v>57</v>
      </c>
      <c r="H38" s="14">
        <v>3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156</v>
      </c>
      <c r="D39" s="14" t="s">
        <v>57</v>
      </c>
      <c r="E39" s="14">
        <v>86</v>
      </c>
      <c r="F39" s="14">
        <v>34</v>
      </c>
      <c r="G39" s="14">
        <v>9</v>
      </c>
      <c r="H39" s="14">
        <v>20</v>
      </c>
      <c r="I39" s="14">
        <v>7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253</v>
      </c>
      <c r="D40" s="14">
        <v>2</v>
      </c>
      <c r="E40" s="14">
        <v>178</v>
      </c>
      <c r="F40" s="14">
        <v>45</v>
      </c>
      <c r="G40" s="14">
        <v>6</v>
      </c>
      <c r="H40" s="14">
        <v>14</v>
      </c>
      <c r="I40" s="14">
        <v>8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335</v>
      </c>
      <c r="D41" s="14">
        <v>1</v>
      </c>
      <c r="E41" s="14">
        <v>221</v>
      </c>
      <c r="F41" s="14">
        <v>63</v>
      </c>
      <c r="G41" s="14">
        <v>28</v>
      </c>
      <c r="H41" s="14">
        <v>15</v>
      </c>
      <c r="I41" s="14">
        <v>7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378</v>
      </c>
      <c r="D42" s="14">
        <v>1</v>
      </c>
      <c r="E42" s="14">
        <v>243</v>
      </c>
      <c r="F42" s="14">
        <v>89</v>
      </c>
      <c r="G42" s="14">
        <v>27</v>
      </c>
      <c r="H42" s="14">
        <v>11</v>
      </c>
      <c r="I42" s="14">
        <v>7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326</v>
      </c>
      <c r="D43" s="14">
        <v>1</v>
      </c>
      <c r="E43" s="14">
        <v>183</v>
      </c>
      <c r="F43" s="14">
        <v>101</v>
      </c>
      <c r="G43" s="14">
        <v>22</v>
      </c>
      <c r="H43" s="14">
        <v>11</v>
      </c>
      <c r="I43" s="14">
        <v>8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356</v>
      </c>
      <c r="D44" s="14">
        <v>1</v>
      </c>
      <c r="E44" s="14">
        <v>184</v>
      </c>
      <c r="F44" s="14">
        <v>122</v>
      </c>
      <c r="G44" s="14">
        <v>32</v>
      </c>
      <c r="H44" s="14">
        <v>11</v>
      </c>
      <c r="I44" s="14">
        <v>6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358</v>
      </c>
      <c r="D45" s="14" t="s">
        <v>57</v>
      </c>
      <c r="E45" s="14">
        <v>175</v>
      </c>
      <c r="F45" s="14">
        <v>131</v>
      </c>
      <c r="G45" s="14">
        <v>34</v>
      </c>
      <c r="H45" s="14">
        <v>9</v>
      </c>
      <c r="I45" s="14">
        <v>9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269</v>
      </c>
      <c r="D46" s="14" t="s">
        <v>57</v>
      </c>
      <c r="E46" s="14">
        <v>129</v>
      </c>
      <c r="F46" s="14">
        <v>104</v>
      </c>
      <c r="G46" s="14">
        <v>18</v>
      </c>
      <c r="H46" s="14">
        <v>9</v>
      </c>
      <c r="I46" s="14">
        <v>9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243</v>
      </c>
      <c r="D47" s="14">
        <v>1</v>
      </c>
      <c r="E47" s="14">
        <v>92</v>
      </c>
      <c r="F47" s="14">
        <v>117</v>
      </c>
      <c r="G47" s="14">
        <v>17</v>
      </c>
      <c r="H47" s="14">
        <v>8</v>
      </c>
      <c r="I47" s="14">
        <v>8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206</v>
      </c>
      <c r="D48" s="14">
        <v>2</v>
      </c>
      <c r="E48" s="14">
        <v>71</v>
      </c>
      <c r="F48" s="14">
        <v>110</v>
      </c>
      <c r="G48" s="14">
        <v>16</v>
      </c>
      <c r="H48" s="14">
        <v>5</v>
      </c>
      <c r="I48" s="14">
        <v>2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108</v>
      </c>
      <c r="D49" s="14">
        <v>2</v>
      </c>
      <c r="E49" s="14">
        <v>27</v>
      </c>
      <c r="F49" s="14">
        <v>55</v>
      </c>
      <c r="G49" s="14">
        <v>12</v>
      </c>
      <c r="H49" s="14">
        <v>6</v>
      </c>
      <c r="I49" s="14">
        <v>6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67</v>
      </c>
      <c r="D50" s="14" t="s">
        <v>57</v>
      </c>
      <c r="E50" s="14">
        <v>7</v>
      </c>
      <c r="F50" s="14">
        <v>47</v>
      </c>
      <c r="G50" s="14">
        <v>6</v>
      </c>
      <c r="H50" s="14">
        <v>2</v>
      </c>
      <c r="I50" s="14">
        <v>5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46</v>
      </c>
      <c r="D51" s="14" t="s">
        <v>57</v>
      </c>
      <c r="E51" s="14">
        <v>3</v>
      </c>
      <c r="F51" s="14">
        <v>26</v>
      </c>
      <c r="G51" s="14">
        <v>11</v>
      </c>
      <c r="H51" s="14">
        <v>4</v>
      </c>
      <c r="I51" s="14">
        <v>2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20</v>
      </c>
      <c r="D52" s="15" t="s">
        <v>57</v>
      </c>
      <c r="E52" s="15">
        <v>1</v>
      </c>
      <c r="F52" s="15">
        <v>14</v>
      </c>
      <c r="G52" s="15">
        <v>4</v>
      </c>
      <c r="H52" s="15">
        <v>1</v>
      </c>
      <c r="I52" s="15" t="s">
        <v>57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18" t="s">
        <v>58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0.33203125" customWidth="1"/>
    <col min="4" max="4" width="12.6640625" customWidth="1"/>
    <col min="5" max="5" width="15.6640625" customWidth="1"/>
    <col min="6" max="6" width="20.1640625" customWidth="1"/>
    <col min="7" max="8" width="15.6640625" customWidth="1"/>
    <col min="9" max="9" width="13.1640625" customWidth="1"/>
  </cols>
  <sheetData>
    <row r="1" spans="1:29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7" t="s">
        <v>42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 x14ac:dyDescent="0.2">
      <c r="A5" s="28" t="s">
        <v>11</v>
      </c>
      <c r="B5" s="6" t="s">
        <v>46</v>
      </c>
      <c r="C5" s="13">
        <v>8672</v>
      </c>
      <c r="D5" s="13">
        <v>856</v>
      </c>
      <c r="E5" s="13">
        <v>4098</v>
      </c>
      <c r="F5" s="13">
        <v>2498</v>
      </c>
      <c r="G5" s="13">
        <v>618</v>
      </c>
      <c r="H5" s="13">
        <v>287</v>
      </c>
      <c r="I5" s="13">
        <v>315</v>
      </c>
    </row>
    <row r="6" spans="1:29" ht="12" customHeight="1" x14ac:dyDescent="0.2">
      <c r="A6" s="25" t="s">
        <v>46</v>
      </c>
      <c r="B6" s="1" t="s">
        <v>12</v>
      </c>
      <c r="C6" s="14">
        <v>9</v>
      </c>
      <c r="D6" s="14">
        <v>1</v>
      </c>
      <c r="E6" s="14">
        <v>5</v>
      </c>
      <c r="F6" s="14">
        <v>1</v>
      </c>
      <c r="G6" s="14" t="s">
        <v>57</v>
      </c>
      <c r="H6" s="14" t="s">
        <v>57</v>
      </c>
      <c r="I6" s="14">
        <v>2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 x14ac:dyDescent="0.2">
      <c r="A7" s="25" t="s">
        <v>46</v>
      </c>
      <c r="B7" s="1" t="s">
        <v>13</v>
      </c>
      <c r="C7" s="14">
        <v>305</v>
      </c>
      <c r="D7" s="14">
        <v>42</v>
      </c>
      <c r="E7" s="14">
        <v>144</v>
      </c>
      <c r="F7" s="14">
        <v>59</v>
      </c>
      <c r="G7" s="14">
        <v>6</v>
      </c>
      <c r="H7" s="14">
        <v>24</v>
      </c>
      <c r="I7" s="14">
        <v>30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 x14ac:dyDescent="0.2">
      <c r="A8" s="25" t="s">
        <v>46</v>
      </c>
      <c r="B8" s="1" t="s">
        <v>14</v>
      </c>
      <c r="C8" s="14">
        <v>708</v>
      </c>
      <c r="D8" s="14">
        <v>77</v>
      </c>
      <c r="E8" s="14">
        <v>432</v>
      </c>
      <c r="F8" s="14">
        <v>121</v>
      </c>
      <c r="G8" s="14">
        <v>23</v>
      </c>
      <c r="H8" s="14">
        <v>24</v>
      </c>
      <c r="I8" s="14">
        <v>31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 x14ac:dyDescent="0.2">
      <c r="A9" s="25" t="s">
        <v>46</v>
      </c>
      <c r="B9" s="1" t="s">
        <v>15</v>
      </c>
      <c r="C9" s="14">
        <v>970</v>
      </c>
      <c r="D9" s="14">
        <v>85</v>
      </c>
      <c r="E9" s="14">
        <v>572</v>
      </c>
      <c r="F9" s="14">
        <v>187</v>
      </c>
      <c r="G9" s="14">
        <v>49</v>
      </c>
      <c r="H9" s="14">
        <v>31</v>
      </c>
      <c r="I9" s="14">
        <v>46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 x14ac:dyDescent="0.2">
      <c r="A10" s="25" t="s">
        <v>46</v>
      </c>
      <c r="B10" s="1" t="s">
        <v>16</v>
      </c>
      <c r="C10" s="14">
        <v>1097</v>
      </c>
      <c r="D10" s="14">
        <v>104</v>
      </c>
      <c r="E10" s="14">
        <v>627</v>
      </c>
      <c r="F10" s="14">
        <v>240</v>
      </c>
      <c r="G10" s="14">
        <v>64</v>
      </c>
      <c r="H10" s="14">
        <v>36</v>
      </c>
      <c r="I10" s="14">
        <v>26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 x14ac:dyDescent="0.2">
      <c r="A11" s="25" t="s">
        <v>46</v>
      </c>
      <c r="B11" s="1" t="s">
        <v>17</v>
      </c>
      <c r="C11" s="14">
        <v>1064</v>
      </c>
      <c r="D11" s="14">
        <v>100</v>
      </c>
      <c r="E11" s="14">
        <v>550</v>
      </c>
      <c r="F11" s="14">
        <v>272</v>
      </c>
      <c r="G11" s="14">
        <v>77</v>
      </c>
      <c r="H11" s="14">
        <v>28</v>
      </c>
      <c r="I11" s="14">
        <v>37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 x14ac:dyDescent="0.2">
      <c r="A12" s="25" t="s">
        <v>46</v>
      </c>
      <c r="B12" s="1" t="s">
        <v>18</v>
      </c>
      <c r="C12" s="14">
        <v>1014</v>
      </c>
      <c r="D12" s="14">
        <v>106</v>
      </c>
      <c r="E12" s="14">
        <v>521</v>
      </c>
      <c r="F12" s="14">
        <v>270</v>
      </c>
      <c r="G12" s="14">
        <v>77</v>
      </c>
      <c r="H12" s="14">
        <v>20</v>
      </c>
      <c r="I12" s="14">
        <v>20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 x14ac:dyDescent="0.2">
      <c r="A13" s="25" t="s">
        <v>46</v>
      </c>
      <c r="B13" s="1" t="s">
        <v>19</v>
      </c>
      <c r="C13" s="14">
        <v>930</v>
      </c>
      <c r="D13" s="14">
        <v>100</v>
      </c>
      <c r="E13" s="14">
        <v>441</v>
      </c>
      <c r="F13" s="14">
        <v>281</v>
      </c>
      <c r="G13" s="14">
        <v>70</v>
      </c>
      <c r="H13" s="14">
        <v>19</v>
      </c>
      <c r="I13" s="14">
        <v>19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 x14ac:dyDescent="0.2">
      <c r="A14" s="25" t="s">
        <v>46</v>
      </c>
      <c r="B14" s="1" t="s">
        <v>20</v>
      </c>
      <c r="C14" s="14">
        <v>801</v>
      </c>
      <c r="D14" s="14">
        <v>74</v>
      </c>
      <c r="E14" s="14">
        <v>381</v>
      </c>
      <c r="F14" s="14">
        <v>235</v>
      </c>
      <c r="G14" s="14">
        <v>69</v>
      </c>
      <c r="H14" s="14">
        <v>22</v>
      </c>
      <c r="I14" s="14">
        <v>20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 x14ac:dyDescent="0.2">
      <c r="A15" s="25" t="s">
        <v>46</v>
      </c>
      <c r="B15" s="1" t="s">
        <v>21</v>
      </c>
      <c r="C15" s="14">
        <v>737</v>
      </c>
      <c r="D15" s="14">
        <v>88</v>
      </c>
      <c r="E15" s="14">
        <v>245</v>
      </c>
      <c r="F15" s="14">
        <v>290</v>
      </c>
      <c r="G15" s="14">
        <v>67</v>
      </c>
      <c r="H15" s="14">
        <v>26</v>
      </c>
      <c r="I15" s="14">
        <v>21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 x14ac:dyDescent="0.2">
      <c r="A16" s="25" t="s">
        <v>46</v>
      </c>
      <c r="B16" s="1" t="s">
        <v>22</v>
      </c>
      <c r="C16" s="14">
        <v>464</v>
      </c>
      <c r="D16" s="14">
        <v>44</v>
      </c>
      <c r="E16" s="14">
        <v>112</v>
      </c>
      <c r="F16" s="14">
        <v>210</v>
      </c>
      <c r="G16" s="14">
        <v>52</v>
      </c>
      <c r="H16" s="14">
        <v>24</v>
      </c>
      <c r="I16" s="14">
        <v>22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284</v>
      </c>
      <c r="D17" s="14">
        <v>18</v>
      </c>
      <c r="E17" s="14">
        <v>51</v>
      </c>
      <c r="F17" s="14">
        <v>158</v>
      </c>
      <c r="G17" s="14">
        <v>27</v>
      </c>
      <c r="H17" s="14">
        <v>11</v>
      </c>
      <c r="I17" s="14">
        <v>19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155</v>
      </c>
      <c r="D18" s="14">
        <v>10</v>
      </c>
      <c r="E18" s="14">
        <v>9</v>
      </c>
      <c r="F18" s="14">
        <v>95</v>
      </c>
      <c r="G18" s="14">
        <v>21</v>
      </c>
      <c r="H18" s="14">
        <v>16</v>
      </c>
      <c r="I18" s="14">
        <v>4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87</v>
      </c>
      <c r="D19" s="14">
        <v>4</v>
      </c>
      <c r="E19" s="14">
        <v>5</v>
      </c>
      <c r="F19" s="14">
        <v>53</v>
      </c>
      <c r="G19" s="14">
        <v>13</v>
      </c>
      <c r="H19" s="14">
        <v>4</v>
      </c>
      <c r="I19" s="14">
        <v>8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47</v>
      </c>
      <c r="D20" s="14">
        <v>3</v>
      </c>
      <c r="E20" s="14">
        <v>3</v>
      </c>
      <c r="F20" s="14">
        <v>26</v>
      </c>
      <c r="G20" s="14">
        <v>3</v>
      </c>
      <c r="H20" s="14">
        <v>2</v>
      </c>
      <c r="I20" s="14">
        <v>10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3745</v>
      </c>
      <c r="D21" s="13">
        <v>842</v>
      </c>
      <c r="E21" s="13">
        <v>1645</v>
      </c>
      <c r="F21" s="13">
        <v>848</v>
      </c>
      <c r="G21" s="13">
        <v>170</v>
      </c>
      <c r="H21" s="13">
        <v>111</v>
      </c>
      <c r="I21" s="13">
        <v>129</v>
      </c>
    </row>
    <row r="22" spans="1:14" ht="12" customHeight="1" x14ac:dyDescent="0.2">
      <c r="A22" s="25" t="s">
        <v>46</v>
      </c>
      <c r="B22" s="1" t="s">
        <v>12</v>
      </c>
      <c r="C22" s="14">
        <v>6</v>
      </c>
      <c r="D22" s="14">
        <v>1</v>
      </c>
      <c r="E22" s="14">
        <v>3</v>
      </c>
      <c r="F22" s="14">
        <v>1</v>
      </c>
      <c r="G22" s="14" t="s">
        <v>57</v>
      </c>
      <c r="H22" s="14" t="s">
        <v>57</v>
      </c>
      <c r="I22" s="14">
        <v>1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97</v>
      </c>
      <c r="D23" s="14">
        <v>40</v>
      </c>
      <c r="E23" s="14">
        <v>27</v>
      </c>
      <c r="F23" s="14">
        <v>14</v>
      </c>
      <c r="G23" s="14">
        <v>2</v>
      </c>
      <c r="H23" s="14">
        <v>8</v>
      </c>
      <c r="I23" s="14">
        <v>6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275</v>
      </c>
      <c r="D24" s="14">
        <v>77</v>
      </c>
      <c r="E24" s="14">
        <v>118</v>
      </c>
      <c r="F24" s="14">
        <v>52</v>
      </c>
      <c r="G24" s="14">
        <v>8</v>
      </c>
      <c r="H24" s="14">
        <v>7</v>
      </c>
      <c r="I24" s="14">
        <v>13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443</v>
      </c>
      <c r="D25" s="14">
        <v>84</v>
      </c>
      <c r="E25" s="14">
        <v>221</v>
      </c>
      <c r="F25" s="14">
        <v>82</v>
      </c>
      <c r="G25" s="14">
        <v>23</v>
      </c>
      <c r="H25" s="14">
        <v>12</v>
      </c>
      <c r="I25" s="14">
        <v>21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506</v>
      </c>
      <c r="D26" s="14">
        <v>103</v>
      </c>
      <c r="E26" s="14">
        <v>266</v>
      </c>
      <c r="F26" s="14">
        <v>95</v>
      </c>
      <c r="G26" s="14">
        <v>18</v>
      </c>
      <c r="H26" s="14">
        <v>11</v>
      </c>
      <c r="I26" s="14">
        <v>13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503</v>
      </c>
      <c r="D27" s="14">
        <v>97</v>
      </c>
      <c r="E27" s="14">
        <v>241</v>
      </c>
      <c r="F27" s="14">
        <v>114</v>
      </c>
      <c r="G27" s="14">
        <v>23</v>
      </c>
      <c r="H27" s="14">
        <v>13</v>
      </c>
      <c r="I27" s="14">
        <v>15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480</v>
      </c>
      <c r="D28" s="14">
        <v>106</v>
      </c>
      <c r="E28" s="14">
        <v>238</v>
      </c>
      <c r="F28" s="14">
        <v>97</v>
      </c>
      <c r="G28" s="14">
        <v>25</v>
      </c>
      <c r="H28" s="14">
        <v>6</v>
      </c>
      <c r="I28" s="14">
        <v>8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433</v>
      </c>
      <c r="D29" s="14">
        <v>98</v>
      </c>
      <c r="E29" s="14">
        <v>203</v>
      </c>
      <c r="F29" s="14">
        <v>88</v>
      </c>
      <c r="G29" s="14">
        <v>26</v>
      </c>
      <c r="H29" s="14">
        <v>9</v>
      </c>
      <c r="I29" s="14">
        <v>9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374</v>
      </c>
      <c r="D30" s="14">
        <v>74</v>
      </c>
      <c r="E30" s="14">
        <v>189</v>
      </c>
      <c r="F30" s="14">
        <v>75</v>
      </c>
      <c r="G30" s="14">
        <v>17</v>
      </c>
      <c r="H30" s="14">
        <v>11</v>
      </c>
      <c r="I30" s="14">
        <v>8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306</v>
      </c>
      <c r="D31" s="14">
        <v>88</v>
      </c>
      <c r="E31" s="14">
        <v>88</v>
      </c>
      <c r="F31" s="14">
        <v>93</v>
      </c>
      <c r="G31" s="14">
        <v>13</v>
      </c>
      <c r="H31" s="14">
        <v>13</v>
      </c>
      <c r="I31" s="14">
        <v>11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153</v>
      </c>
      <c r="D32" s="14">
        <v>44</v>
      </c>
      <c r="E32" s="14">
        <v>32</v>
      </c>
      <c r="F32" s="14">
        <v>49</v>
      </c>
      <c r="G32" s="14">
        <v>10</v>
      </c>
      <c r="H32" s="14">
        <v>12</v>
      </c>
      <c r="I32" s="14">
        <v>6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80</v>
      </c>
      <c r="D33" s="14">
        <v>16</v>
      </c>
      <c r="E33" s="14">
        <v>15</v>
      </c>
      <c r="F33" s="14">
        <v>33</v>
      </c>
      <c r="G33" s="14">
        <v>4</v>
      </c>
      <c r="H33" s="14">
        <v>3</v>
      </c>
      <c r="I33" s="14">
        <v>9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56</v>
      </c>
      <c r="D34" s="14">
        <v>10</v>
      </c>
      <c r="E34" s="14">
        <v>2</v>
      </c>
      <c r="F34" s="14">
        <v>34</v>
      </c>
      <c r="G34" s="14">
        <v>1</v>
      </c>
      <c r="H34" s="14">
        <v>6</v>
      </c>
      <c r="I34" s="14">
        <v>3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19</v>
      </c>
      <c r="D35" s="14">
        <v>2</v>
      </c>
      <c r="E35" s="14">
        <v>2</v>
      </c>
      <c r="F35" s="14">
        <v>14</v>
      </c>
      <c r="G35" s="14" t="s">
        <v>57</v>
      </c>
      <c r="H35" s="14" t="s">
        <v>57</v>
      </c>
      <c r="I35" s="14">
        <v>1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14</v>
      </c>
      <c r="D36" s="14">
        <v>2</v>
      </c>
      <c r="E36" s="14" t="s">
        <v>57</v>
      </c>
      <c r="F36" s="14">
        <v>7</v>
      </c>
      <c r="G36" s="14" t="s">
        <v>57</v>
      </c>
      <c r="H36" s="14" t="s">
        <v>57</v>
      </c>
      <c r="I36" s="14">
        <v>5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4927</v>
      </c>
      <c r="D37" s="13">
        <v>14</v>
      </c>
      <c r="E37" s="13">
        <v>2453</v>
      </c>
      <c r="F37" s="13">
        <v>1650</v>
      </c>
      <c r="G37" s="13">
        <v>448</v>
      </c>
      <c r="H37" s="13">
        <v>176</v>
      </c>
      <c r="I37" s="13">
        <v>186</v>
      </c>
    </row>
    <row r="38" spans="1:14" ht="12" customHeight="1" x14ac:dyDescent="0.2">
      <c r="A38" s="25" t="s">
        <v>46</v>
      </c>
      <c r="B38" s="1" t="s">
        <v>12</v>
      </c>
      <c r="C38" s="14">
        <v>3</v>
      </c>
      <c r="D38" s="14" t="s">
        <v>57</v>
      </c>
      <c r="E38" s="14">
        <v>2</v>
      </c>
      <c r="F38" s="14" t="s">
        <v>57</v>
      </c>
      <c r="G38" s="14" t="s">
        <v>57</v>
      </c>
      <c r="H38" s="14" t="s">
        <v>57</v>
      </c>
      <c r="I38" s="14">
        <v>1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208</v>
      </c>
      <c r="D39" s="14">
        <v>2</v>
      </c>
      <c r="E39" s="14">
        <v>117</v>
      </c>
      <c r="F39" s="14">
        <v>45</v>
      </c>
      <c r="G39" s="14">
        <v>4</v>
      </c>
      <c r="H39" s="14">
        <v>16</v>
      </c>
      <c r="I39" s="14">
        <v>24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433</v>
      </c>
      <c r="D40" s="14" t="s">
        <v>57</v>
      </c>
      <c r="E40" s="14">
        <v>314</v>
      </c>
      <c r="F40" s="14">
        <v>69</v>
      </c>
      <c r="G40" s="14">
        <v>15</v>
      </c>
      <c r="H40" s="14">
        <v>17</v>
      </c>
      <c r="I40" s="14">
        <v>18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527</v>
      </c>
      <c r="D41" s="14">
        <v>1</v>
      </c>
      <c r="E41" s="14">
        <v>351</v>
      </c>
      <c r="F41" s="14">
        <v>105</v>
      </c>
      <c r="G41" s="14">
        <v>26</v>
      </c>
      <c r="H41" s="14">
        <v>19</v>
      </c>
      <c r="I41" s="14">
        <v>25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591</v>
      </c>
      <c r="D42" s="14">
        <v>1</v>
      </c>
      <c r="E42" s="14">
        <v>361</v>
      </c>
      <c r="F42" s="14">
        <v>145</v>
      </c>
      <c r="G42" s="14">
        <v>46</v>
      </c>
      <c r="H42" s="14">
        <v>25</v>
      </c>
      <c r="I42" s="14">
        <v>13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561</v>
      </c>
      <c r="D43" s="14">
        <v>3</v>
      </c>
      <c r="E43" s="14">
        <v>309</v>
      </c>
      <c r="F43" s="14">
        <v>158</v>
      </c>
      <c r="G43" s="14">
        <v>54</v>
      </c>
      <c r="H43" s="14">
        <v>15</v>
      </c>
      <c r="I43" s="14">
        <v>22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534</v>
      </c>
      <c r="D44" s="14" t="s">
        <v>57</v>
      </c>
      <c r="E44" s="14">
        <v>283</v>
      </c>
      <c r="F44" s="14">
        <v>173</v>
      </c>
      <c r="G44" s="14">
        <v>52</v>
      </c>
      <c r="H44" s="14">
        <v>14</v>
      </c>
      <c r="I44" s="14">
        <v>12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497</v>
      </c>
      <c r="D45" s="14">
        <v>2</v>
      </c>
      <c r="E45" s="14">
        <v>238</v>
      </c>
      <c r="F45" s="14">
        <v>193</v>
      </c>
      <c r="G45" s="14">
        <v>44</v>
      </c>
      <c r="H45" s="14">
        <v>10</v>
      </c>
      <c r="I45" s="14">
        <v>10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427</v>
      </c>
      <c r="D46" s="14" t="s">
        <v>57</v>
      </c>
      <c r="E46" s="14">
        <v>192</v>
      </c>
      <c r="F46" s="14">
        <v>160</v>
      </c>
      <c r="G46" s="14">
        <v>52</v>
      </c>
      <c r="H46" s="14">
        <v>11</v>
      </c>
      <c r="I46" s="14">
        <v>12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431</v>
      </c>
      <c r="D47" s="14" t="s">
        <v>57</v>
      </c>
      <c r="E47" s="14">
        <v>157</v>
      </c>
      <c r="F47" s="14">
        <v>197</v>
      </c>
      <c r="G47" s="14">
        <v>54</v>
      </c>
      <c r="H47" s="14">
        <v>13</v>
      </c>
      <c r="I47" s="14">
        <v>10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311</v>
      </c>
      <c r="D48" s="14" t="s">
        <v>57</v>
      </c>
      <c r="E48" s="14">
        <v>80</v>
      </c>
      <c r="F48" s="14">
        <v>161</v>
      </c>
      <c r="G48" s="14">
        <v>42</v>
      </c>
      <c r="H48" s="14">
        <v>12</v>
      </c>
      <c r="I48" s="14">
        <v>16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204</v>
      </c>
      <c r="D49" s="14">
        <v>2</v>
      </c>
      <c r="E49" s="14">
        <v>36</v>
      </c>
      <c r="F49" s="14">
        <v>125</v>
      </c>
      <c r="G49" s="14">
        <v>23</v>
      </c>
      <c r="H49" s="14">
        <v>8</v>
      </c>
      <c r="I49" s="14">
        <v>10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99</v>
      </c>
      <c r="D50" s="14" t="s">
        <v>57</v>
      </c>
      <c r="E50" s="14">
        <v>7</v>
      </c>
      <c r="F50" s="14">
        <v>61</v>
      </c>
      <c r="G50" s="14">
        <v>20</v>
      </c>
      <c r="H50" s="14">
        <v>10</v>
      </c>
      <c r="I50" s="14">
        <v>1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68</v>
      </c>
      <c r="D51" s="14">
        <v>2</v>
      </c>
      <c r="E51" s="14">
        <v>3</v>
      </c>
      <c r="F51" s="14">
        <v>39</v>
      </c>
      <c r="G51" s="14">
        <v>13</v>
      </c>
      <c r="H51" s="14">
        <v>4</v>
      </c>
      <c r="I51" s="14">
        <v>7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33</v>
      </c>
      <c r="D52" s="15">
        <v>1</v>
      </c>
      <c r="E52" s="15">
        <v>3</v>
      </c>
      <c r="F52" s="15">
        <v>19</v>
      </c>
      <c r="G52" s="15">
        <v>3</v>
      </c>
      <c r="H52" s="15">
        <v>2</v>
      </c>
      <c r="I52" s="15">
        <v>5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18" t="s">
        <v>58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19.832031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7" t="s">
        <v>43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 x14ac:dyDescent="0.2">
      <c r="A5" s="28" t="s">
        <v>11</v>
      </c>
      <c r="B5" s="6" t="s">
        <v>46</v>
      </c>
      <c r="C5" s="13">
        <v>8819</v>
      </c>
      <c r="D5" s="13">
        <v>697</v>
      </c>
      <c r="E5" s="13">
        <v>4669</v>
      </c>
      <c r="F5" s="13">
        <v>2366</v>
      </c>
      <c r="G5" s="13">
        <v>525</v>
      </c>
      <c r="H5" s="13">
        <v>239</v>
      </c>
      <c r="I5" s="13">
        <v>323</v>
      </c>
    </row>
    <row r="6" spans="1:29" ht="12" customHeight="1" x14ac:dyDescent="0.2">
      <c r="A6" s="25" t="s">
        <v>46</v>
      </c>
      <c r="B6" s="1" t="s">
        <v>12</v>
      </c>
      <c r="C6" s="14">
        <v>8</v>
      </c>
      <c r="D6" s="14">
        <v>1</v>
      </c>
      <c r="E6" s="14">
        <v>1</v>
      </c>
      <c r="F6" s="14">
        <v>1</v>
      </c>
      <c r="G6" s="14">
        <v>1</v>
      </c>
      <c r="H6" s="14">
        <v>1</v>
      </c>
      <c r="I6" s="14">
        <v>3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 x14ac:dyDescent="0.2">
      <c r="A7" s="25" t="s">
        <v>46</v>
      </c>
      <c r="B7" s="1" t="s">
        <v>13</v>
      </c>
      <c r="C7" s="14">
        <v>242</v>
      </c>
      <c r="D7" s="14">
        <v>32</v>
      </c>
      <c r="E7" s="14">
        <v>92</v>
      </c>
      <c r="F7" s="14">
        <v>59</v>
      </c>
      <c r="G7" s="14">
        <v>13</v>
      </c>
      <c r="H7" s="14">
        <v>26</v>
      </c>
      <c r="I7" s="14">
        <v>20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 x14ac:dyDescent="0.2">
      <c r="A8" s="25" t="s">
        <v>46</v>
      </c>
      <c r="B8" s="1" t="s">
        <v>14</v>
      </c>
      <c r="C8" s="14">
        <v>673</v>
      </c>
      <c r="D8" s="14">
        <v>84</v>
      </c>
      <c r="E8" s="14">
        <v>371</v>
      </c>
      <c r="F8" s="14">
        <v>123</v>
      </c>
      <c r="G8" s="14">
        <v>21</v>
      </c>
      <c r="H8" s="14">
        <v>23</v>
      </c>
      <c r="I8" s="14">
        <v>51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 x14ac:dyDescent="0.2">
      <c r="A9" s="25" t="s">
        <v>46</v>
      </c>
      <c r="B9" s="1" t="s">
        <v>15</v>
      </c>
      <c r="C9" s="14">
        <v>881</v>
      </c>
      <c r="D9" s="14">
        <v>96</v>
      </c>
      <c r="E9" s="14">
        <v>447</v>
      </c>
      <c r="F9" s="14">
        <v>207</v>
      </c>
      <c r="G9" s="14">
        <v>60</v>
      </c>
      <c r="H9" s="14">
        <v>24</v>
      </c>
      <c r="I9" s="14">
        <v>47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 x14ac:dyDescent="0.2">
      <c r="A10" s="25" t="s">
        <v>46</v>
      </c>
      <c r="B10" s="1" t="s">
        <v>16</v>
      </c>
      <c r="C10" s="14">
        <v>1036</v>
      </c>
      <c r="D10" s="14">
        <v>98</v>
      </c>
      <c r="E10" s="14">
        <v>569</v>
      </c>
      <c r="F10" s="14">
        <v>254</v>
      </c>
      <c r="G10" s="14">
        <v>52</v>
      </c>
      <c r="H10" s="14">
        <v>23</v>
      </c>
      <c r="I10" s="14">
        <v>40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 x14ac:dyDescent="0.2">
      <c r="A11" s="25" t="s">
        <v>46</v>
      </c>
      <c r="B11" s="1" t="s">
        <v>17</v>
      </c>
      <c r="C11" s="14">
        <v>1309</v>
      </c>
      <c r="D11" s="14">
        <v>79</v>
      </c>
      <c r="E11" s="14">
        <v>779</v>
      </c>
      <c r="F11" s="14">
        <v>319</v>
      </c>
      <c r="G11" s="14">
        <v>71</v>
      </c>
      <c r="H11" s="14">
        <v>23</v>
      </c>
      <c r="I11" s="14">
        <v>38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 x14ac:dyDescent="0.2">
      <c r="A12" s="25" t="s">
        <v>46</v>
      </c>
      <c r="B12" s="1" t="s">
        <v>18</v>
      </c>
      <c r="C12" s="14">
        <v>1460</v>
      </c>
      <c r="D12" s="14">
        <v>88</v>
      </c>
      <c r="E12" s="14">
        <v>857</v>
      </c>
      <c r="F12" s="14">
        <v>366</v>
      </c>
      <c r="G12" s="14">
        <v>88</v>
      </c>
      <c r="H12" s="14">
        <v>25</v>
      </c>
      <c r="I12" s="14">
        <v>36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 x14ac:dyDescent="0.2">
      <c r="A13" s="25" t="s">
        <v>46</v>
      </c>
      <c r="B13" s="1" t="s">
        <v>19</v>
      </c>
      <c r="C13" s="14">
        <v>1142</v>
      </c>
      <c r="D13" s="14">
        <v>67</v>
      </c>
      <c r="E13" s="14">
        <v>642</v>
      </c>
      <c r="F13" s="14">
        <v>314</v>
      </c>
      <c r="G13" s="14">
        <v>71</v>
      </c>
      <c r="H13" s="14">
        <v>18</v>
      </c>
      <c r="I13" s="14">
        <v>30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 x14ac:dyDescent="0.2">
      <c r="A14" s="25" t="s">
        <v>46</v>
      </c>
      <c r="B14" s="1" t="s">
        <v>20</v>
      </c>
      <c r="C14" s="14">
        <v>807</v>
      </c>
      <c r="D14" s="14">
        <v>71</v>
      </c>
      <c r="E14" s="14">
        <v>435</v>
      </c>
      <c r="F14" s="14">
        <v>211</v>
      </c>
      <c r="G14" s="14">
        <v>53</v>
      </c>
      <c r="H14" s="14">
        <v>17</v>
      </c>
      <c r="I14" s="14">
        <v>20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 x14ac:dyDescent="0.2">
      <c r="A15" s="25" t="s">
        <v>46</v>
      </c>
      <c r="B15" s="1" t="s">
        <v>21</v>
      </c>
      <c r="C15" s="14">
        <v>611</v>
      </c>
      <c r="D15" s="14">
        <v>40</v>
      </c>
      <c r="E15" s="14">
        <v>285</v>
      </c>
      <c r="F15" s="14">
        <v>210</v>
      </c>
      <c r="G15" s="14">
        <v>42</v>
      </c>
      <c r="H15" s="14">
        <v>26</v>
      </c>
      <c r="I15" s="14">
        <v>8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 x14ac:dyDescent="0.2">
      <c r="A16" s="25" t="s">
        <v>46</v>
      </c>
      <c r="B16" s="1" t="s">
        <v>22</v>
      </c>
      <c r="C16" s="14">
        <v>373</v>
      </c>
      <c r="D16" s="14">
        <v>25</v>
      </c>
      <c r="E16" s="14">
        <v>139</v>
      </c>
      <c r="F16" s="14">
        <v>155</v>
      </c>
      <c r="G16" s="14">
        <v>26</v>
      </c>
      <c r="H16" s="14">
        <v>19</v>
      </c>
      <c r="I16" s="14">
        <v>9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159</v>
      </c>
      <c r="D17" s="14">
        <v>12</v>
      </c>
      <c r="E17" s="14">
        <v>33</v>
      </c>
      <c r="F17" s="14">
        <v>81</v>
      </c>
      <c r="G17" s="14">
        <v>15</v>
      </c>
      <c r="H17" s="14">
        <v>10</v>
      </c>
      <c r="I17" s="14">
        <v>8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65</v>
      </c>
      <c r="D18" s="14">
        <v>2</v>
      </c>
      <c r="E18" s="14">
        <v>12</v>
      </c>
      <c r="F18" s="14">
        <v>33</v>
      </c>
      <c r="G18" s="14">
        <v>9</v>
      </c>
      <c r="H18" s="14">
        <v>4</v>
      </c>
      <c r="I18" s="14">
        <v>5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33</v>
      </c>
      <c r="D19" s="14" t="s">
        <v>57</v>
      </c>
      <c r="E19" s="14">
        <v>4</v>
      </c>
      <c r="F19" s="14">
        <v>22</v>
      </c>
      <c r="G19" s="14">
        <v>2</v>
      </c>
      <c r="H19" s="14" t="s">
        <v>57</v>
      </c>
      <c r="I19" s="14">
        <v>5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20</v>
      </c>
      <c r="D20" s="14">
        <v>2</v>
      </c>
      <c r="E20" s="14">
        <v>3</v>
      </c>
      <c r="F20" s="14">
        <v>11</v>
      </c>
      <c r="G20" s="14">
        <v>1</v>
      </c>
      <c r="H20" s="14" t="s">
        <v>57</v>
      </c>
      <c r="I20" s="14">
        <v>3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3908</v>
      </c>
      <c r="D21" s="13">
        <v>677</v>
      </c>
      <c r="E21" s="13">
        <v>1994</v>
      </c>
      <c r="F21" s="13">
        <v>862</v>
      </c>
      <c r="G21" s="13">
        <v>158</v>
      </c>
      <c r="H21" s="13">
        <v>84</v>
      </c>
      <c r="I21" s="13">
        <v>133</v>
      </c>
    </row>
    <row r="22" spans="1:14" ht="12" customHeight="1" x14ac:dyDescent="0.2">
      <c r="A22" s="25" t="s">
        <v>46</v>
      </c>
      <c r="B22" s="1" t="s">
        <v>12</v>
      </c>
      <c r="C22" s="14">
        <v>2</v>
      </c>
      <c r="D22" s="14">
        <v>1</v>
      </c>
      <c r="E22" s="14" t="s">
        <v>57</v>
      </c>
      <c r="F22" s="14" t="s">
        <v>57</v>
      </c>
      <c r="G22" s="14" t="s">
        <v>57</v>
      </c>
      <c r="H22" s="14" t="s">
        <v>57</v>
      </c>
      <c r="I22" s="14">
        <v>1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96</v>
      </c>
      <c r="D23" s="14">
        <v>29</v>
      </c>
      <c r="E23" s="14">
        <v>24</v>
      </c>
      <c r="F23" s="14">
        <v>20</v>
      </c>
      <c r="G23" s="14">
        <v>4</v>
      </c>
      <c r="H23" s="14">
        <v>7</v>
      </c>
      <c r="I23" s="14">
        <v>12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264</v>
      </c>
      <c r="D24" s="14">
        <v>82</v>
      </c>
      <c r="E24" s="14">
        <v>105</v>
      </c>
      <c r="F24" s="14">
        <v>50</v>
      </c>
      <c r="G24" s="14">
        <v>8</v>
      </c>
      <c r="H24" s="14">
        <v>8</v>
      </c>
      <c r="I24" s="14">
        <v>11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388</v>
      </c>
      <c r="D25" s="14">
        <v>94</v>
      </c>
      <c r="E25" s="14">
        <v>158</v>
      </c>
      <c r="F25" s="14">
        <v>93</v>
      </c>
      <c r="G25" s="14">
        <v>20</v>
      </c>
      <c r="H25" s="14">
        <v>6</v>
      </c>
      <c r="I25" s="14">
        <v>17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462</v>
      </c>
      <c r="D26" s="14">
        <v>96</v>
      </c>
      <c r="E26" s="14">
        <v>219</v>
      </c>
      <c r="F26" s="14">
        <v>107</v>
      </c>
      <c r="G26" s="14">
        <v>16</v>
      </c>
      <c r="H26" s="14">
        <v>5</v>
      </c>
      <c r="I26" s="14">
        <v>19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667</v>
      </c>
      <c r="D27" s="14">
        <v>77</v>
      </c>
      <c r="E27" s="14">
        <v>399</v>
      </c>
      <c r="F27" s="14">
        <v>143</v>
      </c>
      <c r="G27" s="14">
        <v>19</v>
      </c>
      <c r="H27" s="14">
        <v>8</v>
      </c>
      <c r="I27" s="14">
        <v>21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709</v>
      </c>
      <c r="D28" s="14">
        <v>87</v>
      </c>
      <c r="E28" s="14">
        <v>413</v>
      </c>
      <c r="F28" s="14">
        <v>150</v>
      </c>
      <c r="G28" s="14">
        <v>34</v>
      </c>
      <c r="H28" s="14">
        <v>11</v>
      </c>
      <c r="I28" s="14">
        <v>14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508</v>
      </c>
      <c r="D29" s="14">
        <v>65</v>
      </c>
      <c r="E29" s="14">
        <v>308</v>
      </c>
      <c r="F29" s="14">
        <v>98</v>
      </c>
      <c r="G29" s="14">
        <v>20</v>
      </c>
      <c r="H29" s="14">
        <v>4</v>
      </c>
      <c r="I29" s="14">
        <v>13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371</v>
      </c>
      <c r="D30" s="14">
        <v>70</v>
      </c>
      <c r="E30" s="14">
        <v>201</v>
      </c>
      <c r="F30" s="14">
        <v>71</v>
      </c>
      <c r="G30" s="14">
        <v>14</v>
      </c>
      <c r="H30" s="14">
        <v>8</v>
      </c>
      <c r="I30" s="14">
        <v>7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241</v>
      </c>
      <c r="D31" s="14">
        <v>38</v>
      </c>
      <c r="E31" s="14">
        <v>121</v>
      </c>
      <c r="F31" s="14">
        <v>58</v>
      </c>
      <c r="G31" s="14">
        <v>11</v>
      </c>
      <c r="H31" s="14">
        <v>11</v>
      </c>
      <c r="I31" s="14">
        <v>2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127</v>
      </c>
      <c r="D32" s="14">
        <v>23</v>
      </c>
      <c r="E32" s="14">
        <v>37</v>
      </c>
      <c r="F32" s="14">
        <v>45</v>
      </c>
      <c r="G32" s="14">
        <v>7</v>
      </c>
      <c r="H32" s="14">
        <v>11</v>
      </c>
      <c r="I32" s="14">
        <v>4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38</v>
      </c>
      <c r="D33" s="14">
        <v>11</v>
      </c>
      <c r="E33" s="14">
        <v>4</v>
      </c>
      <c r="F33" s="14">
        <v>12</v>
      </c>
      <c r="G33" s="14">
        <v>5</v>
      </c>
      <c r="H33" s="14">
        <v>3</v>
      </c>
      <c r="I33" s="14">
        <v>3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16</v>
      </c>
      <c r="D34" s="14">
        <v>2</v>
      </c>
      <c r="E34" s="14">
        <v>3</v>
      </c>
      <c r="F34" s="14">
        <v>5</v>
      </c>
      <c r="G34" s="14" t="s">
        <v>57</v>
      </c>
      <c r="H34" s="14">
        <v>2</v>
      </c>
      <c r="I34" s="14">
        <v>4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10</v>
      </c>
      <c r="D35" s="14" t="s">
        <v>57</v>
      </c>
      <c r="E35" s="14">
        <v>1</v>
      </c>
      <c r="F35" s="14">
        <v>7</v>
      </c>
      <c r="G35" s="14" t="s">
        <v>57</v>
      </c>
      <c r="H35" s="14" t="s">
        <v>57</v>
      </c>
      <c r="I35" s="14">
        <v>2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9</v>
      </c>
      <c r="D36" s="14">
        <v>2</v>
      </c>
      <c r="E36" s="14">
        <v>1</v>
      </c>
      <c r="F36" s="14">
        <v>3</v>
      </c>
      <c r="G36" s="14" t="s">
        <v>57</v>
      </c>
      <c r="H36" s="14" t="s">
        <v>57</v>
      </c>
      <c r="I36" s="14">
        <v>3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4911</v>
      </c>
      <c r="D37" s="13">
        <v>20</v>
      </c>
      <c r="E37" s="13">
        <v>2675</v>
      </c>
      <c r="F37" s="13">
        <v>1504</v>
      </c>
      <c r="G37" s="13">
        <v>367</v>
      </c>
      <c r="H37" s="13">
        <v>155</v>
      </c>
      <c r="I37" s="13">
        <v>190</v>
      </c>
    </row>
    <row r="38" spans="1:14" ht="12" customHeight="1" x14ac:dyDescent="0.2">
      <c r="A38" s="25" t="s">
        <v>46</v>
      </c>
      <c r="B38" s="1" t="s">
        <v>12</v>
      </c>
      <c r="C38" s="14">
        <v>6</v>
      </c>
      <c r="D38" s="14" t="s">
        <v>57</v>
      </c>
      <c r="E38" s="14">
        <v>1</v>
      </c>
      <c r="F38" s="14">
        <v>1</v>
      </c>
      <c r="G38" s="14">
        <v>1</v>
      </c>
      <c r="H38" s="14">
        <v>1</v>
      </c>
      <c r="I38" s="14">
        <v>2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146</v>
      </c>
      <c r="D39" s="14">
        <v>3</v>
      </c>
      <c r="E39" s="14">
        <v>68</v>
      </c>
      <c r="F39" s="14">
        <v>39</v>
      </c>
      <c r="G39" s="14">
        <v>9</v>
      </c>
      <c r="H39" s="14">
        <v>19</v>
      </c>
      <c r="I39" s="14">
        <v>8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409</v>
      </c>
      <c r="D40" s="14">
        <v>2</v>
      </c>
      <c r="E40" s="14">
        <v>266</v>
      </c>
      <c r="F40" s="14">
        <v>73</v>
      </c>
      <c r="G40" s="14">
        <v>13</v>
      </c>
      <c r="H40" s="14">
        <v>15</v>
      </c>
      <c r="I40" s="14">
        <v>40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493</v>
      </c>
      <c r="D41" s="14">
        <v>2</v>
      </c>
      <c r="E41" s="14">
        <v>289</v>
      </c>
      <c r="F41" s="14">
        <v>114</v>
      </c>
      <c r="G41" s="14">
        <v>40</v>
      </c>
      <c r="H41" s="14">
        <v>18</v>
      </c>
      <c r="I41" s="14">
        <v>30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574</v>
      </c>
      <c r="D42" s="14">
        <v>2</v>
      </c>
      <c r="E42" s="14">
        <v>350</v>
      </c>
      <c r="F42" s="14">
        <v>147</v>
      </c>
      <c r="G42" s="14">
        <v>36</v>
      </c>
      <c r="H42" s="14">
        <v>18</v>
      </c>
      <c r="I42" s="14">
        <v>21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642</v>
      </c>
      <c r="D43" s="14">
        <v>2</v>
      </c>
      <c r="E43" s="14">
        <v>380</v>
      </c>
      <c r="F43" s="14">
        <v>176</v>
      </c>
      <c r="G43" s="14">
        <v>52</v>
      </c>
      <c r="H43" s="14">
        <v>15</v>
      </c>
      <c r="I43" s="14">
        <v>17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751</v>
      </c>
      <c r="D44" s="14">
        <v>1</v>
      </c>
      <c r="E44" s="14">
        <v>444</v>
      </c>
      <c r="F44" s="14">
        <v>216</v>
      </c>
      <c r="G44" s="14">
        <v>54</v>
      </c>
      <c r="H44" s="14">
        <v>14</v>
      </c>
      <c r="I44" s="14">
        <v>22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634</v>
      </c>
      <c r="D45" s="14">
        <v>2</v>
      </c>
      <c r="E45" s="14">
        <v>334</v>
      </c>
      <c r="F45" s="14">
        <v>216</v>
      </c>
      <c r="G45" s="14">
        <v>51</v>
      </c>
      <c r="H45" s="14">
        <v>14</v>
      </c>
      <c r="I45" s="14">
        <v>17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436</v>
      </c>
      <c r="D46" s="14">
        <v>1</v>
      </c>
      <c r="E46" s="14">
        <v>234</v>
      </c>
      <c r="F46" s="14">
        <v>140</v>
      </c>
      <c r="G46" s="14">
        <v>39</v>
      </c>
      <c r="H46" s="14">
        <v>9</v>
      </c>
      <c r="I46" s="14">
        <v>13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370</v>
      </c>
      <c r="D47" s="14">
        <v>2</v>
      </c>
      <c r="E47" s="14">
        <v>164</v>
      </c>
      <c r="F47" s="14">
        <v>152</v>
      </c>
      <c r="G47" s="14">
        <v>31</v>
      </c>
      <c r="H47" s="14">
        <v>15</v>
      </c>
      <c r="I47" s="14">
        <v>6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246</v>
      </c>
      <c r="D48" s="14">
        <v>2</v>
      </c>
      <c r="E48" s="14">
        <v>102</v>
      </c>
      <c r="F48" s="14">
        <v>110</v>
      </c>
      <c r="G48" s="14">
        <v>19</v>
      </c>
      <c r="H48" s="14">
        <v>8</v>
      </c>
      <c r="I48" s="14">
        <v>5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121</v>
      </c>
      <c r="D49" s="14">
        <v>1</v>
      </c>
      <c r="E49" s="14">
        <v>29</v>
      </c>
      <c r="F49" s="14">
        <v>69</v>
      </c>
      <c r="G49" s="14">
        <v>10</v>
      </c>
      <c r="H49" s="14">
        <v>7</v>
      </c>
      <c r="I49" s="14">
        <v>5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49</v>
      </c>
      <c r="D50" s="14" t="s">
        <v>57</v>
      </c>
      <c r="E50" s="14">
        <v>9</v>
      </c>
      <c r="F50" s="14">
        <v>28</v>
      </c>
      <c r="G50" s="14">
        <v>9</v>
      </c>
      <c r="H50" s="14">
        <v>2</v>
      </c>
      <c r="I50" s="14">
        <v>1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23</v>
      </c>
      <c r="D51" s="14" t="s">
        <v>57</v>
      </c>
      <c r="E51" s="14">
        <v>3</v>
      </c>
      <c r="F51" s="14">
        <v>15</v>
      </c>
      <c r="G51" s="14">
        <v>2</v>
      </c>
      <c r="H51" s="14" t="s">
        <v>57</v>
      </c>
      <c r="I51" s="14">
        <v>3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11</v>
      </c>
      <c r="D52" s="15" t="s">
        <v>57</v>
      </c>
      <c r="E52" s="15">
        <v>2</v>
      </c>
      <c r="F52" s="15">
        <v>8</v>
      </c>
      <c r="G52" s="15">
        <v>1</v>
      </c>
      <c r="H52" s="15" t="s">
        <v>57</v>
      </c>
      <c r="I52" s="15" t="s">
        <v>57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18" t="s">
        <v>58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4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7" t="s">
        <v>44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 x14ac:dyDescent="0.2">
      <c r="A5" s="28" t="s">
        <v>11</v>
      </c>
      <c r="B5" s="6" t="s">
        <v>46</v>
      </c>
      <c r="C5" s="13">
        <v>2851</v>
      </c>
      <c r="D5" s="13">
        <v>221</v>
      </c>
      <c r="E5" s="13">
        <v>1403</v>
      </c>
      <c r="F5" s="13">
        <v>853</v>
      </c>
      <c r="G5" s="13">
        <v>196</v>
      </c>
      <c r="H5" s="13">
        <v>101</v>
      </c>
      <c r="I5" s="13">
        <v>77</v>
      </c>
    </row>
    <row r="6" spans="1:29" ht="12" customHeight="1" x14ac:dyDescent="0.2">
      <c r="A6" s="25" t="s">
        <v>46</v>
      </c>
      <c r="B6" s="1" t="s">
        <v>12</v>
      </c>
      <c r="C6" s="14">
        <v>3</v>
      </c>
      <c r="D6" s="14" t="s">
        <v>57</v>
      </c>
      <c r="E6" s="14">
        <v>1</v>
      </c>
      <c r="F6" s="14">
        <v>1</v>
      </c>
      <c r="G6" s="14" t="s">
        <v>57</v>
      </c>
      <c r="H6" s="14" t="s">
        <v>57</v>
      </c>
      <c r="I6" s="14">
        <v>1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 x14ac:dyDescent="0.2">
      <c r="A7" s="25" t="s">
        <v>46</v>
      </c>
      <c r="B7" s="1" t="s">
        <v>13</v>
      </c>
      <c r="C7" s="14">
        <v>93</v>
      </c>
      <c r="D7" s="14">
        <v>10</v>
      </c>
      <c r="E7" s="14">
        <v>47</v>
      </c>
      <c r="F7" s="14">
        <v>20</v>
      </c>
      <c r="G7" s="14">
        <v>3</v>
      </c>
      <c r="H7" s="14">
        <v>10</v>
      </c>
      <c r="I7" s="14">
        <v>3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 x14ac:dyDescent="0.2">
      <c r="A8" s="25" t="s">
        <v>46</v>
      </c>
      <c r="B8" s="1" t="s">
        <v>14</v>
      </c>
      <c r="C8" s="14">
        <v>218</v>
      </c>
      <c r="D8" s="14">
        <v>20</v>
      </c>
      <c r="E8" s="14">
        <v>136</v>
      </c>
      <c r="F8" s="14">
        <v>33</v>
      </c>
      <c r="G8" s="14">
        <v>11</v>
      </c>
      <c r="H8" s="14">
        <v>13</v>
      </c>
      <c r="I8" s="14">
        <v>5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 x14ac:dyDescent="0.2">
      <c r="A9" s="25" t="s">
        <v>46</v>
      </c>
      <c r="B9" s="1" t="s">
        <v>15</v>
      </c>
      <c r="C9" s="14">
        <v>363</v>
      </c>
      <c r="D9" s="14">
        <v>35</v>
      </c>
      <c r="E9" s="14">
        <v>227</v>
      </c>
      <c r="F9" s="14">
        <v>64</v>
      </c>
      <c r="G9" s="14">
        <v>20</v>
      </c>
      <c r="H9" s="14">
        <v>9</v>
      </c>
      <c r="I9" s="14">
        <v>8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 x14ac:dyDescent="0.2">
      <c r="A10" s="25" t="s">
        <v>46</v>
      </c>
      <c r="B10" s="1" t="s">
        <v>16</v>
      </c>
      <c r="C10" s="14">
        <v>387</v>
      </c>
      <c r="D10" s="14">
        <v>24</v>
      </c>
      <c r="E10" s="14">
        <v>233</v>
      </c>
      <c r="F10" s="14">
        <v>89</v>
      </c>
      <c r="G10" s="14">
        <v>20</v>
      </c>
      <c r="H10" s="14">
        <v>12</v>
      </c>
      <c r="I10" s="14">
        <v>9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 x14ac:dyDescent="0.2">
      <c r="A11" s="25" t="s">
        <v>46</v>
      </c>
      <c r="B11" s="1" t="s">
        <v>17</v>
      </c>
      <c r="C11" s="14">
        <v>319</v>
      </c>
      <c r="D11" s="14">
        <v>21</v>
      </c>
      <c r="E11" s="14">
        <v>175</v>
      </c>
      <c r="F11" s="14">
        <v>93</v>
      </c>
      <c r="G11" s="14">
        <v>16</v>
      </c>
      <c r="H11" s="14">
        <v>7</v>
      </c>
      <c r="I11" s="14">
        <v>7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 x14ac:dyDescent="0.2">
      <c r="A12" s="25" t="s">
        <v>46</v>
      </c>
      <c r="B12" s="1" t="s">
        <v>18</v>
      </c>
      <c r="C12" s="14">
        <v>304</v>
      </c>
      <c r="D12" s="14">
        <v>23</v>
      </c>
      <c r="E12" s="14">
        <v>155</v>
      </c>
      <c r="F12" s="14">
        <v>88</v>
      </c>
      <c r="G12" s="14">
        <v>24</v>
      </c>
      <c r="H12" s="14">
        <v>6</v>
      </c>
      <c r="I12" s="14">
        <v>8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 x14ac:dyDescent="0.2">
      <c r="A13" s="25" t="s">
        <v>46</v>
      </c>
      <c r="B13" s="1" t="s">
        <v>19</v>
      </c>
      <c r="C13" s="14">
        <v>318</v>
      </c>
      <c r="D13" s="14">
        <v>22</v>
      </c>
      <c r="E13" s="14">
        <v>140</v>
      </c>
      <c r="F13" s="14">
        <v>105</v>
      </c>
      <c r="G13" s="14">
        <v>33</v>
      </c>
      <c r="H13" s="14">
        <v>13</v>
      </c>
      <c r="I13" s="14">
        <v>5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 x14ac:dyDescent="0.2">
      <c r="A14" s="25" t="s">
        <v>46</v>
      </c>
      <c r="B14" s="1" t="s">
        <v>20</v>
      </c>
      <c r="C14" s="14">
        <v>287</v>
      </c>
      <c r="D14" s="14">
        <v>24</v>
      </c>
      <c r="E14" s="14">
        <v>136</v>
      </c>
      <c r="F14" s="14">
        <v>102</v>
      </c>
      <c r="G14" s="14">
        <v>16</v>
      </c>
      <c r="H14" s="14">
        <v>5</v>
      </c>
      <c r="I14" s="14">
        <v>4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 x14ac:dyDescent="0.2">
      <c r="A15" s="25" t="s">
        <v>46</v>
      </c>
      <c r="B15" s="1" t="s">
        <v>21</v>
      </c>
      <c r="C15" s="14">
        <v>214</v>
      </c>
      <c r="D15" s="14">
        <v>20</v>
      </c>
      <c r="E15" s="14">
        <v>83</v>
      </c>
      <c r="F15" s="14">
        <v>82</v>
      </c>
      <c r="G15" s="14">
        <v>15</v>
      </c>
      <c r="H15" s="14">
        <v>6</v>
      </c>
      <c r="I15" s="14">
        <v>8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 x14ac:dyDescent="0.2">
      <c r="A16" s="25" t="s">
        <v>46</v>
      </c>
      <c r="B16" s="1" t="s">
        <v>22</v>
      </c>
      <c r="C16" s="14">
        <v>144</v>
      </c>
      <c r="D16" s="14">
        <v>11</v>
      </c>
      <c r="E16" s="14">
        <v>43</v>
      </c>
      <c r="F16" s="14">
        <v>59</v>
      </c>
      <c r="G16" s="14">
        <v>18</v>
      </c>
      <c r="H16" s="14">
        <v>6</v>
      </c>
      <c r="I16" s="14">
        <v>7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96</v>
      </c>
      <c r="D17" s="14">
        <v>7</v>
      </c>
      <c r="E17" s="14">
        <v>18</v>
      </c>
      <c r="F17" s="14">
        <v>55</v>
      </c>
      <c r="G17" s="14">
        <v>7</v>
      </c>
      <c r="H17" s="14">
        <v>6</v>
      </c>
      <c r="I17" s="14">
        <v>3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62</v>
      </c>
      <c r="D18" s="14">
        <v>1</v>
      </c>
      <c r="E18" s="14">
        <v>5</v>
      </c>
      <c r="F18" s="14">
        <v>33</v>
      </c>
      <c r="G18" s="14">
        <v>9</v>
      </c>
      <c r="H18" s="14">
        <v>8</v>
      </c>
      <c r="I18" s="14">
        <v>6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23</v>
      </c>
      <c r="D19" s="14">
        <v>1</v>
      </c>
      <c r="E19" s="14">
        <v>3</v>
      </c>
      <c r="F19" s="14">
        <v>18</v>
      </c>
      <c r="G19" s="14">
        <v>1</v>
      </c>
      <c r="H19" s="14" t="s">
        <v>57</v>
      </c>
      <c r="I19" s="14" t="s">
        <v>57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20</v>
      </c>
      <c r="D20" s="14">
        <v>2</v>
      </c>
      <c r="E20" s="14">
        <v>1</v>
      </c>
      <c r="F20" s="14">
        <v>11</v>
      </c>
      <c r="G20" s="14">
        <v>3</v>
      </c>
      <c r="H20" s="14" t="s">
        <v>57</v>
      </c>
      <c r="I20" s="14">
        <v>3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1172</v>
      </c>
      <c r="D21" s="13">
        <v>214</v>
      </c>
      <c r="E21" s="13">
        <v>551</v>
      </c>
      <c r="F21" s="13">
        <v>282</v>
      </c>
      <c r="G21" s="13">
        <v>42</v>
      </c>
      <c r="H21" s="13">
        <v>46</v>
      </c>
      <c r="I21" s="13">
        <v>37</v>
      </c>
    </row>
    <row r="22" spans="1:14" ht="12" customHeight="1" x14ac:dyDescent="0.2">
      <c r="A22" s="25" t="s">
        <v>46</v>
      </c>
      <c r="B22" s="1" t="s">
        <v>12</v>
      </c>
      <c r="C22" s="14">
        <v>1</v>
      </c>
      <c r="D22" s="14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>
        <v>1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31</v>
      </c>
      <c r="D23" s="14">
        <v>10</v>
      </c>
      <c r="E23" s="14">
        <v>5</v>
      </c>
      <c r="F23" s="14">
        <v>7</v>
      </c>
      <c r="G23" s="14">
        <v>2</v>
      </c>
      <c r="H23" s="14">
        <v>4</v>
      </c>
      <c r="I23" s="14">
        <v>3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84</v>
      </c>
      <c r="D24" s="14">
        <v>20</v>
      </c>
      <c r="E24" s="14">
        <v>35</v>
      </c>
      <c r="F24" s="14">
        <v>20</v>
      </c>
      <c r="G24" s="14">
        <v>2</v>
      </c>
      <c r="H24" s="14">
        <v>5</v>
      </c>
      <c r="I24" s="14">
        <v>2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151</v>
      </c>
      <c r="D25" s="14">
        <v>34</v>
      </c>
      <c r="E25" s="14">
        <v>78</v>
      </c>
      <c r="F25" s="14">
        <v>30</v>
      </c>
      <c r="G25" s="14">
        <v>5</v>
      </c>
      <c r="H25" s="14">
        <v>2</v>
      </c>
      <c r="I25" s="14">
        <v>2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172</v>
      </c>
      <c r="D26" s="14">
        <v>22</v>
      </c>
      <c r="E26" s="14">
        <v>99</v>
      </c>
      <c r="F26" s="14">
        <v>35</v>
      </c>
      <c r="G26" s="14">
        <v>5</v>
      </c>
      <c r="H26" s="14">
        <v>6</v>
      </c>
      <c r="I26" s="14">
        <v>5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153</v>
      </c>
      <c r="D27" s="14">
        <v>21</v>
      </c>
      <c r="E27" s="14">
        <v>83</v>
      </c>
      <c r="F27" s="14">
        <v>40</v>
      </c>
      <c r="G27" s="14">
        <v>4</v>
      </c>
      <c r="H27" s="14">
        <v>2</v>
      </c>
      <c r="I27" s="14">
        <v>3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131</v>
      </c>
      <c r="D28" s="14">
        <v>23</v>
      </c>
      <c r="E28" s="14">
        <v>58</v>
      </c>
      <c r="F28" s="14">
        <v>38</v>
      </c>
      <c r="G28" s="14">
        <v>7</v>
      </c>
      <c r="H28" s="14">
        <v>3</v>
      </c>
      <c r="I28" s="14">
        <v>2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139</v>
      </c>
      <c r="D29" s="14">
        <v>22</v>
      </c>
      <c r="E29" s="14">
        <v>66</v>
      </c>
      <c r="F29" s="14">
        <v>36</v>
      </c>
      <c r="G29" s="14">
        <v>5</v>
      </c>
      <c r="H29" s="14">
        <v>7</v>
      </c>
      <c r="I29" s="14">
        <v>3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131</v>
      </c>
      <c r="D30" s="14">
        <v>24</v>
      </c>
      <c r="E30" s="14">
        <v>74</v>
      </c>
      <c r="F30" s="14">
        <v>25</v>
      </c>
      <c r="G30" s="14">
        <v>3</v>
      </c>
      <c r="H30" s="14">
        <v>2</v>
      </c>
      <c r="I30" s="14">
        <v>3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85</v>
      </c>
      <c r="D31" s="14">
        <v>20</v>
      </c>
      <c r="E31" s="14">
        <v>34</v>
      </c>
      <c r="F31" s="14">
        <v>22</v>
      </c>
      <c r="G31" s="14">
        <v>2</v>
      </c>
      <c r="H31" s="14">
        <v>4</v>
      </c>
      <c r="I31" s="14">
        <v>3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37</v>
      </c>
      <c r="D32" s="14">
        <v>9</v>
      </c>
      <c r="E32" s="14">
        <v>11</v>
      </c>
      <c r="F32" s="14">
        <v>7</v>
      </c>
      <c r="G32" s="14">
        <v>3</v>
      </c>
      <c r="H32" s="14">
        <v>3</v>
      </c>
      <c r="I32" s="14">
        <v>4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25</v>
      </c>
      <c r="D33" s="14">
        <v>7</v>
      </c>
      <c r="E33" s="14">
        <v>4</v>
      </c>
      <c r="F33" s="14">
        <v>9</v>
      </c>
      <c r="G33" s="14">
        <v>1</v>
      </c>
      <c r="H33" s="14">
        <v>4</v>
      </c>
      <c r="I33" s="14" t="s">
        <v>57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17</v>
      </c>
      <c r="D34" s="14">
        <v>1</v>
      </c>
      <c r="E34" s="14">
        <v>1</v>
      </c>
      <c r="F34" s="14">
        <v>4</v>
      </c>
      <c r="G34" s="14">
        <v>2</v>
      </c>
      <c r="H34" s="14">
        <v>4</v>
      </c>
      <c r="I34" s="14">
        <v>5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7</v>
      </c>
      <c r="D35" s="14" t="s">
        <v>57</v>
      </c>
      <c r="E35" s="14">
        <v>2</v>
      </c>
      <c r="F35" s="14">
        <v>5</v>
      </c>
      <c r="G35" s="14" t="s">
        <v>57</v>
      </c>
      <c r="H35" s="14" t="s">
        <v>57</v>
      </c>
      <c r="I35" s="14" t="s">
        <v>57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8</v>
      </c>
      <c r="D36" s="14">
        <v>1</v>
      </c>
      <c r="E36" s="14">
        <v>1</v>
      </c>
      <c r="F36" s="14">
        <v>4</v>
      </c>
      <c r="G36" s="14">
        <v>1</v>
      </c>
      <c r="H36" s="14" t="s">
        <v>57</v>
      </c>
      <c r="I36" s="14">
        <v>1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1679</v>
      </c>
      <c r="D37" s="13">
        <v>7</v>
      </c>
      <c r="E37" s="13">
        <v>852</v>
      </c>
      <c r="F37" s="13">
        <v>571</v>
      </c>
      <c r="G37" s="13">
        <v>154</v>
      </c>
      <c r="H37" s="13">
        <v>55</v>
      </c>
      <c r="I37" s="13">
        <v>40</v>
      </c>
    </row>
    <row r="38" spans="1:14" ht="12" customHeight="1" x14ac:dyDescent="0.2">
      <c r="A38" s="25" t="s">
        <v>46</v>
      </c>
      <c r="B38" s="1" t="s">
        <v>12</v>
      </c>
      <c r="C38" s="14">
        <v>2</v>
      </c>
      <c r="D38" s="14" t="s">
        <v>57</v>
      </c>
      <c r="E38" s="14">
        <v>1</v>
      </c>
      <c r="F38" s="14">
        <v>1</v>
      </c>
      <c r="G38" s="14" t="s">
        <v>57</v>
      </c>
      <c r="H38" s="14" t="s">
        <v>57</v>
      </c>
      <c r="I38" s="14" t="s">
        <v>57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62</v>
      </c>
      <c r="D39" s="14" t="s">
        <v>57</v>
      </c>
      <c r="E39" s="14">
        <v>42</v>
      </c>
      <c r="F39" s="14">
        <v>13</v>
      </c>
      <c r="G39" s="14">
        <v>1</v>
      </c>
      <c r="H39" s="14">
        <v>6</v>
      </c>
      <c r="I39" s="14" t="s">
        <v>57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134</v>
      </c>
      <c r="D40" s="14" t="s">
        <v>57</v>
      </c>
      <c r="E40" s="14">
        <v>101</v>
      </c>
      <c r="F40" s="14">
        <v>13</v>
      </c>
      <c r="G40" s="14">
        <v>9</v>
      </c>
      <c r="H40" s="14">
        <v>8</v>
      </c>
      <c r="I40" s="14">
        <v>3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212</v>
      </c>
      <c r="D41" s="14">
        <v>1</v>
      </c>
      <c r="E41" s="14">
        <v>149</v>
      </c>
      <c r="F41" s="14">
        <v>34</v>
      </c>
      <c r="G41" s="14">
        <v>15</v>
      </c>
      <c r="H41" s="14">
        <v>7</v>
      </c>
      <c r="I41" s="14">
        <v>6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215</v>
      </c>
      <c r="D42" s="14">
        <v>2</v>
      </c>
      <c r="E42" s="14">
        <v>134</v>
      </c>
      <c r="F42" s="14">
        <v>54</v>
      </c>
      <c r="G42" s="14">
        <v>15</v>
      </c>
      <c r="H42" s="14">
        <v>6</v>
      </c>
      <c r="I42" s="14">
        <v>4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166</v>
      </c>
      <c r="D43" s="14" t="s">
        <v>57</v>
      </c>
      <c r="E43" s="14">
        <v>92</v>
      </c>
      <c r="F43" s="14">
        <v>53</v>
      </c>
      <c r="G43" s="14">
        <v>12</v>
      </c>
      <c r="H43" s="14">
        <v>5</v>
      </c>
      <c r="I43" s="14">
        <v>4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173</v>
      </c>
      <c r="D44" s="14" t="s">
        <v>57</v>
      </c>
      <c r="E44" s="14">
        <v>97</v>
      </c>
      <c r="F44" s="14">
        <v>50</v>
      </c>
      <c r="G44" s="14">
        <v>17</v>
      </c>
      <c r="H44" s="14">
        <v>3</v>
      </c>
      <c r="I44" s="14">
        <v>6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179</v>
      </c>
      <c r="D45" s="14" t="s">
        <v>57</v>
      </c>
      <c r="E45" s="14">
        <v>74</v>
      </c>
      <c r="F45" s="14">
        <v>69</v>
      </c>
      <c r="G45" s="14">
        <v>28</v>
      </c>
      <c r="H45" s="14">
        <v>6</v>
      </c>
      <c r="I45" s="14">
        <v>2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156</v>
      </c>
      <c r="D46" s="14" t="s">
        <v>57</v>
      </c>
      <c r="E46" s="14">
        <v>62</v>
      </c>
      <c r="F46" s="14">
        <v>77</v>
      </c>
      <c r="G46" s="14">
        <v>13</v>
      </c>
      <c r="H46" s="14">
        <v>3</v>
      </c>
      <c r="I46" s="14">
        <v>1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129</v>
      </c>
      <c r="D47" s="14" t="s">
        <v>57</v>
      </c>
      <c r="E47" s="14">
        <v>49</v>
      </c>
      <c r="F47" s="14">
        <v>60</v>
      </c>
      <c r="G47" s="14">
        <v>13</v>
      </c>
      <c r="H47" s="14">
        <v>2</v>
      </c>
      <c r="I47" s="14">
        <v>5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107</v>
      </c>
      <c r="D48" s="14">
        <v>2</v>
      </c>
      <c r="E48" s="14">
        <v>32</v>
      </c>
      <c r="F48" s="14">
        <v>52</v>
      </c>
      <c r="G48" s="14">
        <v>15</v>
      </c>
      <c r="H48" s="14">
        <v>3</v>
      </c>
      <c r="I48" s="14">
        <v>3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71</v>
      </c>
      <c r="D49" s="14" t="s">
        <v>57</v>
      </c>
      <c r="E49" s="14">
        <v>14</v>
      </c>
      <c r="F49" s="14">
        <v>46</v>
      </c>
      <c r="G49" s="14">
        <v>6</v>
      </c>
      <c r="H49" s="14">
        <v>2</v>
      </c>
      <c r="I49" s="14">
        <v>3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45</v>
      </c>
      <c r="D50" s="14" t="s">
        <v>57</v>
      </c>
      <c r="E50" s="14">
        <v>4</v>
      </c>
      <c r="F50" s="14">
        <v>29</v>
      </c>
      <c r="G50" s="14">
        <v>7</v>
      </c>
      <c r="H50" s="14">
        <v>4</v>
      </c>
      <c r="I50" s="14">
        <v>1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16</v>
      </c>
      <c r="D51" s="14">
        <v>1</v>
      </c>
      <c r="E51" s="14">
        <v>1</v>
      </c>
      <c r="F51" s="14">
        <v>13</v>
      </c>
      <c r="G51" s="14">
        <v>1</v>
      </c>
      <c r="H51" s="14" t="s">
        <v>57</v>
      </c>
      <c r="I51" s="14" t="s">
        <v>57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12</v>
      </c>
      <c r="D52" s="15">
        <v>1</v>
      </c>
      <c r="E52" s="15" t="s">
        <v>57</v>
      </c>
      <c r="F52" s="15">
        <v>7</v>
      </c>
      <c r="G52" s="15">
        <v>2</v>
      </c>
      <c r="H52" s="15" t="s">
        <v>57</v>
      </c>
      <c r="I52" s="15">
        <v>2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18" t="s">
        <v>58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C64"/>
  <sheetViews>
    <sheetView showGridLines="0" zoomScaleNormal="100" workbookViewId="0">
      <selection sqref="A1:I1"/>
    </sheetView>
  </sheetViews>
  <sheetFormatPr baseColWidth="10" defaultRowHeight="11.25" x14ac:dyDescent="0.2"/>
  <cols>
    <col min="1" max="2" width="31.6640625" customWidth="1"/>
    <col min="3" max="3" width="20.6640625" customWidth="1"/>
    <col min="4" max="4" width="12.6640625" customWidth="1"/>
    <col min="5" max="5" width="15.6640625" customWidth="1"/>
    <col min="6" max="6" width="12.83203125" customWidth="1"/>
    <col min="7" max="8" width="15.6640625" customWidth="1"/>
    <col min="9" max="9" width="13.1640625" customWidth="1"/>
  </cols>
  <sheetData>
    <row r="1" spans="1:29" ht="14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17" t="s">
        <v>45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46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27" t="s">
        <v>2</v>
      </c>
      <c r="B3" s="27" t="s">
        <v>46</v>
      </c>
      <c r="C3" s="27" t="s">
        <v>3</v>
      </c>
      <c r="D3" s="27" t="s">
        <v>4</v>
      </c>
      <c r="E3" s="27" t="s">
        <v>46</v>
      </c>
      <c r="F3" s="27" t="s">
        <v>46</v>
      </c>
      <c r="G3" s="27" t="s">
        <v>46</v>
      </c>
      <c r="H3" s="27" t="s">
        <v>46</v>
      </c>
      <c r="I3" s="27" t="s">
        <v>46</v>
      </c>
    </row>
    <row r="4" spans="1:29" ht="27.6" customHeight="1" x14ac:dyDescent="0.2">
      <c r="A4" s="27" t="s">
        <v>46</v>
      </c>
      <c r="B4" s="27" t="s">
        <v>46</v>
      </c>
      <c r="C4" s="27" t="s">
        <v>46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29" ht="12" customHeight="1" x14ac:dyDescent="0.2">
      <c r="A5" s="28" t="s">
        <v>11</v>
      </c>
      <c r="B5" s="6" t="s">
        <v>46</v>
      </c>
      <c r="C5" s="13">
        <v>8591</v>
      </c>
      <c r="D5" s="13">
        <v>796</v>
      </c>
      <c r="E5" s="13">
        <v>4426</v>
      </c>
      <c r="F5" s="13">
        <v>2351</v>
      </c>
      <c r="G5" s="13">
        <v>444</v>
      </c>
      <c r="H5" s="13">
        <v>274</v>
      </c>
      <c r="I5" s="13">
        <v>300</v>
      </c>
    </row>
    <row r="6" spans="1:29" ht="12" customHeight="1" x14ac:dyDescent="0.2">
      <c r="A6" s="25" t="s">
        <v>46</v>
      </c>
      <c r="B6" s="1" t="s">
        <v>12</v>
      </c>
      <c r="C6" s="14">
        <v>9</v>
      </c>
      <c r="D6" s="14" t="s">
        <v>57</v>
      </c>
      <c r="E6" s="14">
        <v>1</v>
      </c>
      <c r="F6" s="14">
        <v>2</v>
      </c>
      <c r="G6" s="14" t="s">
        <v>57</v>
      </c>
      <c r="H6" s="14">
        <v>4</v>
      </c>
      <c r="I6" s="14">
        <v>2</v>
      </c>
      <c r="J6" t="s">
        <v>46</v>
      </c>
      <c r="K6" t="s">
        <v>46</v>
      </c>
      <c r="M6" t="s">
        <v>46</v>
      </c>
      <c r="N6" t="s">
        <v>46</v>
      </c>
    </row>
    <row r="7" spans="1:29" ht="12" customHeight="1" x14ac:dyDescent="0.2">
      <c r="A7" s="25" t="s">
        <v>46</v>
      </c>
      <c r="B7" s="1" t="s">
        <v>13</v>
      </c>
      <c r="C7" s="14">
        <v>229</v>
      </c>
      <c r="D7" s="14">
        <v>22</v>
      </c>
      <c r="E7" s="14">
        <v>91</v>
      </c>
      <c r="F7" s="14">
        <v>66</v>
      </c>
      <c r="G7" s="14">
        <v>10</v>
      </c>
      <c r="H7" s="14">
        <v>28</v>
      </c>
      <c r="I7" s="14">
        <v>12</v>
      </c>
      <c r="J7" t="s">
        <v>46</v>
      </c>
      <c r="K7" t="s">
        <v>46</v>
      </c>
      <c r="M7" t="s">
        <v>46</v>
      </c>
      <c r="N7" t="s">
        <v>46</v>
      </c>
    </row>
    <row r="8" spans="1:29" ht="12" customHeight="1" x14ac:dyDescent="0.2">
      <c r="A8" s="25" t="s">
        <v>46</v>
      </c>
      <c r="B8" s="1" t="s">
        <v>14</v>
      </c>
      <c r="C8" s="14">
        <v>749</v>
      </c>
      <c r="D8" s="14">
        <v>82</v>
      </c>
      <c r="E8" s="14">
        <v>446</v>
      </c>
      <c r="F8" s="14">
        <v>140</v>
      </c>
      <c r="G8" s="14">
        <v>13</v>
      </c>
      <c r="H8" s="14">
        <v>31</v>
      </c>
      <c r="I8" s="14">
        <v>37</v>
      </c>
      <c r="J8" t="s">
        <v>46</v>
      </c>
      <c r="K8" t="s">
        <v>46</v>
      </c>
      <c r="M8" t="s">
        <v>46</v>
      </c>
      <c r="N8" t="s">
        <v>46</v>
      </c>
    </row>
    <row r="9" spans="1:29" ht="12" customHeight="1" x14ac:dyDescent="0.2">
      <c r="A9" s="25" t="s">
        <v>46</v>
      </c>
      <c r="B9" s="1" t="s">
        <v>15</v>
      </c>
      <c r="C9" s="14">
        <v>1001</v>
      </c>
      <c r="D9" s="14">
        <v>87</v>
      </c>
      <c r="E9" s="14">
        <v>573</v>
      </c>
      <c r="F9" s="14">
        <v>221</v>
      </c>
      <c r="G9" s="14">
        <v>38</v>
      </c>
      <c r="H9" s="14">
        <v>31</v>
      </c>
      <c r="I9" s="14">
        <v>51</v>
      </c>
      <c r="J9" t="s">
        <v>46</v>
      </c>
      <c r="K9" t="s">
        <v>46</v>
      </c>
      <c r="M9" t="s">
        <v>46</v>
      </c>
      <c r="N9" t="s">
        <v>46</v>
      </c>
    </row>
    <row r="10" spans="1:29" ht="12" customHeight="1" x14ac:dyDescent="0.2">
      <c r="A10" s="25" t="s">
        <v>46</v>
      </c>
      <c r="B10" s="1" t="s">
        <v>16</v>
      </c>
      <c r="C10" s="14">
        <v>1203</v>
      </c>
      <c r="D10" s="14">
        <v>80</v>
      </c>
      <c r="E10" s="14">
        <v>718</v>
      </c>
      <c r="F10" s="14">
        <v>252</v>
      </c>
      <c r="G10" s="14">
        <v>61</v>
      </c>
      <c r="H10" s="14">
        <v>37</v>
      </c>
      <c r="I10" s="14">
        <v>55</v>
      </c>
      <c r="J10" t="s">
        <v>46</v>
      </c>
      <c r="K10" t="s">
        <v>46</v>
      </c>
      <c r="M10" t="s">
        <v>46</v>
      </c>
      <c r="N10" t="s">
        <v>46</v>
      </c>
    </row>
    <row r="11" spans="1:29" ht="12" customHeight="1" x14ac:dyDescent="0.2">
      <c r="A11" s="25" t="s">
        <v>46</v>
      </c>
      <c r="B11" s="1" t="s">
        <v>17</v>
      </c>
      <c r="C11" s="14">
        <v>1108</v>
      </c>
      <c r="D11" s="14">
        <v>95</v>
      </c>
      <c r="E11" s="14">
        <v>646</v>
      </c>
      <c r="F11" s="14">
        <v>265</v>
      </c>
      <c r="G11" s="14">
        <v>45</v>
      </c>
      <c r="H11" s="14">
        <v>22</v>
      </c>
      <c r="I11" s="14">
        <v>35</v>
      </c>
      <c r="J11" t="s">
        <v>46</v>
      </c>
      <c r="K11" t="s">
        <v>46</v>
      </c>
      <c r="M11" t="s">
        <v>46</v>
      </c>
      <c r="N11" t="s">
        <v>46</v>
      </c>
    </row>
    <row r="12" spans="1:29" ht="12" customHeight="1" x14ac:dyDescent="0.2">
      <c r="A12" s="25" t="s">
        <v>46</v>
      </c>
      <c r="B12" s="1" t="s">
        <v>18</v>
      </c>
      <c r="C12" s="14">
        <v>1036</v>
      </c>
      <c r="D12" s="14">
        <v>107</v>
      </c>
      <c r="E12" s="14">
        <v>587</v>
      </c>
      <c r="F12" s="14">
        <v>250</v>
      </c>
      <c r="G12" s="14">
        <v>48</v>
      </c>
      <c r="H12" s="14">
        <v>22</v>
      </c>
      <c r="I12" s="14">
        <v>22</v>
      </c>
      <c r="J12" t="s">
        <v>46</v>
      </c>
      <c r="K12" t="s">
        <v>46</v>
      </c>
      <c r="M12" t="s">
        <v>46</v>
      </c>
      <c r="N12" t="s">
        <v>46</v>
      </c>
    </row>
    <row r="13" spans="1:29" ht="12" customHeight="1" x14ac:dyDescent="0.2">
      <c r="A13" s="25" t="s">
        <v>46</v>
      </c>
      <c r="B13" s="1" t="s">
        <v>19</v>
      </c>
      <c r="C13" s="14">
        <v>837</v>
      </c>
      <c r="D13" s="14">
        <v>87</v>
      </c>
      <c r="E13" s="14">
        <v>430</v>
      </c>
      <c r="F13" s="14">
        <v>234</v>
      </c>
      <c r="G13" s="14">
        <v>42</v>
      </c>
      <c r="H13" s="14">
        <v>23</v>
      </c>
      <c r="I13" s="14">
        <v>21</v>
      </c>
      <c r="J13" t="s">
        <v>46</v>
      </c>
      <c r="K13" t="s">
        <v>46</v>
      </c>
      <c r="M13" t="s">
        <v>46</v>
      </c>
      <c r="N13" t="s">
        <v>46</v>
      </c>
    </row>
    <row r="14" spans="1:29" ht="12" customHeight="1" x14ac:dyDescent="0.2">
      <c r="A14" s="25" t="s">
        <v>46</v>
      </c>
      <c r="B14" s="1" t="s">
        <v>20</v>
      </c>
      <c r="C14" s="14">
        <v>720</v>
      </c>
      <c r="D14" s="14">
        <v>72</v>
      </c>
      <c r="E14" s="14">
        <v>391</v>
      </c>
      <c r="F14" s="14">
        <v>181</v>
      </c>
      <c r="G14" s="14">
        <v>49</v>
      </c>
      <c r="H14" s="14">
        <v>13</v>
      </c>
      <c r="I14" s="14">
        <v>14</v>
      </c>
      <c r="J14" t="s">
        <v>46</v>
      </c>
      <c r="K14" t="s">
        <v>46</v>
      </c>
      <c r="M14" t="s">
        <v>46</v>
      </c>
      <c r="N14" t="s">
        <v>46</v>
      </c>
    </row>
    <row r="15" spans="1:29" ht="12" customHeight="1" x14ac:dyDescent="0.2">
      <c r="A15" s="25" t="s">
        <v>46</v>
      </c>
      <c r="B15" s="1" t="s">
        <v>21</v>
      </c>
      <c r="C15" s="14">
        <v>710</v>
      </c>
      <c r="D15" s="14">
        <v>80</v>
      </c>
      <c r="E15" s="14">
        <v>319</v>
      </c>
      <c r="F15" s="14">
        <v>234</v>
      </c>
      <c r="G15" s="14">
        <v>52</v>
      </c>
      <c r="H15" s="14">
        <v>14</v>
      </c>
      <c r="I15" s="14">
        <v>11</v>
      </c>
      <c r="J15" t="s">
        <v>46</v>
      </c>
      <c r="K15" t="s">
        <v>46</v>
      </c>
      <c r="M15" t="s">
        <v>46</v>
      </c>
      <c r="N15" t="s">
        <v>46</v>
      </c>
    </row>
    <row r="16" spans="1:29" ht="12" customHeight="1" x14ac:dyDescent="0.2">
      <c r="A16" s="25" t="s">
        <v>46</v>
      </c>
      <c r="B16" s="1" t="s">
        <v>22</v>
      </c>
      <c r="C16" s="14">
        <v>457</v>
      </c>
      <c r="D16" s="14">
        <v>37</v>
      </c>
      <c r="E16" s="14">
        <v>141</v>
      </c>
      <c r="F16" s="14">
        <v>204</v>
      </c>
      <c r="G16" s="14">
        <v>44</v>
      </c>
      <c r="H16" s="14">
        <v>17</v>
      </c>
      <c r="I16" s="14">
        <v>14</v>
      </c>
      <c r="J16" t="s">
        <v>46</v>
      </c>
      <c r="K16" t="s">
        <v>46</v>
      </c>
      <c r="M16" t="s">
        <v>46</v>
      </c>
      <c r="N16" t="s">
        <v>46</v>
      </c>
    </row>
    <row r="17" spans="1:14" ht="12" customHeight="1" x14ac:dyDescent="0.2">
      <c r="A17" s="25" t="s">
        <v>46</v>
      </c>
      <c r="B17" s="1" t="s">
        <v>23</v>
      </c>
      <c r="C17" s="14">
        <v>290</v>
      </c>
      <c r="D17" s="14">
        <v>26</v>
      </c>
      <c r="E17" s="14">
        <v>59</v>
      </c>
      <c r="F17" s="14">
        <v>158</v>
      </c>
      <c r="G17" s="14">
        <v>17</v>
      </c>
      <c r="H17" s="14">
        <v>19</v>
      </c>
      <c r="I17" s="14">
        <v>11</v>
      </c>
      <c r="J17" t="s">
        <v>46</v>
      </c>
      <c r="K17" t="s">
        <v>46</v>
      </c>
      <c r="M17" t="s">
        <v>46</v>
      </c>
      <c r="N17" t="s">
        <v>46</v>
      </c>
    </row>
    <row r="18" spans="1:14" ht="12" customHeight="1" x14ac:dyDescent="0.2">
      <c r="A18" s="25" t="s">
        <v>46</v>
      </c>
      <c r="B18" s="1" t="s">
        <v>24</v>
      </c>
      <c r="C18" s="14">
        <v>127</v>
      </c>
      <c r="D18" s="14">
        <v>15</v>
      </c>
      <c r="E18" s="14">
        <v>14</v>
      </c>
      <c r="F18" s="14">
        <v>70</v>
      </c>
      <c r="G18" s="14">
        <v>13</v>
      </c>
      <c r="H18" s="14">
        <v>7</v>
      </c>
      <c r="I18" s="14">
        <v>8</v>
      </c>
      <c r="J18" t="s">
        <v>46</v>
      </c>
      <c r="K18" t="s">
        <v>46</v>
      </c>
      <c r="M18" t="s">
        <v>46</v>
      </c>
      <c r="N18" t="s">
        <v>46</v>
      </c>
    </row>
    <row r="19" spans="1:14" ht="12" customHeight="1" x14ac:dyDescent="0.2">
      <c r="A19" s="25" t="s">
        <v>46</v>
      </c>
      <c r="B19" s="1" t="s">
        <v>25</v>
      </c>
      <c r="C19" s="14">
        <v>79</v>
      </c>
      <c r="D19" s="14">
        <v>3</v>
      </c>
      <c r="E19" s="14">
        <v>4</v>
      </c>
      <c r="F19" s="14">
        <v>53</v>
      </c>
      <c r="G19" s="14">
        <v>9</v>
      </c>
      <c r="H19" s="14">
        <v>5</v>
      </c>
      <c r="I19" s="14">
        <v>5</v>
      </c>
      <c r="J19" t="s">
        <v>46</v>
      </c>
      <c r="K19" t="s">
        <v>46</v>
      </c>
      <c r="M19" t="s">
        <v>46</v>
      </c>
      <c r="N19" t="s">
        <v>46</v>
      </c>
    </row>
    <row r="20" spans="1:14" ht="12" customHeight="1" x14ac:dyDescent="0.2">
      <c r="A20" s="25" t="s">
        <v>46</v>
      </c>
      <c r="B20" s="1" t="s">
        <v>26</v>
      </c>
      <c r="C20" s="14">
        <v>36</v>
      </c>
      <c r="D20" s="14">
        <v>3</v>
      </c>
      <c r="E20" s="14">
        <v>6</v>
      </c>
      <c r="F20" s="14">
        <v>21</v>
      </c>
      <c r="G20" s="14">
        <v>3</v>
      </c>
      <c r="H20" s="14">
        <v>1</v>
      </c>
      <c r="I20" s="14">
        <v>2</v>
      </c>
      <c r="J20" t="s">
        <v>46</v>
      </c>
      <c r="K20" t="s">
        <v>46</v>
      </c>
      <c r="M20" t="s">
        <v>46</v>
      </c>
      <c r="N20" t="s">
        <v>46</v>
      </c>
    </row>
    <row r="21" spans="1:14" ht="12" customHeight="1" x14ac:dyDescent="0.2">
      <c r="A21" s="24" t="s">
        <v>27</v>
      </c>
      <c r="B21" s="3" t="s">
        <v>46</v>
      </c>
      <c r="C21" s="13">
        <v>3615</v>
      </c>
      <c r="D21" s="13">
        <v>762</v>
      </c>
      <c r="E21" s="13">
        <v>1681</v>
      </c>
      <c r="F21" s="13">
        <v>836</v>
      </c>
      <c r="G21" s="13">
        <v>112</v>
      </c>
      <c r="H21" s="13">
        <v>105</v>
      </c>
      <c r="I21" s="13">
        <v>119</v>
      </c>
    </row>
    <row r="22" spans="1:14" ht="12" customHeight="1" x14ac:dyDescent="0.2">
      <c r="A22" s="25" t="s">
        <v>46</v>
      </c>
      <c r="B22" s="1" t="s">
        <v>12</v>
      </c>
      <c r="C22" s="14">
        <v>3</v>
      </c>
      <c r="D22" s="14" t="s">
        <v>57</v>
      </c>
      <c r="E22" s="14" t="s">
        <v>57</v>
      </c>
      <c r="F22" s="14">
        <v>1</v>
      </c>
      <c r="G22" s="14" t="s">
        <v>57</v>
      </c>
      <c r="H22" s="14">
        <v>1</v>
      </c>
      <c r="I22" s="14">
        <v>1</v>
      </c>
      <c r="J22" t="s">
        <v>46</v>
      </c>
      <c r="K22" t="s">
        <v>46</v>
      </c>
      <c r="M22" t="s">
        <v>46</v>
      </c>
      <c r="N22" t="s">
        <v>46</v>
      </c>
    </row>
    <row r="23" spans="1:14" ht="12" customHeight="1" x14ac:dyDescent="0.2">
      <c r="A23" s="25" t="s">
        <v>46</v>
      </c>
      <c r="B23" s="1" t="s">
        <v>13</v>
      </c>
      <c r="C23" s="14">
        <v>84</v>
      </c>
      <c r="D23" s="14">
        <v>22</v>
      </c>
      <c r="E23" s="14">
        <v>23</v>
      </c>
      <c r="F23" s="14">
        <v>27</v>
      </c>
      <c r="G23" s="14">
        <v>1</v>
      </c>
      <c r="H23" s="14">
        <v>6</v>
      </c>
      <c r="I23" s="14">
        <v>5</v>
      </c>
      <c r="J23" t="s">
        <v>46</v>
      </c>
      <c r="K23" t="s">
        <v>46</v>
      </c>
      <c r="M23" t="s">
        <v>46</v>
      </c>
      <c r="N23" t="s">
        <v>46</v>
      </c>
    </row>
    <row r="24" spans="1:14" ht="12" customHeight="1" x14ac:dyDescent="0.2">
      <c r="A24" s="25" t="s">
        <v>46</v>
      </c>
      <c r="B24" s="1" t="s">
        <v>14</v>
      </c>
      <c r="C24" s="14">
        <v>278</v>
      </c>
      <c r="D24" s="14">
        <v>79</v>
      </c>
      <c r="E24" s="14">
        <v>117</v>
      </c>
      <c r="F24" s="14">
        <v>61</v>
      </c>
      <c r="G24" s="14">
        <v>4</v>
      </c>
      <c r="H24" s="14">
        <v>8</v>
      </c>
      <c r="I24" s="14">
        <v>9</v>
      </c>
      <c r="J24" t="s">
        <v>46</v>
      </c>
      <c r="K24" t="s">
        <v>46</v>
      </c>
      <c r="M24" t="s">
        <v>46</v>
      </c>
      <c r="N24" t="s">
        <v>46</v>
      </c>
    </row>
    <row r="25" spans="1:14" ht="12" customHeight="1" x14ac:dyDescent="0.2">
      <c r="A25" s="25" t="s">
        <v>46</v>
      </c>
      <c r="B25" s="1" t="s">
        <v>15</v>
      </c>
      <c r="C25" s="14">
        <v>442</v>
      </c>
      <c r="D25" s="14">
        <v>83</v>
      </c>
      <c r="E25" s="14">
        <v>205</v>
      </c>
      <c r="F25" s="14">
        <v>111</v>
      </c>
      <c r="G25" s="14">
        <v>8</v>
      </c>
      <c r="H25" s="14">
        <v>15</v>
      </c>
      <c r="I25" s="14">
        <v>20</v>
      </c>
      <c r="J25" t="s">
        <v>46</v>
      </c>
      <c r="K25" t="s">
        <v>46</v>
      </c>
      <c r="M25" t="s">
        <v>46</v>
      </c>
      <c r="N25" t="s">
        <v>46</v>
      </c>
    </row>
    <row r="26" spans="1:14" ht="12" customHeight="1" x14ac:dyDescent="0.2">
      <c r="A26" s="25" t="s">
        <v>46</v>
      </c>
      <c r="B26" s="1" t="s">
        <v>16</v>
      </c>
      <c r="C26" s="14">
        <v>506</v>
      </c>
      <c r="D26" s="14">
        <v>79</v>
      </c>
      <c r="E26" s="14">
        <v>266</v>
      </c>
      <c r="F26" s="14">
        <v>113</v>
      </c>
      <c r="G26" s="14">
        <v>16</v>
      </c>
      <c r="H26" s="14">
        <v>7</v>
      </c>
      <c r="I26" s="14">
        <v>25</v>
      </c>
      <c r="J26" t="s">
        <v>46</v>
      </c>
      <c r="K26" t="s">
        <v>46</v>
      </c>
      <c r="M26" t="s">
        <v>46</v>
      </c>
      <c r="N26" t="s">
        <v>46</v>
      </c>
    </row>
    <row r="27" spans="1:14" ht="12" customHeight="1" x14ac:dyDescent="0.2">
      <c r="A27" s="25" t="s">
        <v>46</v>
      </c>
      <c r="B27" s="1" t="s">
        <v>17</v>
      </c>
      <c r="C27" s="14">
        <v>514</v>
      </c>
      <c r="D27" s="14">
        <v>91</v>
      </c>
      <c r="E27" s="14">
        <v>275</v>
      </c>
      <c r="F27" s="14">
        <v>106</v>
      </c>
      <c r="G27" s="14">
        <v>17</v>
      </c>
      <c r="H27" s="14">
        <v>9</v>
      </c>
      <c r="I27" s="14">
        <v>16</v>
      </c>
      <c r="J27" t="s">
        <v>46</v>
      </c>
      <c r="K27" t="s">
        <v>46</v>
      </c>
      <c r="M27" t="s">
        <v>46</v>
      </c>
      <c r="N27" t="s">
        <v>46</v>
      </c>
    </row>
    <row r="28" spans="1:14" ht="12" customHeight="1" x14ac:dyDescent="0.2">
      <c r="A28" s="25" t="s">
        <v>46</v>
      </c>
      <c r="B28" s="1" t="s">
        <v>18</v>
      </c>
      <c r="C28" s="14">
        <v>480</v>
      </c>
      <c r="D28" s="14">
        <v>102</v>
      </c>
      <c r="E28" s="14">
        <v>263</v>
      </c>
      <c r="F28" s="14">
        <v>87</v>
      </c>
      <c r="G28" s="14">
        <v>14</v>
      </c>
      <c r="H28" s="14">
        <v>7</v>
      </c>
      <c r="I28" s="14">
        <v>7</v>
      </c>
      <c r="J28" t="s">
        <v>46</v>
      </c>
      <c r="K28" t="s">
        <v>46</v>
      </c>
      <c r="M28" t="s">
        <v>46</v>
      </c>
      <c r="N28" t="s">
        <v>46</v>
      </c>
    </row>
    <row r="29" spans="1:14" ht="12" customHeight="1" x14ac:dyDescent="0.2">
      <c r="A29" s="25" t="s">
        <v>46</v>
      </c>
      <c r="B29" s="1" t="s">
        <v>19</v>
      </c>
      <c r="C29" s="14">
        <v>370</v>
      </c>
      <c r="D29" s="14">
        <v>83</v>
      </c>
      <c r="E29" s="14">
        <v>180</v>
      </c>
      <c r="F29" s="14">
        <v>79</v>
      </c>
      <c r="G29" s="14">
        <v>8</v>
      </c>
      <c r="H29" s="14">
        <v>10</v>
      </c>
      <c r="I29" s="14">
        <v>10</v>
      </c>
      <c r="J29" t="s">
        <v>46</v>
      </c>
      <c r="K29" t="s">
        <v>46</v>
      </c>
      <c r="M29" t="s">
        <v>46</v>
      </c>
      <c r="N29" t="s">
        <v>46</v>
      </c>
    </row>
    <row r="30" spans="1:14" ht="12" customHeight="1" x14ac:dyDescent="0.2">
      <c r="A30" s="25" t="s">
        <v>46</v>
      </c>
      <c r="B30" s="1" t="s">
        <v>20</v>
      </c>
      <c r="C30" s="14">
        <v>339</v>
      </c>
      <c r="D30" s="14">
        <v>72</v>
      </c>
      <c r="E30" s="14">
        <v>172</v>
      </c>
      <c r="F30" s="14">
        <v>65</v>
      </c>
      <c r="G30" s="14">
        <v>14</v>
      </c>
      <c r="H30" s="14">
        <v>11</v>
      </c>
      <c r="I30" s="14">
        <v>5</v>
      </c>
      <c r="J30" t="s">
        <v>46</v>
      </c>
      <c r="K30" t="s">
        <v>46</v>
      </c>
      <c r="M30" t="s">
        <v>46</v>
      </c>
      <c r="N30" t="s">
        <v>46</v>
      </c>
    </row>
    <row r="31" spans="1:14" ht="12" customHeight="1" x14ac:dyDescent="0.2">
      <c r="A31" s="25" t="s">
        <v>46</v>
      </c>
      <c r="B31" s="1" t="s">
        <v>21</v>
      </c>
      <c r="C31" s="14">
        <v>300</v>
      </c>
      <c r="D31" s="14">
        <v>77</v>
      </c>
      <c r="E31" s="14">
        <v>122</v>
      </c>
      <c r="F31" s="14">
        <v>70</v>
      </c>
      <c r="G31" s="14">
        <v>15</v>
      </c>
      <c r="H31" s="14">
        <v>11</v>
      </c>
      <c r="I31" s="14">
        <v>5</v>
      </c>
      <c r="J31" t="s">
        <v>46</v>
      </c>
      <c r="K31" t="s">
        <v>46</v>
      </c>
      <c r="M31" t="s">
        <v>46</v>
      </c>
      <c r="N31" t="s">
        <v>46</v>
      </c>
    </row>
    <row r="32" spans="1:14" ht="12" customHeight="1" x14ac:dyDescent="0.2">
      <c r="A32" s="25" t="s">
        <v>46</v>
      </c>
      <c r="B32" s="1" t="s">
        <v>22</v>
      </c>
      <c r="C32" s="14">
        <v>148</v>
      </c>
      <c r="D32" s="14">
        <v>34</v>
      </c>
      <c r="E32" s="14">
        <v>42</v>
      </c>
      <c r="F32" s="14">
        <v>48</v>
      </c>
      <c r="G32" s="14">
        <v>9</v>
      </c>
      <c r="H32" s="14">
        <v>9</v>
      </c>
      <c r="I32" s="14">
        <v>6</v>
      </c>
      <c r="J32" t="s">
        <v>46</v>
      </c>
      <c r="K32" t="s">
        <v>46</v>
      </c>
      <c r="M32" t="s">
        <v>46</v>
      </c>
      <c r="N32" t="s">
        <v>46</v>
      </c>
    </row>
    <row r="33" spans="1:14" ht="12" customHeight="1" x14ac:dyDescent="0.2">
      <c r="A33" s="25" t="s">
        <v>46</v>
      </c>
      <c r="B33" s="1" t="s">
        <v>23</v>
      </c>
      <c r="C33" s="14">
        <v>84</v>
      </c>
      <c r="D33" s="14">
        <v>21</v>
      </c>
      <c r="E33" s="14">
        <v>13</v>
      </c>
      <c r="F33" s="14">
        <v>38</v>
      </c>
      <c r="G33" s="14">
        <v>1</v>
      </c>
      <c r="H33" s="14">
        <v>6</v>
      </c>
      <c r="I33" s="14">
        <v>5</v>
      </c>
      <c r="J33" t="s">
        <v>46</v>
      </c>
      <c r="K33" t="s">
        <v>46</v>
      </c>
      <c r="M33" t="s">
        <v>46</v>
      </c>
      <c r="N33" t="s">
        <v>46</v>
      </c>
    </row>
    <row r="34" spans="1:14" ht="12" customHeight="1" x14ac:dyDescent="0.2">
      <c r="A34" s="25" t="s">
        <v>46</v>
      </c>
      <c r="B34" s="1" t="s">
        <v>24</v>
      </c>
      <c r="C34" s="14">
        <v>36</v>
      </c>
      <c r="D34" s="14">
        <v>13</v>
      </c>
      <c r="E34" s="14">
        <v>2</v>
      </c>
      <c r="F34" s="14">
        <v>13</v>
      </c>
      <c r="G34" s="14">
        <v>4</v>
      </c>
      <c r="H34" s="14">
        <v>2</v>
      </c>
      <c r="I34" s="14">
        <v>2</v>
      </c>
      <c r="J34" t="s">
        <v>46</v>
      </c>
      <c r="K34" t="s">
        <v>46</v>
      </c>
      <c r="M34" t="s">
        <v>46</v>
      </c>
      <c r="N34" t="s">
        <v>46</v>
      </c>
    </row>
    <row r="35" spans="1:14" ht="12" customHeight="1" x14ac:dyDescent="0.2">
      <c r="A35" s="25" t="s">
        <v>46</v>
      </c>
      <c r="B35" s="1" t="s">
        <v>25</v>
      </c>
      <c r="C35" s="14">
        <v>22</v>
      </c>
      <c r="D35" s="14">
        <v>3</v>
      </c>
      <c r="E35" s="14">
        <v>1</v>
      </c>
      <c r="F35" s="14">
        <v>13</v>
      </c>
      <c r="G35" s="14">
        <v>1</v>
      </c>
      <c r="H35" s="14">
        <v>3</v>
      </c>
      <c r="I35" s="14">
        <v>1</v>
      </c>
      <c r="J35" t="s">
        <v>46</v>
      </c>
      <c r="K35" t="s">
        <v>46</v>
      </c>
      <c r="M35" t="s">
        <v>46</v>
      </c>
      <c r="N35" t="s">
        <v>46</v>
      </c>
    </row>
    <row r="36" spans="1:14" ht="12" customHeight="1" x14ac:dyDescent="0.2">
      <c r="A36" s="25" t="s">
        <v>46</v>
      </c>
      <c r="B36" s="1" t="s">
        <v>26</v>
      </c>
      <c r="C36" s="14">
        <v>9</v>
      </c>
      <c r="D36" s="14">
        <v>3</v>
      </c>
      <c r="E36" s="14" t="s">
        <v>57</v>
      </c>
      <c r="F36" s="14">
        <v>4</v>
      </c>
      <c r="G36" s="14" t="s">
        <v>57</v>
      </c>
      <c r="H36" s="14" t="s">
        <v>57</v>
      </c>
      <c r="I36" s="14">
        <v>2</v>
      </c>
      <c r="J36" t="s">
        <v>46</v>
      </c>
      <c r="K36" t="s">
        <v>46</v>
      </c>
      <c r="M36" t="s">
        <v>46</v>
      </c>
      <c r="N36" t="s">
        <v>46</v>
      </c>
    </row>
    <row r="37" spans="1:14" ht="12" customHeight="1" x14ac:dyDescent="0.2">
      <c r="A37" s="24" t="s">
        <v>28</v>
      </c>
      <c r="B37" s="3" t="s">
        <v>46</v>
      </c>
      <c r="C37" s="13">
        <v>4976</v>
      </c>
      <c r="D37" s="13">
        <v>34</v>
      </c>
      <c r="E37" s="13">
        <v>2745</v>
      </c>
      <c r="F37" s="13">
        <v>1515</v>
      </c>
      <c r="G37" s="13">
        <v>332</v>
      </c>
      <c r="H37" s="13">
        <v>169</v>
      </c>
      <c r="I37" s="13">
        <v>181</v>
      </c>
    </row>
    <row r="38" spans="1:14" ht="12" customHeight="1" x14ac:dyDescent="0.2">
      <c r="A38" s="25" t="s">
        <v>46</v>
      </c>
      <c r="B38" s="1" t="s">
        <v>12</v>
      </c>
      <c r="C38" s="14">
        <v>6</v>
      </c>
      <c r="D38" s="14" t="s">
        <v>57</v>
      </c>
      <c r="E38" s="14">
        <v>1</v>
      </c>
      <c r="F38" s="14">
        <v>1</v>
      </c>
      <c r="G38" s="14" t="s">
        <v>57</v>
      </c>
      <c r="H38" s="14">
        <v>3</v>
      </c>
      <c r="I38" s="14">
        <v>1</v>
      </c>
      <c r="J38" t="s">
        <v>46</v>
      </c>
      <c r="K38" t="s">
        <v>46</v>
      </c>
      <c r="M38" t="s">
        <v>46</v>
      </c>
      <c r="N38" t="s">
        <v>46</v>
      </c>
    </row>
    <row r="39" spans="1:14" ht="12" customHeight="1" x14ac:dyDescent="0.2">
      <c r="A39" s="25" t="s">
        <v>46</v>
      </c>
      <c r="B39" s="1" t="s">
        <v>13</v>
      </c>
      <c r="C39" s="14">
        <v>145</v>
      </c>
      <c r="D39" s="14" t="s">
        <v>57</v>
      </c>
      <c r="E39" s="14">
        <v>68</v>
      </c>
      <c r="F39" s="14">
        <v>39</v>
      </c>
      <c r="G39" s="14">
        <v>9</v>
      </c>
      <c r="H39" s="14">
        <v>22</v>
      </c>
      <c r="I39" s="14">
        <v>7</v>
      </c>
      <c r="J39" t="s">
        <v>46</v>
      </c>
      <c r="K39" t="s">
        <v>46</v>
      </c>
      <c r="M39" t="s">
        <v>46</v>
      </c>
      <c r="N39" t="s">
        <v>46</v>
      </c>
    </row>
    <row r="40" spans="1:14" ht="12" customHeight="1" x14ac:dyDescent="0.2">
      <c r="A40" s="25" t="s">
        <v>46</v>
      </c>
      <c r="B40" s="1" t="s">
        <v>14</v>
      </c>
      <c r="C40" s="14">
        <v>471</v>
      </c>
      <c r="D40" s="14">
        <v>3</v>
      </c>
      <c r="E40" s="14">
        <v>329</v>
      </c>
      <c r="F40" s="14">
        <v>79</v>
      </c>
      <c r="G40" s="14">
        <v>9</v>
      </c>
      <c r="H40" s="14">
        <v>23</v>
      </c>
      <c r="I40" s="14">
        <v>28</v>
      </c>
      <c r="J40" t="s">
        <v>46</v>
      </c>
      <c r="K40" t="s">
        <v>46</v>
      </c>
      <c r="M40" t="s">
        <v>46</v>
      </c>
      <c r="N40" t="s">
        <v>46</v>
      </c>
    </row>
    <row r="41" spans="1:14" ht="12" customHeight="1" x14ac:dyDescent="0.2">
      <c r="A41" s="25" t="s">
        <v>46</v>
      </c>
      <c r="B41" s="1" t="s">
        <v>15</v>
      </c>
      <c r="C41" s="14">
        <v>559</v>
      </c>
      <c r="D41" s="14">
        <v>4</v>
      </c>
      <c r="E41" s="14">
        <v>368</v>
      </c>
      <c r="F41" s="14">
        <v>110</v>
      </c>
      <c r="G41" s="14">
        <v>30</v>
      </c>
      <c r="H41" s="14">
        <v>16</v>
      </c>
      <c r="I41" s="14">
        <v>31</v>
      </c>
      <c r="J41" t="s">
        <v>46</v>
      </c>
      <c r="K41" t="s">
        <v>46</v>
      </c>
      <c r="M41" t="s">
        <v>46</v>
      </c>
      <c r="N41" t="s">
        <v>46</v>
      </c>
    </row>
    <row r="42" spans="1:14" ht="12" customHeight="1" x14ac:dyDescent="0.2">
      <c r="A42" s="25" t="s">
        <v>46</v>
      </c>
      <c r="B42" s="1" t="s">
        <v>16</v>
      </c>
      <c r="C42" s="14">
        <v>697</v>
      </c>
      <c r="D42" s="14">
        <v>1</v>
      </c>
      <c r="E42" s="14">
        <v>452</v>
      </c>
      <c r="F42" s="14">
        <v>139</v>
      </c>
      <c r="G42" s="14">
        <v>45</v>
      </c>
      <c r="H42" s="14">
        <v>30</v>
      </c>
      <c r="I42" s="14">
        <v>30</v>
      </c>
      <c r="J42" t="s">
        <v>46</v>
      </c>
      <c r="K42" t="s">
        <v>46</v>
      </c>
      <c r="M42" t="s">
        <v>46</v>
      </c>
      <c r="N42" t="s">
        <v>46</v>
      </c>
    </row>
    <row r="43" spans="1:14" ht="12" customHeight="1" x14ac:dyDescent="0.2">
      <c r="A43" s="25" t="s">
        <v>46</v>
      </c>
      <c r="B43" s="1" t="s">
        <v>17</v>
      </c>
      <c r="C43" s="14">
        <v>594</v>
      </c>
      <c r="D43" s="14">
        <v>4</v>
      </c>
      <c r="E43" s="14">
        <v>371</v>
      </c>
      <c r="F43" s="14">
        <v>159</v>
      </c>
      <c r="G43" s="14">
        <v>28</v>
      </c>
      <c r="H43" s="14">
        <v>13</v>
      </c>
      <c r="I43" s="14">
        <v>19</v>
      </c>
      <c r="J43" t="s">
        <v>46</v>
      </c>
      <c r="K43" t="s">
        <v>46</v>
      </c>
      <c r="M43" t="s">
        <v>46</v>
      </c>
      <c r="N43" t="s">
        <v>46</v>
      </c>
    </row>
    <row r="44" spans="1:14" ht="12" customHeight="1" x14ac:dyDescent="0.2">
      <c r="A44" s="25" t="s">
        <v>46</v>
      </c>
      <c r="B44" s="1" t="s">
        <v>18</v>
      </c>
      <c r="C44" s="14">
        <v>556</v>
      </c>
      <c r="D44" s="14">
        <v>5</v>
      </c>
      <c r="E44" s="14">
        <v>324</v>
      </c>
      <c r="F44" s="14">
        <v>163</v>
      </c>
      <c r="G44" s="14">
        <v>34</v>
      </c>
      <c r="H44" s="14">
        <v>15</v>
      </c>
      <c r="I44" s="14">
        <v>15</v>
      </c>
      <c r="J44" t="s">
        <v>46</v>
      </c>
      <c r="K44" t="s">
        <v>46</v>
      </c>
      <c r="M44" t="s">
        <v>46</v>
      </c>
      <c r="N44" t="s">
        <v>46</v>
      </c>
    </row>
    <row r="45" spans="1:14" ht="12" customHeight="1" x14ac:dyDescent="0.2">
      <c r="A45" s="25" t="s">
        <v>46</v>
      </c>
      <c r="B45" s="1" t="s">
        <v>19</v>
      </c>
      <c r="C45" s="14">
        <v>467</v>
      </c>
      <c r="D45" s="14">
        <v>4</v>
      </c>
      <c r="E45" s="14">
        <v>250</v>
      </c>
      <c r="F45" s="14">
        <v>155</v>
      </c>
      <c r="G45" s="14">
        <v>34</v>
      </c>
      <c r="H45" s="14">
        <v>13</v>
      </c>
      <c r="I45" s="14">
        <v>11</v>
      </c>
      <c r="J45" t="s">
        <v>46</v>
      </c>
      <c r="K45" t="s">
        <v>46</v>
      </c>
      <c r="M45" t="s">
        <v>46</v>
      </c>
      <c r="N45" t="s">
        <v>46</v>
      </c>
    </row>
    <row r="46" spans="1:14" ht="12" customHeight="1" x14ac:dyDescent="0.2">
      <c r="A46" s="25" t="s">
        <v>46</v>
      </c>
      <c r="B46" s="1" t="s">
        <v>20</v>
      </c>
      <c r="C46" s="14">
        <v>381</v>
      </c>
      <c r="D46" s="14" t="s">
        <v>57</v>
      </c>
      <c r="E46" s="14">
        <v>219</v>
      </c>
      <c r="F46" s="14">
        <v>116</v>
      </c>
      <c r="G46" s="14">
        <v>35</v>
      </c>
      <c r="H46" s="14">
        <v>2</v>
      </c>
      <c r="I46" s="14">
        <v>9</v>
      </c>
      <c r="J46" t="s">
        <v>46</v>
      </c>
      <c r="K46" t="s">
        <v>46</v>
      </c>
      <c r="M46" t="s">
        <v>46</v>
      </c>
      <c r="N46" t="s">
        <v>46</v>
      </c>
    </row>
    <row r="47" spans="1:14" ht="12" customHeight="1" x14ac:dyDescent="0.2">
      <c r="A47" s="25" t="s">
        <v>46</v>
      </c>
      <c r="B47" s="1" t="s">
        <v>21</v>
      </c>
      <c r="C47" s="14">
        <v>410</v>
      </c>
      <c r="D47" s="14">
        <v>3</v>
      </c>
      <c r="E47" s="14">
        <v>197</v>
      </c>
      <c r="F47" s="14">
        <v>164</v>
      </c>
      <c r="G47" s="14">
        <v>37</v>
      </c>
      <c r="H47" s="14">
        <v>3</v>
      </c>
      <c r="I47" s="14">
        <v>6</v>
      </c>
      <c r="J47" t="s">
        <v>46</v>
      </c>
      <c r="K47" t="s">
        <v>46</v>
      </c>
      <c r="M47" t="s">
        <v>46</v>
      </c>
      <c r="N47" t="s">
        <v>46</v>
      </c>
    </row>
    <row r="48" spans="1:14" ht="12" customHeight="1" x14ac:dyDescent="0.2">
      <c r="A48" s="25" t="s">
        <v>46</v>
      </c>
      <c r="B48" s="1" t="s">
        <v>22</v>
      </c>
      <c r="C48" s="14">
        <v>309</v>
      </c>
      <c r="D48" s="14">
        <v>3</v>
      </c>
      <c r="E48" s="14">
        <v>99</v>
      </c>
      <c r="F48" s="14">
        <v>156</v>
      </c>
      <c r="G48" s="14">
        <v>35</v>
      </c>
      <c r="H48" s="14">
        <v>8</v>
      </c>
      <c r="I48" s="14">
        <v>8</v>
      </c>
      <c r="J48" t="s">
        <v>46</v>
      </c>
      <c r="K48" t="s">
        <v>46</v>
      </c>
      <c r="M48" t="s">
        <v>46</v>
      </c>
      <c r="N48" t="s">
        <v>46</v>
      </c>
    </row>
    <row r="49" spans="1:29" ht="12" customHeight="1" x14ac:dyDescent="0.2">
      <c r="A49" s="25" t="s">
        <v>46</v>
      </c>
      <c r="B49" s="1" t="s">
        <v>23</v>
      </c>
      <c r="C49" s="14">
        <v>206</v>
      </c>
      <c r="D49" s="14">
        <v>5</v>
      </c>
      <c r="E49" s="14">
        <v>46</v>
      </c>
      <c r="F49" s="14">
        <v>120</v>
      </c>
      <c r="G49" s="14">
        <v>16</v>
      </c>
      <c r="H49" s="14">
        <v>13</v>
      </c>
      <c r="I49" s="14">
        <v>6</v>
      </c>
      <c r="J49" t="s">
        <v>46</v>
      </c>
      <c r="K49" t="s">
        <v>46</v>
      </c>
      <c r="M49" t="s">
        <v>46</v>
      </c>
      <c r="N49" t="s">
        <v>46</v>
      </c>
    </row>
    <row r="50" spans="1:29" ht="12" customHeight="1" x14ac:dyDescent="0.2">
      <c r="A50" s="25" t="s">
        <v>46</v>
      </c>
      <c r="B50" s="1" t="s">
        <v>24</v>
      </c>
      <c r="C50" s="14">
        <v>91</v>
      </c>
      <c r="D50" s="14">
        <v>2</v>
      </c>
      <c r="E50" s="14">
        <v>12</v>
      </c>
      <c r="F50" s="14">
        <v>57</v>
      </c>
      <c r="G50" s="14">
        <v>9</v>
      </c>
      <c r="H50" s="14">
        <v>5</v>
      </c>
      <c r="I50" s="14">
        <v>6</v>
      </c>
      <c r="J50" t="s">
        <v>46</v>
      </c>
      <c r="K50" t="s">
        <v>46</v>
      </c>
      <c r="M50" t="s">
        <v>46</v>
      </c>
      <c r="N50" t="s">
        <v>46</v>
      </c>
    </row>
    <row r="51" spans="1:29" ht="12" customHeight="1" x14ac:dyDescent="0.2">
      <c r="A51" s="25" t="s">
        <v>46</v>
      </c>
      <c r="B51" s="1" t="s">
        <v>25</v>
      </c>
      <c r="C51" s="14">
        <v>57</v>
      </c>
      <c r="D51" s="14" t="s">
        <v>57</v>
      </c>
      <c r="E51" s="14">
        <v>3</v>
      </c>
      <c r="F51" s="14">
        <v>40</v>
      </c>
      <c r="G51" s="14">
        <v>8</v>
      </c>
      <c r="H51" s="14">
        <v>2</v>
      </c>
      <c r="I51" s="14">
        <v>4</v>
      </c>
      <c r="J51" t="s">
        <v>46</v>
      </c>
      <c r="K51" t="s">
        <v>46</v>
      </c>
      <c r="M51" t="s">
        <v>46</v>
      </c>
      <c r="N51" t="s">
        <v>46</v>
      </c>
    </row>
    <row r="52" spans="1:29" ht="12" customHeight="1" x14ac:dyDescent="0.2">
      <c r="A52" s="26" t="s">
        <v>46</v>
      </c>
      <c r="B52" s="4" t="s">
        <v>26</v>
      </c>
      <c r="C52" s="15">
        <v>27</v>
      </c>
      <c r="D52" s="15" t="s">
        <v>57</v>
      </c>
      <c r="E52" s="15">
        <v>6</v>
      </c>
      <c r="F52" s="15">
        <v>17</v>
      </c>
      <c r="G52" s="15">
        <v>3</v>
      </c>
      <c r="H52" s="15">
        <v>1</v>
      </c>
      <c r="I52" s="15" t="s">
        <v>57</v>
      </c>
      <c r="J52" t="s">
        <v>46</v>
      </c>
      <c r="K52" t="s">
        <v>46</v>
      </c>
      <c r="M52" t="s">
        <v>46</v>
      </c>
      <c r="N52" t="s">
        <v>46</v>
      </c>
    </row>
    <row r="53" spans="1:29" ht="24" customHeight="1" x14ac:dyDescent="0.2">
      <c r="A53" s="18" t="s">
        <v>59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46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18" t="s">
        <v>58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46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customHeight="1" x14ac:dyDescent="0.2"/>
    <row r="56" spans="1:29" ht="12" customHeight="1" x14ac:dyDescent="0.2"/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3.11</vt:lpstr>
      <vt:lpstr>Cuadro 3.11.1</vt:lpstr>
      <vt:lpstr>Cuadro 3.11.2</vt:lpstr>
      <vt:lpstr>Cuadro 3.11.3</vt:lpstr>
      <vt:lpstr>Cuadro 3.11.4</vt:lpstr>
      <vt:lpstr>Cuadro 3.11.5</vt:lpstr>
      <vt:lpstr>Cuadro 3.11.6</vt:lpstr>
      <vt:lpstr>Cuadro 3.11.7</vt:lpstr>
      <vt:lpstr>Cuadro 3.11.8</vt:lpstr>
      <vt:lpstr>Cuadro 3.11.9</vt:lpstr>
      <vt:lpstr>Cuadro 3.11.10</vt:lpstr>
      <vt:lpstr>Cuadro 3.11.11</vt:lpstr>
      <vt:lpstr>Cuadro 3.11.12</vt:lpstr>
      <vt:lpstr>Cuadro 3.11.13</vt:lpstr>
      <vt:lpstr>Cuadro 3.11.14</vt:lpstr>
      <vt:lpstr>Cuadro 3.11.15</vt:lpstr>
      <vt:lpstr>Cuadro 3.11.16</vt:lpstr>
      <vt:lpstr>Cuadro 3.11.17</vt:lpstr>
      <vt:lpstr>Cuadro 3.11.18</vt:lpstr>
      <vt:lpstr>Cuadro 3.11.19</vt:lpstr>
      <vt:lpstr>Cuadro 3.11.20</vt:lpstr>
      <vt:lpstr>Cuadro 3.11.21</vt:lpstr>
      <vt:lpstr>Cuadro 3.11.22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msuyay</dc:creator>
  <cp:keywords/>
  <dc:description/>
  <cp:lastModifiedBy>Bergara Pablo</cp:lastModifiedBy>
  <cp:revision>1</cp:revision>
  <dcterms:created xsi:type="dcterms:W3CDTF">2024-01-10T14:50:14Z</dcterms:created>
  <dcterms:modified xsi:type="dcterms:W3CDTF">2024-02-15T12:34:24Z</dcterms:modified>
  <cp:category/>
  <cp:contentStatus/>
</cp:coreProperties>
</file>