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12022024\cuadros actividad economica pampeana\43 - PAMPEANA 1\cuadro9\"/>
    </mc:Choice>
  </mc:AlternateContent>
  <xr:revisionPtr revIDLastSave="0" documentId="13_ncr:1_{942B0123-E51E-495D-A5AC-C3E6DDA6D81E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25" r:id="rId1"/>
    <sheet name="Índice" sheetId="24" r:id="rId2"/>
    <sheet name="Cuadro 9.11" sheetId="1" r:id="rId3"/>
    <sheet name="Cuadro 9.11.1" sheetId="2" r:id="rId4"/>
    <sheet name="Cuadro 9.11.2" sheetId="3" r:id="rId5"/>
    <sheet name="Cuadro 9.11.3" sheetId="4" r:id="rId6"/>
    <sheet name="Cuadro 9.11.4" sheetId="5" r:id="rId7"/>
    <sheet name="Cuadro 9.11.5" sheetId="6" r:id="rId8"/>
    <sheet name="Cuadro 9.11.6" sheetId="7" r:id="rId9"/>
    <sheet name="Cuadro 9.11.7" sheetId="8" r:id="rId10"/>
    <sheet name="Cuadro 9.11.8" sheetId="9" r:id="rId11"/>
    <sheet name="Cuadro 9.11.9" sheetId="10" r:id="rId12"/>
    <sheet name="Cuadro 9.11.10" sheetId="11" r:id="rId13"/>
    <sheet name="Cuadro 9.11.11" sheetId="12" r:id="rId14"/>
    <sheet name="Cuadro 9.11.12" sheetId="13" r:id="rId15"/>
    <sheet name="Cuadro 9.11.13" sheetId="14" r:id="rId16"/>
    <sheet name="Cuadro 9.11.14" sheetId="15" r:id="rId17"/>
    <sheet name="Cuadro 9.11.15" sheetId="16" r:id="rId18"/>
    <sheet name="Cuadro 9.11.16" sheetId="17" r:id="rId19"/>
    <sheet name="Cuadro 9.11.17" sheetId="18" r:id="rId20"/>
    <sheet name="Cuadro 9.11.18" sheetId="19" r:id="rId21"/>
    <sheet name="Cuadro 9.11.19" sheetId="20" r:id="rId22"/>
    <sheet name="Cuadro 9.11.20" sheetId="21" r:id="rId23"/>
    <sheet name="Cuadro 9.11.21" sheetId="22" r:id="rId24"/>
    <sheet name="Cuadro 9.11.22" sheetId="23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24" l="1"/>
  <c r="A25" i="24"/>
  <c r="A24" i="24"/>
  <c r="A23" i="24"/>
  <c r="A22" i="24"/>
  <c r="A21" i="24"/>
  <c r="A20" i="24"/>
  <c r="A19" i="24"/>
  <c r="A18" i="24"/>
  <c r="A17" i="24"/>
  <c r="A16" i="24"/>
  <c r="A15" i="24"/>
  <c r="A14" i="24"/>
  <c r="A13" i="24"/>
  <c r="A12" i="24"/>
  <c r="A11" i="24"/>
  <c r="A10" i="24"/>
  <c r="A9" i="24"/>
  <c r="A8" i="24"/>
  <c r="A7" i="24"/>
  <c r="A6" i="24"/>
  <c r="A5" i="24"/>
  <c r="A4" i="24"/>
</calcChain>
</file>

<file path=xl/sharedStrings.xml><?xml version="1.0" encoding="utf-8"?>
<sst xmlns="http://schemas.openxmlformats.org/spreadsheetml/2006/main" count="2703" uniqueCount="55">
  <si>
    <t>Censo Nacional de Población, Hogares y Viviendas 2022</t>
  </si>
  <si>
    <t>Cuadro 9.11. Provincia de  La Pampa. Población ocupada de 14 años y más en viviendas particulares, por categoría ocupacional, según sexo registrado al nacer y cobertura de salud. Año 2022</t>
  </si>
  <si>
    <t>Sexo registrado al nacer y cobertura de salud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</si>
  <si>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</si>
  <si>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</si>
  <si>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</si>
  <si>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</si>
  <si>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</si>
  <si>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</si>
  <si>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</si>
  <si>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</si>
  <si>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</si>
  <si>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</si>
  <si>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</si>
  <si>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</si>
  <si>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</si>
  <si>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</si>
  <si>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9.11.1. Provincia de  La Pampa, departamento Atreucó. Población ocupada de 14 años y más en viviendas particulares, por categoría ocupacional, según sexo registrado al nacer y cobertura de salud. Año 2022</t>
  </si>
  <si>
    <t>Cuadro 9.11.2. Provincia de  La Pampa, departamento Caleu Caleu. Población ocupada de 14 años y más en viviendas particulares, por categoría ocupacional, según sexo registrado al nacer y cobertura de salud. Año 2022</t>
  </si>
  <si>
    <t>-</t>
  </si>
  <si>
    <t>Cuadro 9.11.3. Provincia de  La Pampa, departamento Capital. Población ocupada de 14 años y más en viviendas particulares, por categoría ocupacional, según sexo registrado al nacer y cobertura de salud. Año 2022</t>
  </si>
  <si>
    <t>Cuadro 9.11.4. Provincia de  La Pampa, departamento Catriló. Población ocupada de 14 años y más en viviendas particulares, por categoría ocupacional, según sexo registrado al nacer y cobertura de salud. Año 2022</t>
  </si>
  <si>
    <t>Cuadro 9.11.5. Provincia de  La Pampa, departamento Chalileo. Población ocupada de 14 años y más en viviendas particulares, por categoría ocupacional, según sexo registrado al nacer y cobertura de salud. Año 2022</t>
  </si>
  <si>
    <t>Cuadro 9.11.6. Provincia de  La Pampa, departamento Chapaleufú. Población ocupada de 14 años y más en viviendas particulares, por categoría ocupacional, según sexo registrado al nacer y cobertura de salud. Año 2022</t>
  </si>
  <si>
    <t>Cuadro 9.11.7. Provincia de  La Pampa, departamento Chical Co. Población ocupada de 14 años y más en viviendas particulares, por categoría ocupacional, según sexo registrado al nacer y cobertura de salud. Año 2022</t>
  </si>
  <si>
    <t>Cuadro 9.11.8. Provincia de  La Pampa, departamento Conhelo. Población ocupada de 14 años y más en viviendas particulares, por categoría ocupacional, según sexo registrado al nacer y cobertura de salud. Año 2022</t>
  </si>
  <si>
    <t>Cuadro 9.11.9. Provincia de  La Pampa, departamento Curacó. Población ocupada de 14 años y más en viviendas particulares, por categoría ocupacional, según sexo registrado al nacer y cobertura de salud. Año 2022</t>
  </si>
  <si>
    <t>Cuadro 9.11.10. Provincia de  La Pampa, departamento Guatraché. Población ocupada de 14 años y más en viviendas particulares, por categoría ocupacional, según sexo registrado al nacer y cobertura de salud. Año 2022</t>
  </si>
  <si>
    <t>Cuadro 9.11.11. Provincia de  La Pampa, departamento Hucal. Población ocupada de 14 años y más en viviendas particulares, por categoría ocupacional, según sexo registrado al nacer y cobertura de salud. Año 2022</t>
  </si>
  <si>
    <t>Cuadro 9.11.12. Provincia de  La Pampa, departamento Lihuel Calel. Población ocupada de 14 años y más en viviendas particulares, por categoría ocupacional, según sexo registrado al nacer y cobertura de salud. Año 2022</t>
  </si>
  <si>
    <t>Cuadro 9.11.13. Provincia de  La Pampa, departamento Limay Mahuida. Población ocupada de 14 años y más en viviendas particulares, por categoría ocupacional, según sexo registrado al nacer y cobertura de salud. Año 2022</t>
  </si>
  <si>
    <t>Cuadro 9.11.14. Provincia de  La Pampa, departamento Loventué. Población ocupada de 14 años y más en viviendas particulares, por categoría ocupacional, según sexo registrado al nacer y cobertura de salud. Año 2022</t>
  </si>
  <si>
    <t>Cuadro 9.11.15. Provincia de  La Pampa, departamento Maracó. Población ocupada de 14 años y más en viviendas particulares, por categoría ocupacional, según sexo registrado al nacer y cobertura de salud. Año 2022</t>
  </si>
  <si>
    <t>Cuadro 9.11.16. Provincia de  La Pampa, departamento Puelén. Población ocupada de 14 años y más en viviendas particulares, por categoría ocupacional, según sexo registrado al nacer y cobertura de salud. Año 2022</t>
  </si>
  <si>
    <t>Cuadro 9.11.17. Provincia de  La Pampa, departamento Quemú Quemú. Población ocupada de 14 años y más en viviendas particulares, por categoría ocupacional, según sexo registrado al nacer y cobertura de salud. Año 2022</t>
  </si>
  <si>
    <t>Cuadro 9.11.18. Provincia de  La Pampa, departamento Rancul. Población ocupada de 14 años y más en viviendas particulares, por categoría ocupacional, según sexo registrado al nacer y cobertura de salud. Año 2022</t>
  </si>
  <si>
    <t>Cuadro 9.11.19. Provincia de  La Pampa, departamento Realicó. Población ocupada de 14 años y más en viviendas particulares, por categoría ocupacional, según sexo registrado al nacer y cobertura de salud. Año 2022</t>
  </si>
  <si>
    <t>Cuadro 9.11.20. Provincia de  La Pampa, departamento Toay. Población ocupada de 14 años y más en viviendas particulares, por categoría ocupacional, según sexo registrado al nacer y cobertura de salud. Año 2022</t>
  </si>
  <si>
    <t>Cuadro 9.11.21. Provincia de  La Pampa, departamento Trenel. Población ocupada de 14 años y más en viviendas particulares, por categoría ocupacional, según sexo registrado al nacer y cobertura de salud. Año 2022</t>
  </si>
  <si>
    <t>Cuadro 9.11.22. Provincia de  La Pampa, departamento Utracán. Población ocupada de 14 años y más en viviendas particulares, por categoría ocupacional, según sexo registrado al nacer y cobertura de salud.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</si>
  <si>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</si>
  <si>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</si>
  <si>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</si>
  <si>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</si>
  <si>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</si>
  <si>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</si>
  <si>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</si>
  <si>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</si>
  <si>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</si>
  <si>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</si>
  <si>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</si>
  <si>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</si>
  <si>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</si>
  <si>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Buenos Aires, febrero de 2024</t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</si>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</sst>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Alignment="1">
      <alignment horizontal="right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Alignment="1">
      <alignment horizontal="right"/>
    </xf>
    <xf numFmtId="3" fontId="2" fillId="2" borderId="4" xfId="0" applyNumberFormat="1" applyFont="1" applyFill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7" sqref="K7"/>
    </sheetView>
  </sheetViews>
  <sheetFormatPr baseColWidth="10" defaultRowHeight="10"/>
  <sheetData>
    <row r="3" spans="11:11" ht="20">
      <c r="K3" s="15" t="s">
        <v>46</v>
      </c>
    </row>
    <row r="4" spans="11:11" ht="20">
      <c r="K4" s="15"/>
    </row>
    <row r="5" spans="11:11" ht="20">
      <c r="K5" s="15" t="s">
        <v>47</v>
      </c>
    </row>
    <row r="7" spans="11:11" ht="15.5">
      <c r="K7" s="16" t="s">
        <v>53</v>
      </c>
    </row>
    <row r="8" spans="11:11" ht="15.5">
      <c r="K8" s="16" t="s">
        <v>54</v>
      </c>
    </row>
    <row r="9" spans="11:11" ht="15.5">
      <c r="K9" s="16"/>
    </row>
    <row r="10" spans="11:11" ht="15.5">
      <c r="K10" s="16"/>
    </row>
    <row r="11" spans="11:11" ht="15.5">
      <c r="K11" s="16"/>
    </row>
    <row r="12" spans="11:11" ht="15.5">
      <c r="K12" s="16" t="s">
        <v>48</v>
      </c>
    </row>
    <row r="13" spans="11:11" ht="15.5">
      <c r="K13" s="16" t="s">
        <v>49</v>
      </c>
    </row>
    <row r="14" spans="11:11" ht="15.5">
      <c r="K14" s="16" t="s">
        <v>50</v>
      </c>
    </row>
    <row r="15" spans="11:11" ht="15.5">
      <c r="K15" s="16"/>
    </row>
    <row r="16" spans="11:11" ht="15.5">
      <c r="K16" s="16"/>
    </row>
    <row r="17" spans="11:11" ht="15.5">
      <c r="K17" s="16"/>
    </row>
    <row r="18" spans="11:11" ht="15.5">
      <c r="K18" s="16"/>
    </row>
    <row r="19" spans="11:11" ht="15.5">
      <c r="K19" s="16"/>
    </row>
    <row r="20" spans="11:11" ht="15.5">
      <c r="K20" s="16"/>
    </row>
    <row r="21" spans="11:11" ht="15.5">
      <c r="K21" s="16"/>
    </row>
    <row r="22" spans="11:11" ht="15.5">
      <c r="K22" s="16"/>
    </row>
    <row r="23" spans="11:11" ht="15.5">
      <c r="K23" s="16"/>
    </row>
    <row r="24" spans="11:11" ht="15.5">
      <c r="K24" s="16"/>
    </row>
    <row r="25" spans="11:11" ht="15.5">
      <c r="K25" s="16"/>
    </row>
    <row r="26" spans="11:11" ht="15.5">
      <c r="K26" s="16"/>
    </row>
    <row r="27" spans="11:11" ht="15.5">
      <c r="K27" s="16"/>
    </row>
    <row r="28" spans="11:11" ht="15.5">
      <c r="K28" s="16"/>
    </row>
    <row r="29" spans="11:11" ht="15.5">
      <c r="K29" s="16"/>
    </row>
    <row r="30" spans="11:11" ht="15.5">
      <c r="K30" s="16"/>
    </row>
    <row r="31" spans="11:11" ht="15.5">
      <c r="K31" s="16"/>
    </row>
    <row r="32" spans="11:11" ht="15.5">
      <c r="K32" s="16"/>
    </row>
    <row r="33" spans="11:11" ht="15.5">
      <c r="K33" s="16"/>
    </row>
    <row r="34" spans="11:11" ht="15.5">
      <c r="K34" s="16"/>
    </row>
    <row r="35" spans="11:11" ht="15.5">
      <c r="K35" s="16"/>
    </row>
    <row r="36" spans="11:11" ht="15.5">
      <c r="K36" s="16"/>
    </row>
    <row r="37" spans="11:11" ht="15.5">
      <c r="K37" s="16"/>
    </row>
    <row r="38" spans="11:11" ht="15.5">
      <c r="K38" s="16"/>
    </row>
    <row r="39" spans="11:11" ht="15.5">
      <c r="K39" s="16"/>
    </row>
    <row r="40" spans="11:11" ht="15.5">
      <c r="K40" s="16"/>
    </row>
    <row r="41" spans="11:11" ht="15.5">
      <c r="K41" s="16"/>
    </row>
    <row r="42" spans="11:11" ht="15.5">
      <c r="K42" s="16"/>
    </row>
    <row r="43" spans="11:11" ht="15.5">
      <c r="K43" s="16"/>
    </row>
    <row r="44" spans="11:11" ht="15.5">
      <c r="K44" s="16"/>
    </row>
    <row r="45" spans="11:11" ht="15.5">
      <c r="K45" s="16"/>
    </row>
    <row r="46" spans="11:11" ht="15.5">
      <c r="K46" s="16"/>
    </row>
    <row r="47" spans="11:11" ht="15.5">
      <c r="K47" s="16"/>
    </row>
    <row r="48" spans="11:11" ht="15.5">
      <c r="K48" s="16"/>
    </row>
    <row r="49" spans="11:11" ht="15.5">
      <c r="K49" s="16"/>
    </row>
    <row r="50" spans="11:11" ht="15.5">
      <c r="K50" s="16"/>
    </row>
    <row r="51" spans="11:11" ht="15.5">
      <c r="K51" s="16"/>
    </row>
    <row r="52" spans="11:11" ht="15.5">
      <c r="K52" s="16"/>
    </row>
    <row r="53" spans="11:11" ht="15.5">
      <c r="K53" s="16"/>
    </row>
    <row r="54" spans="11:11" ht="15.5">
      <c r="K54" s="16"/>
    </row>
    <row r="55" spans="11:11" ht="15.5">
      <c r="K55" s="16"/>
    </row>
    <row r="56" spans="11:11" ht="15.5">
      <c r="K56" s="16"/>
    </row>
    <row r="57" spans="11:11" ht="15.5">
      <c r="K57" s="16"/>
    </row>
    <row r="58" spans="11:11" ht="15.5">
      <c r="K58" s="16"/>
    </row>
    <row r="59" spans="11:11" ht="15.5">
      <c r="K59" s="16"/>
    </row>
    <row r="60" spans="11:11" ht="15.5">
      <c r="K60" s="16"/>
    </row>
    <row r="61" spans="11:11" ht="15.5">
      <c r="K61" s="16"/>
    </row>
    <row r="62" spans="11:11" ht="15.5">
      <c r="K62" s="16"/>
    </row>
    <row r="63" spans="11:11" ht="15.5">
      <c r="K63" s="16"/>
    </row>
    <row r="64" spans="11:11" ht="15.5">
      <c r="K64" s="16"/>
    </row>
    <row r="65" spans="11:11" ht="15.5">
      <c r="K65" s="16"/>
    </row>
    <row r="66" spans="11:11" ht="15.5">
      <c r="K66" s="16"/>
    </row>
    <row r="67" spans="11:11" ht="15.5">
      <c r="K67" s="16"/>
    </row>
    <row r="68" spans="11:11" ht="15.5">
      <c r="K68" s="16"/>
    </row>
    <row r="69" spans="11:11" ht="15.5">
      <c r="K69" s="16"/>
    </row>
    <row r="70" spans="11:11" ht="15.5">
      <c r="K70" s="16"/>
    </row>
    <row r="71" spans="11:11" ht="15.5">
      <c r="K71" s="16"/>
    </row>
    <row r="72" spans="11:11" ht="15.5">
      <c r="K72" s="16"/>
    </row>
    <row r="73" spans="11:11" ht="15.5">
      <c r="K73" s="16"/>
    </row>
    <row r="74" spans="11:11" ht="15.5">
      <c r="K74" s="16"/>
    </row>
    <row r="75" spans="11:11" ht="15.5">
      <c r="K75" s="16"/>
    </row>
    <row r="76" spans="11:11" ht="15.5">
      <c r="K76" s="16"/>
    </row>
    <row r="77" spans="11:11" ht="15.5">
      <c r="K77" s="16"/>
    </row>
    <row r="78" spans="11:11" ht="15.5">
      <c r="K78" s="16"/>
    </row>
    <row r="79" spans="11:11" ht="15.5">
      <c r="K79" s="16"/>
    </row>
    <row r="80" spans="11:11" ht="15.5">
      <c r="K80" s="16"/>
    </row>
    <row r="81" spans="11:11" ht="15.5">
      <c r="K81" s="16"/>
    </row>
    <row r="82" spans="11:11" ht="15.5">
      <c r="K82" s="16"/>
    </row>
    <row r="83" spans="11:11" ht="15.5">
      <c r="K83" s="16"/>
    </row>
    <row r="84" spans="11:11" ht="15.5">
      <c r="K84" s="16"/>
    </row>
    <row r="85" spans="11:11" ht="15.5">
      <c r="K85" s="16"/>
    </row>
    <row r="86" spans="11:11" ht="15.5">
      <c r="K86" s="16"/>
    </row>
    <row r="87" spans="11:11" ht="15.5">
      <c r="K87" s="16"/>
    </row>
    <row r="88" spans="11:11" ht="15.5">
      <c r="K88" s="16"/>
    </row>
    <row r="89" spans="11:11" ht="15.5">
      <c r="K89" s="16"/>
    </row>
    <row r="90" spans="11:11" ht="15.5">
      <c r="K90" s="16"/>
    </row>
    <row r="91" spans="11:11" ht="15.5">
      <c r="K91" s="16"/>
    </row>
    <row r="92" spans="11:11" ht="15.5">
      <c r="K92" s="16"/>
    </row>
    <row r="93" spans="11:11" ht="15.5">
      <c r="K93" s="16"/>
    </row>
    <row r="94" spans="11:11" ht="15.5">
      <c r="K94" s="16"/>
    </row>
    <row r="95" spans="11:11" ht="15.5">
      <c r="K95" s="16"/>
    </row>
    <row r="96" spans="11:11" ht="15.5">
      <c r="K96" s="16"/>
    </row>
    <row r="97" spans="11:11" ht="15.5">
      <c r="K97" s="16"/>
    </row>
    <row r="98" spans="11:11" ht="15.5">
      <c r="K98" s="16"/>
    </row>
    <row r="99" spans="11:11" ht="15.5">
      <c r="K99" s="16"/>
    </row>
    <row r="100" spans="11:11" ht="15.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/>
  </sheetViews>
  <sheetFormatPr baseColWidth="10" defaultRowHeight="10"/>
  <sheetData>
    <row r="1" spans="1:1" ht="13">
      <c r="A1" s="13" t="s">
        <v>41</v>
      </c>
    </row>
    <row r="2" spans="1:1" ht="13">
      <c r="A2" s="13" t="s">
        <v>42</v>
      </c>
    </row>
    <row r="3" spans="1:1" ht="12.5">
      <c r="A3" s="14"/>
    </row>
    <row r="4" spans="1:1" ht="12.5">
      <c r="A4" s="12" t="str">
        <f>HYPERLINK("#'Cuadro 9.11'!A3", "Cuadro 9.11. Provincia de  La Pampa. Población ocupada de 14 años y más en viviendas particulares, por categoría ocupacional, según sexo registrado al nacer y cobertura de salud. Año 2022")</f>
        <v>Cuadro 9.11. Provincia de  La Pampa. Población ocupada de 14 años y más en viviendas particulares, por categoría ocupacional, según sexo registrado al nacer y cobertura de salud. Año 2022</v>
      </c>
    </row>
    <row r="5" spans="1:1" ht="12.5">
      <c r="A5" s="12" t="str">
        <f>HYPERLINK("#'Cuadro 9.11.1'!A3", "Cuadro 9.11.1. Provincia de  La Pampa, departamento Atreucó. Población ocupada de 14 años y más en viviendas particulares, por categoría ocupacional, según sexo registrado al nacer y cobertura de salud. Año 2022")</f>
        <v>Cuadro 9.11.1. Provincia de  La Pampa, departamento Atreucó. Población ocupada de 14 años y más en viviendas particulares, por categoría ocupacional, según sexo registrado al nacer y cobertura de salud. Año 2022</v>
      </c>
    </row>
    <row r="6" spans="1:1" ht="12.5">
      <c r="A6" s="12" t="str">
        <f>HYPERLINK("#'Cuadro 9.11.2'!A3", "Cuadro 9.11.2. Provincia de  La Pampa, departamento Caleu Caleu. Población ocupada de 14 años y más en viviendas particulares, por categoría ocupacional, según sexo registrado al nacer y cobertura de salud. Año 2022")</f>
        <v>Cuadro 9.11.2. Provincia de  La Pampa, departamento Caleu Caleu. Población ocupada de 14 años y más en viviendas particulares, por categoría ocupacional, según sexo registrado al nacer y cobertura de salud. Año 2022</v>
      </c>
    </row>
    <row r="7" spans="1:1" ht="12.5">
      <c r="A7" s="12" t="str">
        <f>HYPERLINK("#'Cuadro 9.11.3'!A3", "Cuadro 9.11.3. Provincia de  La Pampa, departamento Capital. Población ocupada de 14 años y más en viviendas particulares, por categoría ocupacional, según sexo registrado al nacer y cobertura de salud. Año 2022")</f>
        <v>Cuadro 9.11.3. Provincia de  La Pampa, departamento Capital. Población ocupada de 14 años y más en viviendas particulares, por categoría ocupacional, según sexo registrado al nacer y cobertura de salud. Año 2022</v>
      </c>
    </row>
    <row r="8" spans="1:1" ht="12.5">
      <c r="A8" s="12" t="str">
        <f>HYPERLINK("#'Cuadro 9.11.4'!A3", "Cuadro 9.11.4. Provincia de  La Pampa, departamento Catriló. Población ocupada de 14 años y más en viviendas particulares, por categoría ocupacional, según sexo registrado al nacer y cobertura de salud. Año 2022")</f>
        <v>Cuadro 9.11.4. Provincia de  La Pampa, departamento Catriló. Población ocupada de 14 años y más en viviendas particulares, por categoría ocupacional, según sexo registrado al nacer y cobertura de salud. Año 2022</v>
      </c>
    </row>
    <row r="9" spans="1:1" ht="12.5">
      <c r="A9" s="12" t="str">
        <f>HYPERLINK("#'Cuadro 9.11.5'!A3", "Cuadro 9.11.5. Provincia de  La Pampa, departamento Chalileo. Población ocupada de 14 años y más en viviendas particulares, por categoría ocupacional, según sexo registrado al nacer y cobertura de salud. Año 2022")</f>
        <v>Cuadro 9.11.5. Provincia de  La Pampa, departamento Chalileo. Población ocupada de 14 años y más en viviendas particulares, por categoría ocupacional, según sexo registrado al nacer y cobertura de salud. Año 2022</v>
      </c>
    </row>
    <row r="10" spans="1:1" ht="12.5">
      <c r="A10" s="12" t="str">
        <f>HYPERLINK("#'Cuadro 9.11.6'!A3", "Cuadro 9.11.6. Provincia de  La Pampa, departamento Chapaleufú. Población ocupada de 14 años y más en viviendas particulares, por categoría ocupacional, según sexo registrado al nacer y cobertura de salud. Año 2022")</f>
        <v>Cuadro 9.11.6. Provincia de  La Pampa, departamento Chapaleufú. Población ocupada de 14 años y más en viviendas particulares, por categoría ocupacional, según sexo registrado al nacer y cobertura de salud. Año 2022</v>
      </c>
    </row>
    <row r="11" spans="1:1" ht="12.5">
      <c r="A11" s="12" t="str">
        <f>HYPERLINK("#'Cuadro 9.11.7'!A3", "Cuadro 9.11.7. Provincia de  La Pampa, departamento Chical Co. Población ocupada de 14 años y más en viviendas particulares, por categoría ocupacional, según sexo registrado al nacer y cobertura de salud. Año 2022")</f>
        <v>Cuadro 9.11.7. Provincia de  La Pampa, departamento Chical Co. Población ocupada de 14 años y más en viviendas particulares, por categoría ocupacional, según sexo registrado al nacer y cobertura de salud. Año 2022</v>
      </c>
    </row>
    <row r="12" spans="1:1" ht="12.5">
      <c r="A12" s="12" t="str">
        <f>HYPERLINK("#'Cuadro 9.11.8'!A3", "Cuadro 9.11.8. Provincia de  La Pampa, departamento Conhelo. Población ocupada de 14 años y más en viviendas particulares, por categoría ocupacional, según sexo registrado al nacer y cobertura de salud. Año 2022")</f>
        <v>Cuadro 9.11.8. Provincia de  La Pampa, departamento Conhelo. Población ocupada de 14 años y más en viviendas particulares, por categoría ocupacional, según sexo registrado al nacer y cobertura de salud. Año 2022</v>
      </c>
    </row>
    <row r="13" spans="1:1" ht="12.5">
      <c r="A13" s="12" t="str">
        <f>HYPERLINK("#'Cuadro 9.11.9'!A3", "Cuadro 9.11.9. Provincia de  La Pampa, departamento Curacó. Población ocupada de 14 años y más en viviendas particulares, por categoría ocupacional, según sexo registrado al nacer y cobertura de salud. Año 2022")</f>
        <v>Cuadro 9.11.9. Provincia de  La Pampa, departamento Curacó. Población ocupada de 14 años y más en viviendas particulares, por categoría ocupacional, según sexo registrado al nacer y cobertura de salud. Año 2022</v>
      </c>
    </row>
    <row r="14" spans="1:1" ht="12.5">
      <c r="A14" s="12" t="str">
        <f>HYPERLINK("#'Cuadro 9.11.10'!A3", "Cuadro 9.11.10. Provincia de  La Pampa, departamento Guatraché. Población ocupada de 14 años y más en viviendas particulares, por categoría ocupacional, según sexo registrado al nacer y cobertura de salud. Año 2022")</f>
        <v>Cuadro 9.11.10. Provincia de  La Pampa, departamento Guatraché. Población ocupada de 14 años y más en viviendas particulares, por categoría ocupacional, según sexo registrado al nacer y cobertura de salud. Año 2022</v>
      </c>
    </row>
    <row r="15" spans="1:1" ht="12.5">
      <c r="A15" s="12" t="str">
        <f>HYPERLINK("#'Cuadro 9.11.11'!A3", "Cuadro 9.11.11. Provincia de  La Pampa, departamento Hucal. Población ocupada de 14 años y más en viviendas particulares, por categoría ocupacional, según sexo registrado al nacer y cobertura de salud. Año 2022")</f>
        <v>Cuadro 9.11.11. Provincia de  La Pampa, departamento Hucal. Población ocupada de 14 años y más en viviendas particulares, por categoría ocupacional, según sexo registrado al nacer y cobertura de salud. Año 2022</v>
      </c>
    </row>
    <row r="16" spans="1:1" ht="12.5">
      <c r="A16" s="12" t="str">
        <f>HYPERLINK("#'Cuadro 9.11.12'!A3", "Cuadro 9.11.12. Provincia de  La Pampa, departamento Lihuel Calel. Población ocupada de 14 años y más en viviendas particulares, por categoría ocupacional, según sexo registrado al nacer y cobertura de salud. Año 2022")</f>
        <v>Cuadro 9.11.12. Provincia de  La Pampa, departamento Lihuel Calel. Población ocupada de 14 años y más en viviendas particulares, por categoría ocupacional, según sexo registrado al nacer y cobertura de salud. Año 2022</v>
      </c>
    </row>
    <row r="17" spans="1:1" ht="12.5">
      <c r="A17" s="12" t="str">
        <f>HYPERLINK("#'Cuadro 9.11.13'!A3", "Cuadro 9.11.13. Provincia de  La Pampa, departamento Limay Mahuida. Población ocupada de 14 años y más en viviendas particulares, por categoría ocupacional, según sexo registrado al nacer y cobertura de salud. Año 2022")</f>
        <v>Cuadro 9.11.13. Provincia de  La Pampa, departamento Limay Mahuida. Población ocupada de 14 años y más en viviendas particulares, por categoría ocupacional, según sexo registrado al nacer y cobertura de salud. Año 2022</v>
      </c>
    </row>
    <row r="18" spans="1:1" ht="12.5">
      <c r="A18" s="12" t="str">
        <f>HYPERLINK("#'Cuadro 9.11.14'!A3", "Cuadro 9.11.14. Provincia de  La Pampa, departamento Loventué. Población ocupada de 14 años y más en viviendas particulares, por categoría ocupacional, según sexo registrado al nacer y cobertura de salud. Año 2022")</f>
        <v>Cuadro 9.11.14. Provincia de  La Pampa, departamento Loventué. Población ocupada de 14 años y más en viviendas particulares, por categoría ocupacional, según sexo registrado al nacer y cobertura de salud. Año 2022</v>
      </c>
    </row>
    <row r="19" spans="1:1" ht="12.5">
      <c r="A19" s="12" t="str">
        <f>HYPERLINK("#'Cuadro 9.11.15'!A3", "Cuadro 9.11.15. Provincia de  La Pampa, departamento Maracó. Población ocupada de 14 años y más en viviendas particulares, por categoría ocupacional, según sexo registrado al nacer y cobertura de salud. Año 2022")</f>
        <v>Cuadro 9.11.15. Provincia de  La Pampa, departamento Maracó. Población ocupada de 14 años y más en viviendas particulares, por categoría ocupacional, según sexo registrado al nacer y cobertura de salud. Año 2022</v>
      </c>
    </row>
    <row r="20" spans="1:1" ht="12.5">
      <c r="A20" s="12" t="str">
        <f>HYPERLINK("#'Cuadro 9.11.16'!A3", "Cuadro 9.11.16. Provincia de  La Pampa, departamento Puelén. Población ocupada de 14 años y más en viviendas particulares, por categoría ocupacional, según sexo registrado al nacer y cobertura de salud. Año 2022")</f>
        <v>Cuadro 9.11.16. Provincia de  La Pampa, departamento Puelén. Población ocupada de 14 años y más en viviendas particulares, por categoría ocupacional, según sexo registrado al nacer y cobertura de salud. Año 2022</v>
      </c>
    </row>
    <row r="21" spans="1:1" ht="12.5">
      <c r="A21" s="12" t="str">
        <f>HYPERLINK("#'Cuadro 9.11.17'!A3", "Cuadro 9.11.17. Provincia de  La Pampa, departamento Quemú Quemú. Población ocupada de 14 años y más en viviendas particulares, por categoría ocupacional, según sexo registrado al nacer y cobertura de salud. Año 2022")</f>
        <v>Cuadro 9.11.17. Provincia de  La Pampa, departamento Quemú Quemú. Población ocupada de 14 años y más en viviendas particulares, por categoría ocupacional, según sexo registrado al nacer y cobertura de salud. Año 2022</v>
      </c>
    </row>
    <row r="22" spans="1:1" ht="12.5">
      <c r="A22" s="12" t="str">
        <f>HYPERLINK("#'Cuadro 9.11.18'!A3", "Cuadro 9.11.18. Provincia de  La Pampa, departamento Rancul. Población ocupada de 14 años y más en viviendas particulares, por categoría ocupacional, según sexo registrado al nacer y cobertura de salud. Año 2022")</f>
        <v>Cuadro 9.11.18. Provincia de  La Pampa, departamento Rancul. Población ocupada de 14 años y más en viviendas particulares, por categoría ocupacional, según sexo registrado al nacer y cobertura de salud. Año 2022</v>
      </c>
    </row>
    <row r="23" spans="1:1" ht="12.5">
      <c r="A23" s="12" t="str">
        <f>HYPERLINK("#'Cuadro 9.11.19'!A3", "Cuadro 9.11.19. Provincia de  La Pampa, departamento Realicó. Población ocupada de 14 años y más en viviendas particulares, por categoría ocupacional, según sexo registrado al nacer y cobertura de salud. Año 2022")</f>
        <v>Cuadro 9.11.19. Provincia de  La Pampa, departamento Realicó. Población ocupada de 14 años y más en viviendas particulares, por categoría ocupacional, según sexo registrado al nacer y cobertura de salud. Año 2022</v>
      </c>
    </row>
    <row r="24" spans="1:1" ht="12.5">
      <c r="A24" s="12" t="str">
        <f>HYPERLINK("#'Cuadro 9.11.20'!A3", "Cuadro 9.11.20. Provincia de  La Pampa, departamento Toay. Población ocupada de 14 años y más en viviendas particulares, por categoría ocupacional, según sexo registrado al nacer y cobertura de salud. Año 2022")</f>
        <v>Cuadro 9.11.20. Provincia de  La Pampa, departamento Toay. Población ocupada de 14 años y más en viviendas particulares, por categoría ocupacional, según sexo registrado al nacer y cobertura de salud. Año 2022</v>
      </c>
    </row>
    <row r="25" spans="1:1" ht="12.5">
      <c r="A25" s="12" t="str">
        <f>HYPERLINK("#'Cuadro 9.11.21'!A3", "Cuadro 9.11.21. Provincia de  La Pampa, departamento Trenel. Población ocupada de 14 años y más en viviendas particulares, por categoría ocupacional, según sexo registrado al nacer y cobertura de salud. Año 2022")</f>
        <v>Cuadro 9.11.21. Provincia de  La Pampa, departamento Trenel. Población ocupada de 14 años y más en viviendas particulares, por categoría ocupacional, según sexo registrado al nacer y cobertura de salud. Año 2022</v>
      </c>
    </row>
    <row r="26" spans="1:1" ht="12.5">
      <c r="A26" s="12" t="str">
        <f>HYPERLINK("#'Cuadro 9.11.22'!A3", "Cuadro 9.11.22. Provincia de  La Pampa, departamento Utracán. Población ocupada de 14 años y más en viviendas particulares, por categoría ocupacional, según sexo registrado al nacer y cobertura de salud. Año 2022")</f>
        <v>Cuadro 9.11.22. Provincia de  La Pampa, departamento Utracán. Población ocupada de 14 años y más en viviendas particulares, por categoría ocupacional, según sexo registrado al nacer y cobertura de salud. Año 2022</v>
      </c>
    </row>
    <row r="27" spans="1:1" ht="12.5">
      <c r="A27" s="14"/>
    </row>
    <row r="28" spans="1:1" ht="12.5">
      <c r="A28" s="14" t="s">
        <v>43</v>
      </c>
    </row>
    <row r="29" spans="1:1" ht="12.5">
      <c r="A29" s="14" t="s">
        <v>44</v>
      </c>
    </row>
    <row r="30" spans="1:1" ht="12.5">
      <c r="A30" s="14" t="s">
        <v>45</v>
      </c>
    </row>
    <row r="31" spans="1:1" ht="12.5">
      <c r="A31" s="14"/>
    </row>
    <row r="32" spans="1:1" ht="12.5">
      <c r="A32" s="14"/>
    </row>
    <row r="33" spans="1:1" ht="12.5">
      <c r="A33" s="14"/>
    </row>
    <row r="34" spans="1:1" ht="12.5">
      <c r="A34" s="14"/>
    </row>
    <row r="35" spans="1:1" ht="12.5">
      <c r="A35" s="14"/>
    </row>
    <row r="36" spans="1:1" ht="12.5">
      <c r="A36" s="14"/>
    </row>
    <row r="37" spans="1:1" ht="12.5">
      <c r="A37" s="14"/>
    </row>
    <row r="38" spans="1:1" ht="12.5">
      <c r="A38" s="14"/>
    </row>
    <row r="39" spans="1:1" ht="12.5">
      <c r="A39" s="14"/>
    </row>
    <row r="40" spans="1:1" ht="12.5">
      <c r="A40" s="14"/>
    </row>
    <row r="41" spans="1:1" ht="12.5">
      <c r="A41" s="14"/>
    </row>
    <row r="42" spans="1:1" ht="12.5">
      <c r="A42" s="14"/>
    </row>
    <row r="43" spans="1:1" ht="12.5">
      <c r="A43" s="14"/>
    </row>
    <row r="44" spans="1:1" ht="12.5">
      <c r="A44" s="14"/>
    </row>
    <row r="45" spans="1:1" ht="12.5">
      <c r="A45" s="14"/>
    </row>
    <row r="46" spans="1:1" ht="12.5">
      <c r="A46" s="14"/>
    </row>
    <row r="47" spans="1:1" ht="12.5">
      <c r="A47" s="14"/>
    </row>
    <row r="48" spans="1:1" ht="12.5">
      <c r="A48" s="14"/>
    </row>
    <row r="49" spans="1:1" ht="12.5">
      <c r="A49" s="14"/>
    </row>
    <row r="50" spans="1:1" ht="12.5">
      <c r="A50" s="14"/>
    </row>
    <row r="51" spans="1:1" ht="12.5">
      <c r="A51" s="14"/>
    </row>
    <row r="52" spans="1:1" ht="12.5">
      <c r="A52" s="14"/>
    </row>
    <row r="53" spans="1:1" ht="12.5">
      <c r="A53" s="14"/>
    </row>
    <row r="54" spans="1:1" ht="12.5">
      <c r="A54" s="14"/>
    </row>
    <row r="55" spans="1:1" ht="12.5">
      <c r="A55" s="14"/>
    </row>
    <row r="56" spans="1:1" ht="12.5">
      <c r="A56" s="14"/>
    </row>
    <row r="57" spans="1:1" ht="12.5">
      <c r="A57" s="14"/>
    </row>
    <row r="58" spans="1:1" ht="12.5">
      <c r="A58" s="14"/>
    </row>
    <row r="59" spans="1:1" ht="12.5">
      <c r="A59" s="14"/>
    </row>
    <row r="60" spans="1:1" ht="12.5">
      <c r="A60" s="14"/>
    </row>
    <row r="61" spans="1:1" ht="12.5">
      <c r="A61" s="14"/>
    </row>
    <row r="62" spans="1:1" ht="12.5">
      <c r="A62" s="14"/>
    </row>
    <row r="63" spans="1:1" ht="12.5">
      <c r="A63" s="14"/>
    </row>
    <row r="64" spans="1:1" ht="12.5">
      <c r="A64" s="14"/>
    </row>
    <row r="65" spans="1:1" ht="12.5">
      <c r="A65" s="14"/>
    </row>
    <row r="66" spans="1:1" ht="12.5">
      <c r="A66" s="14"/>
    </row>
    <row r="67" spans="1:1" ht="12.5">
      <c r="A67" s="14"/>
    </row>
    <row r="68" spans="1:1" ht="12.5">
      <c r="A68" s="14"/>
    </row>
    <row r="69" spans="1:1" ht="12.5">
      <c r="A69" s="14"/>
    </row>
    <row r="70" spans="1:1" ht="12.5">
      <c r="A70" s="14"/>
    </row>
    <row r="71" spans="1:1" ht="12.5">
      <c r="A71" s="14"/>
    </row>
    <row r="72" spans="1:1" ht="12.5">
      <c r="A72" s="14"/>
    </row>
    <row r="73" spans="1:1" ht="12.5">
      <c r="A73" s="14"/>
    </row>
    <row r="74" spans="1:1" ht="12.5">
      <c r="A74" s="14"/>
    </row>
    <row r="75" spans="1:1" ht="12.5">
      <c r="A75" s="14"/>
    </row>
    <row r="76" spans="1:1" ht="12.5">
      <c r="A76" s="14"/>
    </row>
    <row r="77" spans="1:1" ht="12.5">
      <c r="A77" s="14"/>
    </row>
    <row r="78" spans="1:1" ht="12.5">
      <c r="A78" s="14"/>
    </row>
    <row r="79" spans="1:1" ht="12.5">
      <c r="A79" s="14"/>
    </row>
    <row r="80" spans="1:1" ht="12.5">
      <c r="A80" s="14"/>
    </row>
    <row r="81" spans="1:1" ht="12.5">
      <c r="A81" s="14"/>
    </row>
    <row r="82" spans="1:1" ht="12.5">
      <c r="A82" s="14"/>
    </row>
    <row r="83" spans="1:1" ht="12.5">
      <c r="A83" s="14"/>
    </row>
    <row r="84" spans="1:1" ht="12.5">
      <c r="A84" s="14"/>
    </row>
    <row r="85" spans="1:1" ht="12.5">
      <c r="A85" s="14"/>
    </row>
    <row r="86" spans="1:1" ht="12.5">
      <c r="A86" s="14"/>
    </row>
    <row r="87" spans="1:1" ht="12.5">
      <c r="A87" s="14"/>
    </row>
    <row r="88" spans="1:1" ht="12.5">
      <c r="A88" s="14"/>
    </row>
    <row r="89" spans="1:1" ht="12.5">
      <c r="A89" s="14"/>
    </row>
    <row r="90" spans="1:1" ht="12.5">
      <c r="A90" s="14"/>
    </row>
    <row r="91" spans="1:1" ht="12.5">
      <c r="A91" s="14"/>
    </row>
    <row r="92" spans="1:1" ht="12.5">
      <c r="A92" s="14"/>
    </row>
    <row r="93" spans="1:1" ht="12.5">
      <c r="A93" s="14"/>
    </row>
    <row r="94" spans="1:1" ht="12.5">
      <c r="A94" s="14"/>
    </row>
    <row r="95" spans="1:1" ht="12.5">
      <c r="A95" s="14"/>
    </row>
    <row r="96" spans="1:1" ht="12.5">
      <c r="A96" s="14"/>
    </row>
    <row r="97" spans="1:1" ht="12.5">
      <c r="A97" s="14"/>
    </row>
    <row r="98" spans="1:1" ht="12.5">
      <c r="A98" s="14"/>
    </row>
    <row r="99" spans="1:1" ht="12.5">
      <c r="A99" s="14"/>
    </row>
    <row r="100" spans="1:1" ht="12.5">
      <c r="A100" s="14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2.8867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1</v>
      </c>
      <c r="B2" s="21" t="s">
        <v>40</v>
      </c>
      <c r="C2" s="21" t="s">
        <v>40</v>
      </c>
      <c r="D2" s="21" t="s">
        <v>40</v>
      </c>
      <c r="E2" s="21" t="s">
        <v>40</v>
      </c>
      <c r="F2" s="21" t="s">
        <v>40</v>
      </c>
      <c r="G2" s="21" t="s">
        <v>40</v>
      </c>
      <c r="H2" s="21" t="s">
        <v>40</v>
      </c>
      <c r="I2" s="21" t="s">
        <v>40</v>
      </c>
      <c r="L2" t="s">
        <v>40</v>
      </c>
    </row>
    <row r="3" spans="1:14" ht="33.5" customHeight="1">
      <c r="A3" s="27" t="s">
        <v>2</v>
      </c>
      <c r="B3" s="27" t="s">
        <v>40</v>
      </c>
      <c r="C3" s="27" t="s">
        <v>3</v>
      </c>
      <c r="D3" s="27" t="s">
        <v>4</v>
      </c>
      <c r="E3" s="27" t="s">
        <v>40</v>
      </c>
      <c r="F3" s="27" t="s">
        <v>40</v>
      </c>
      <c r="G3" s="27" t="s">
        <v>40</v>
      </c>
      <c r="H3" s="27" t="s">
        <v>40</v>
      </c>
      <c r="I3" s="27" t="s">
        <v>40</v>
      </c>
    </row>
    <row r="4" spans="1:14" ht="44" customHeight="1">
      <c r="A4" s="27" t="s">
        <v>40</v>
      </c>
      <c r="B4" s="27" t="s">
        <v>40</v>
      </c>
      <c r="C4" s="27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14" ht="13.25" customHeight="1">
      <c r="A5" s="28" t="s">
        <v>11</v>
      </c>
      <c r="B5" s="8" t="s">
        <v>40</v>
      </c>
      <c r="C5" s="8">
        <v>176503</v>
      </c>
      <c r="D5" s="8">
        <v>15667</v>
      </c>
      <c r="E5" s="8">
        <v>89163</v>
      </c>
      <c r="F5" s="8">
        <v>50121</v>
      </c>
      <c r="G5" s="8">
        <v>10152</v>
      </c>
      <c r="H5" s="8">
        <v>5520</v>
      </c>
      <c r="I5" s="8">
        <v>5880</v>
      </c>
    </row>
    <row r="6" spans="1:14" ht="11.75" customHeight="1">
      <c r="A6" s="18" t="s">
        <v>40</v>
      </c>
      <c r="B6" s="7" t="s">
        <v>12</v>
      </c>
      <c r="C6" s="6">
        <v>110341</v>
      </c>
      <c r="D6" s="6">
        <v>5958</v>
      </c>
      <c r="E6" s="6">
        <v>65458</v>
      </c>
      <c r="F6" s="6">
        <v>25993</v>
      </c>
      <c r="G6" s="6">
        <v>6875</v>
      </c>
      <c r="H6" s="6">
        <v>2767</v>
      </c>
      <c r="I6" s="6">
        <v>3290</v>
      </c>
      <c r="J6" t="s">
        <v>40</v>
      </c>
      <c r="K6" t="s">
        <v>40</v>
      </c>
      <c r="M6" t="s">
        <v>40</v>
      </c>
      <c r="N6" t="s">
        <v>40</v>
      </c>
    </row>
    <row r="7" spans="1:14" ht="11.75" customHeight="1">
      <c r="A7" s="18" t="s">
        <v>40</v>
      </c>
      <c r="B7" s="7" t="s">
        <v>13</v>
      </c>
      <c r="C7" s="6">
        <v>9339</v>
      </c>
      <c r="D7" s="6">
        <v>1294</v>
      </c>
      <c r="E7" s="6">
        <v>3942</v>
      </c>
      <c r="F7" s="6">
        <v>2911</v>
      </c>
      <c r="G7" s="6">
        <v>421</v>
      </c>
      <c r="H7" s="6">
        <v>370</v>
      </c>
      <c r="I7" s="6">
        <v>401</v>
      </c>
      <c r="J7" t="s">
        <v>40</v>
      </c>
      <c r="K7" t="s">
        <v>40</v>
      </c>
      <c r="M7" t="s">
        <v>40</v>
      </c>
      <c r="N7" t="s">
        <v>40</v>
      </c>
    </row>
    <row r="8" spans="1:14" ht="11.75" customHeight="1">
      <c r="A8" s="18" t="s">
        <v>40</v>
      </c>
      <c r="B8" s="7" t="s">
        <v>14</v>
      </c>
      <c r="C8" s="6">
        <v>56823</v>
      </c>
      <c r="D8" s="6">
        <v>8415</v>
      </c>
      <c r="E8" s="6">
        <v>19763</v>
      </c>
      <c r="F8" s="6">
        <v>21217</v>
      </c>
      <c r="G8" s="6">
        <v>2856</v>
      </c>
      <c r="H8" s="6">
        <v>2383</v>
      </c>
      <c r="I8" s="6">
        <v>2189</v>
      </c>
      <c r="J8" t="s">
        <v>40</v>
      </c>
      <c r="K8" t="s">
        <v>40</v>
      </c>
      <c r="M8" t="s">
        <v>40</v>
      </c>
      <c r="N8" t="s">
        <v>40</v>
      </c>
    </row>
    <row r="9" spans="1:14" ht="13.25" customHeight="1">
      <c r="A9" s="17" t="s">
        <v>15</v>
      </c>
      <c r="B9" s="9" t="s">
        <v>40</v>
      </c>
      <c r="C9" s="8">
        <v>77740</v>
      </c>
      <c r="D9" s="8">
        <v>15199</v>
      </c>
      <c r="E9" s="8">
        <v>36768</v>
      </c>
      <c r="F9" s="8">
        <v>17961</v>
      </c>
      <c r="G9" s="8">
        <v>2904</v>
      </c>
      <c r="H9" s="8">
        <v>2262</v>
      </c>
      <c r="I9" s="8">
        <v>2646</v>
      </c>
    </row>
    <row r="10" spans="1:14" ht="11.75" customHeight="1">
      <c r="A10" s="18" t="s">
        <v>40</v>
      </c>
      <c r="B10" s="7" t="s">
        <v>12</v>
      </c>
      <c r="C10" s="6">
        <v>50532</v>
      </c>
      <c r="D10" s="6">
        <v>5746</v>
      </c>
      <c r="E10" s="6">
        <v>29339</v>
      </c>
      <c r="F10" s="6">
        <v>10530</v>
      </c>
      <c r="G10" s="6">
        <v>2160</v>
      </c>
      <c r="H10" s="6">
        <v>1223</v>
      </c>
      <c r="I10" s="6">
        <v>1534</v>
      </c>
      <c r="J10" t="s">
        <v>40</v>
      </c>
      <c r="K10" t="s">
        <v>40</v>
      </c>
      <c r="M10" t="s">
        <v>40</v>
      </c>
      <c r="N10" t="s">
        <v>40</v>
      </c>
    </row>
    <row r="11" spans="1:14" ht="11.75" customHeight="1">
      <c r="A11" s="18" t="s">
        <v>40</v>
      </c>
      <c r="B11" s="7" t="s">
        <v>13</v>
      </c>
      <c r="C11" s="6">
        <v>4548</v>
      </c>
      <c r="D11" s="6">
        <v>1264</v>
      </c>
      <c r="E11" s="6">
        <v>1734</v>
      </c>
      <c r="F11" s="6">
        <v>1071</v>
      </c>
      <c r="G11" s="6">
        <v>126</v>
      </c>
      <c r="H11" s="6">
        <v>160</v>
      </c>
      <c r="I11" s="6">
        <v>193</v>
      </c>
      <c r="J11" t="s">
        <v>40</v>
      </c>
      <c r="K11" t="s">
        <v>40</v>
      </c>
      <c r="M11" t="s">
        <v>40</v>
      </c>
      <c r="N11" t="s">
        <v>40</v>
      </c>
    </row>
    <row r="12" spans="1:14" ht="11.75" customHeight="1">
      <c r="A12" s="18" t="s">
        <v>40</v>
      </c>
      <c r="B12" s="7" t="s">
        <v>14</v>
      </c>
      <c r="C12" s="6">
        <v>22660</v>
      </c>
      <c r="D12" s="6">
        <v>8189</v>
      </c>
      <c r="E12" s="6">
        <v>5695</v>
      </c>
      <c r="F12" s="6">
        <v>6360</v>
      </c>
      <c r="G12" s="6">
        <v>618</v>
      </c>
      <c r="H12" s="6">
        <v>879</v>
      </c>
      <c r="I12" s="6">
        <v>919</v>
      </c>
      <c r="J12" t="s">
        <v>40</v>
      </c>
      <c r="K12" t="s">
        <v>40</v>
      </c>
      <c r="M12" t="s">
        <v>40</v>
      </c>
      <c r="N12" t="s">
        <v>40</v>
      </c>
    </row>
    <row r="13" spans="1:14" ht="13.25" customHeight="1">
      <c r="A13" s="17" t="s">
        <v>16</v>
      </c>
      <c r="B13" s="9" t="s">
        <v>40</v>
      </c>
      <c r="C13" s="8">
        <v>98763</v>
      </c>
      <c r="D13" s="8">
        <v>468</v>
      </c>
      <c r="E13" s="8">
        <v>52395</v>
      </c>
      <c r="F13" s="8">
        <v>32160</v>
      </c>
      <c r="G13" s="8">
        <v>7248</v>
      </c>
      <c r="H13" s="8">
        <v>3258</v>
      </c>
      <c r="I13" s="8">
        <v>3234</v>
      </c>
    </row>
    <row r="14" spans="1:14" ht="11.75" customHeight="1">
      <c r="A14" s="18" t="s">
        <v>40</v>
      </c>
      <c r="B14" s="7" t="s">
        <v>12</v>
      </c>
      <c r="C14" s="6">
        <v>59809</v>
      </c>
      <c r="D14" s="6">
        <v>212</v>
      </c>
      <c r="E14" s="6">
        <v>36119</v>
      </c>
      <c r="F14" s="6">
        <v>15463</v>
      </c>
      <c r="G14" s="6">
        <v>4715</v>
      </c>
      <c r="H14" s="6">
        <v>1544</v>
      </c>
      <c r="I14" s="6">
        <v>1756</v>
      </c>
      <c r="J14" t="s">
        <v>40</v>
      </c>
      <c r="K14" t="s">
        <v>40</v>
      </c>
      <c r="M14" t="s">
        <v>40</v>
      </c>
      <c r="N14" t="s">
        <v>40</v>
      </c>
    </row>
    <row r="15" spans="1:14" ht="11.75" customHeight="1">
      <c r="A15" s="18" t="s">
        <v>40</v>
      </c>
      <c r="B15" s="7" t="s">
        <v>13</v>
      </c>
      <c r="C15" s="6">
        <v>4791</v>
      </c>
      <c r="D15" s="6">
        <v>30</v>
      </c>
      <c r="E15" s="6">
        <v>2208</v>
      </c>
      <c r="F15" s="6">
        <v>1840</v>
      </c>
      <c r="G15" s="6">
        <v>295</v>
      </c>
      <c r="H15" s="6">
        <v>210</v>
      </c>
      <c r="I15" s="6">
        <v>208</v>
      </c>
      <c r="J15" t="s">
        <v>40</v>
      </c>
      <c r="K15" t="s">
        <v>40</v>
      </c>
      <c r="M15" t="s">
        <v>40</v>
      </c>
      <c r="N15" t="s">
        <v>40</v>
      </c>
    </row>
    <row r="16" spans="1:14" ht="11.75" customHeight="1">
      <c r="A16" s="19" t="s">
        <v>40</v>
      </c>
      <c r="B16" s="11" t="s">
        <v>14</v>
      </c>
      <c r="C16" s="10">
        <v>34163</v>
      </c>
      <c r="D16" s="10">
        <v>226</v>
      </c>
      <c r="E16" s="10">
        <v>14068</v>
      </c>
      <c r="F16" s="10">
        <v>14857</v>
      </c>
      <c r="G16" s="10">
        <v>2238</v>
      </c>
      <c r="H16" s="10">
        <v>1504</v>
      </c>
      <c r="I16" s="10">
        <v>1270</v>
      </c>
      <c r="J16" t="s">
        <v>40</v>
      </c>
      <c r="K16" t="s">
        <v>40</v>
      </c>
      <c r="M16" t="s">
        <v>40</v>
      </c>
      <c r="N16" t="s">
        <v>40</v>
      </c>
    </row>
    <row r="17" spans="1:14" ht="28.25" customHeight="1">
      <c r="A17" s="22" t="s">
        <v>51</v>
      </c>
      <c r="B17" s="23" t="s">
        <v>40</v>
      </c>
      <c r="C17" s="24" t="s">
        <v>40</v>
      </c>
      <c r="D17" s="24" t="s">
        <v>40</v>
      </c>
      <c r="E17" s="24" t="s">
        <v>40</v>
      </c>
      <c r="F17" s="24" t="s">
        <v>40</v>
      </c>
      <c r="G17" s="24" t="s">
        <v>40</v>
      </c>
      <c r="H17" s="24" t="s">
        <v>40</v>
      </c>
      <c r="I17" s="24" t="s">
        <v>40</v>
      </c>
      <c r="L17" t="s">
        <v>40</v>
      </c>
    </row>
    <row r="18" spans="1:14" ht="19.25" customHeight="1">
      <c r="A18" s="22" t="s">
        <v>52</v>
      </c>
      <c r="B18" s="25" t="s">
        <v>40</v>
      </c>
      <c r="C18" s="26" t="s">
        <v>40</v>
      </c>
      <c r="D18" s="26" t="s">
        <v>40</v>
      </c>
      <c r="E18" s="26" t="s">
        <v>40</v>
      </c>
      <c r="F18" s="26" t="s">
        <v>40</v>
      </c>
      <c r="G18" s="26" t="s">
        <v>40</v>
      </c>
      <c r="H18" s="26" t="s">
        <v>40</v>
      </c>
      <c r="I18" s="26" t="s">
        <v>40</v>
      </c>
      <c r="L18" t="s">
        <v>40</v>
      </c>
    </row>
    <row r="19" spans="1:14" ht="11.75" customHeight="1">
      <c r="A19" s="4" t="s">
        <v>40</v>
      </c>
      <c r="B19" s="5" t="s">
        <v>40</v>
      </c>
      <c r="C19" s="1" t="s">
        <v>40</v>
      </c>
      <c r="D19" s="1" t="s">
        <v>40</v>
      </c>
      <c r="E19" s="1" t="s">
        <v>40</v>
      </c>
      <c r="F19" s="1" t="s">
        <v>40</v>
      </c>
      <c r="G19" s="1" t="s">
        <v>40</v>
      </c>
      <c r="H19" s="1" t="s">
        <v>40</v>
      </c>
      <c r="I19" s="1" t="s">
        <v>40</v>
      </c>
      <c r="J19" t="s">
        <v>40</v>
      </c>
      <c r="K19" t="s">
        <v>40</v>
      </c>
      <c r="L19" t="s">
        <v>40</v>
      </c>
      <c r="M19" t="s">
        <v>40</v>
      </c>
      <c r="N19" t="s">
        <v>40</v>
      </c>
    </row>
    <row r="20" spans="1:14" ht="11.5">
      <c r="A20" s="3"/>
      <c r="B20" s="1"/>
      <c r="C20" s="1"/>
      <c r="D20" s="1"/>
      <c r="E20" s="1"/>
      <c r="F20" s="1"/>
      <c r="G20" s="1"/>
      <c r="H20" s="1"/>
      <c r="I20" s="1"/>
    </row>
    <row r="21" spans="1:14" ht="11.5">
      <c r="A21" s="3"/>
      <c r="B21" s="1"/>
      <c r="C21" s="1"/>
      <c r="D21" s="1"/>
      <c r="E21" s="1"/>
      <c r="F21" s="1"/>
      <c r="G21" s="1"/>
      <c r="H21" s="1"/>
      <c r="I21" s="1"/>
    </row>
    <row r="22" spans="1:14" ht="11.5">
      <c r="A22" s="3"/>
      <c r="B22" s="1"/>
      <c r="C22" s="1"/>
      <c r="D22" s="1"/>
      <c r="E22" s="1"/>
      <c r="F22" s="1"/>
      <c r="G22" s="1"/>
      <c r="H22" s="1"/>
      <c r="I22" s="1"/>
    </row>
    <row r="23" spans="1:14" ht="11.5">
      <c r="A23" s="3"/>
      <c r="B23" s="1"/>
      <c r="C23" s="1"/>
      <c r="D23" s="1"/>
      <c r="E23" s="1"/>
      <c r="F23" s="1"/>
      <c r="G23" s="1"/>
      <c r="H23" s="1"/>
      <c r="I23" s="1"/>
    </row>
    <row r="24" spans="1:14" ht="11.5">
      <c r="A24" s="3"/>
      <c r="B24" s="1"/>
      <c r="C24" s="1"/>
      <c r="D24" s="1"/>
      <c r="E24" s="1"/>
      <c r="F24" s="1"/>
      <c r="G24" s="1"/>
      <c r="H24" s="1"/>
      <c r="I24" s="1"/>
    </row>
    <row r="25" spans="1:14" ht="11.5">
      <c r="A25" s="3"/>
      <c r="B25" s="1"/>
      <c r="C25" s="1"/>
      <c r="D25" s="1"/>
      <c r="E25" s="1"/>
      <c r="F25" s="1"/>
      <c r="G25" s="1"/>
      <c r="H25" s="1"/>
      <c r="I25" s="1"/>
    </row>
    <row r="26" spans="1:14" ht="11.5">
      <c r="A26" s="3"/>
      <c r="B26" s="1"/>
      <c r="C26" s="1"/>
      <c r="D26" s="1"/>
      <c r="E26" s="1"/>
      <c r="F26" s="1"/>
      <c r="G26" s="1"/>
      <c r="H26" s="1"/>
      <c r="I26" s="1"/>
    </row>
    <row r="27" spans="1:14" ht="11.5">
      <c r="A27" s="3"/>
      <c r="B27" s="1"/>
      <c r="C27" s="1"/>
      <c r="D27" s="1"/>
      <c r="E27" s="1"/>
      <c r="F27" s="1"/>
      <c r="G27" s="1"/>
      <c r="H27" s="1"/>
      <c r="I27" s="1"/>
    </row>
    <row r="28" spans="1:14" ht="11.5">
      <c r="A28" s="3"/>
      <c r="B28" s="1"/>
      <c r="C28" s="1"/>
      <c r="D28" s="1"/>
      <c r="E28" s="1"/>
      <c r="F28" s="1"/>
      <c r="G28" s="1"/>
      <c r="H28" s="1"/>
      <c r="I28" s="1"/>
    </row>
    <row r="29" spans="1:14">
      <c r="A29" s="4"/>
    </row>
    <row r="30" spans="1:14">
      <c r="A30" s="4"/>
    </row>
    <row r="31" spans="1:14">
      <c r="A31" s="4"/>
    </row>
    <row r="32" spans="1:14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5.664062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17</v>
      </c>
      <c r="B2" s="21" t="s">
        <v>40</v>
      </c>
      <c r="C2" s="21" t="s">
        <v>40</v>
      </c>
      <c r="D2" s="21" t="s">
        <v>40</v>
      </c>
      <c r="E2" s="21" t="s">
        <v>40</v>
      </c>
      <c r="F2" s="21" t="s">
        <v>40</v>
      </c>
      <c r="G2" s="21" t="s">
        <v>40</v>
      </c>
      <c r="H2" s="21" t="s">
        <v>40</v>
      </c>
      <c r="I2" s="21" t="s">
        <v>40</v>
      </c>
      <c r="L2" t="s">
        <v>40</v>
      </c>
    </row>
    <row r="3" spans="1:14" ht="33.5" customHeight="1">
      <c r="A3" s="27" t="s">
        <v>2</v>
      </c>
      <c r="B3" s="27" t="s">
        <v>40</v>
      </c>
      <c r="C3" s="27" t="s">
        <v>3</v>
      </c>
      <c r="D3" s="27" t="s">
        <v>4</v>
      </c>
      <c r="E3" s="27" t="s">
        <v>40</v>
      </c>
      <c r="F3" s="27" t="s">
        <v>40</v>
      </c>
      <c r="G3" s="27" t="s">
        <v>40</v>
      </c>
      <c r="H3" s="27" t="s">
        <v>40</v>
      </c>
      <c r="I3" s="27" t="s">
        <v>40</v>
      </c>
    </row>
    <row r="4" spans="1:14" ht="44" customHeight="1">
      <c r="A4" s="27" t="s">
        <v>40</v>
      </c>
      <c r="B4" s="27" t="s">
        <v>40</v>
      </c>
      <c r="C4" s="27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14" ht="13.25" customHeight="1">
      <c r="A5" s="28" t="s">
        <v>11</v>
      </c>
      <c r="B5" s="8" t="s">
        <v>40</v>
      </c>
      <c r="C5" s="8">
        <v>5531</v>
      </c>
      <c r="D5" s="8">
        <v>544</v>
      </c>
      <c r="E5" s="8">
        <v>2570</v>
      </c>
      <c r="F5" s="8">
        <v>1577</v>
      </c>
      <c r="G5" s="8">
        <v>429</v>
      </c>
      <c r="H5" s="8">
        <v>216</v>
      </c>
      <c r="I5" s="8">
        <v>195</v>
      </c>
    </row>
    <row r="6" spans="1:14" ht="11.75" customHeight="1">
      <c r="A6" s="18" t="s">
        <v>40</v>
      </c>
      <c r="B6" s="7" t="s">
        <v>12</v>
      </c>
      <c r="C6" s="6">
        <v>3440</v>
      </c>
      <c r="D6" s="6">
        <v>232</v>
      </c>
      <c r="E6" s="6">
        <v>1831</v>
      </c>
      <c r="F6" s="6">
        <v>879</v>
      </c>
      <c r="G6" s="6">
        <v>288</v>
      </c>
      <c r="H6" s="6">
        <v>102</v>
      </c>
      <c r="I6" s="6">
        <v>108</v>
      </c>
      <c r="J6" t="s">
        <v>40</v>
      </c>
      <c r="K6" t="s">
        <v>40</v>
      </c>
      <c r="M6" t="s">
        <v>40</v>
      </c>
      <c r="N6" t="s">
        <v>40</v>
      </c>
    </row>
    <row r="7" spans="1:14" ht="11.75" customHeight="1">
      <c r="A7" s="18" t="s">
        <v>40</v>
      </c>
      <c r="B7" s="7" t="s">
        <v>13</v>
      </c>
      <c r="C7" s="6">
        <v>275</v>
      </c>
      <c r="D7" s="6">
        <v>29</v>
      </c>
      <c r="E7" s="6">
        <v>125</v>
      </c>
      <c r="F7" s="6">
        <v>78</v>
      </c>
      <c r="G7" s="6">
        <v>21</v>
      </c>
      <c r="H7" s="6">
        <v>9</v>
      </c>
      <c r="I7" s="6">
        <v>13</v>
      </c>
      <c r="J7" t="s">
        <v>40</v>
      </c>
      <c r="K7" t="s">
        <v>40</v>
      </c>
      <c r="M7" t="s">
        <v>40</v>
      </c>
      <c r="N7" t="s">
        <v>40</v>
      </c>
    </row>
    <row r="8" spans="1:14" ht="11.75" customHeight="1">
      <c r="A8" s="18" t="s">
        <v>40</v>
      </c>
      <c r="B8" s="7" t="s">
        <v>14</v>
      </c>
      <c r="C8" s="6">
        <v>1816</v>
      </c>
      <c r="D8" s="6">
        <v>283</v>
      </c>
      <c r="E8" s="6">
        <v>614</v>
      </c>
      <c r="F8" s="6">
        <v>620</v>
      </c>
      <c r="G8" s="6">
        <v>120</v>
      </c>
      <c r="H8" s="6">
        <v>105</v>
      </c>
      <c r="I8" s="6">
        <v>74</v>
      </c>
      <c r="J8" t="s">
        <v>40</v>
      </c>
      <c r="K8" t="s">
        <v>40</v>
      </c>
      <c r="M8" t="s">
        <v>40</v>
      </c>
      <c r="N8" t="s">
        <v>40</v>
      </c>
    </row>
    <row r="9" spans="1:14" ht="13.25" customHeight="1">
      <c r="A9" s="17" t="s">
        <v>15</v>
      </c>
      <c r="B9" s="9" t="s">
        <v>40</v>
      </c>
      <c r="C9" s="8">
        <v>2286</v>
      </c>
      <c r="D9" s="8">
        <v>532</v>
      </c>
      <c r="E9" s="8">
        <v>944</v>
      </c>
      <c r="F9" s="8">
        <v>543</v>
      </c>
      <c r="G9" s="8">
        <v>99</v>
      </c>
      <c r="H9" s="8">
        <v>76</v>
      </c>
      <c r="I9" s="8">
        <v>92</v>
      </c>
    </row>
    <row r="10" spans="1:14" ht="11.75" customHeight="1">
      <c r="A10" s="18" t="s">
        <v>40</v>
      </c>
      <c r="B10" s="7" t="s">
        <v>12</v>
      </c>
      <c r="C10" s="6">
        <v>1427</v>
      </c>
      <c r="D10" s="6">
        <v>226</v>
      </c>
      <c r="E10" s="6">
        <v>721</v>
      </c>
      <c r="F10" s="6">
        <v>319</v>
      </c>
      <c r="G10" s="6">
        <v>74</v>
      </c>
      <c r="H10" s="6">
        <v>31</v>
      </c>
      <c r="I10" s="6">
        <v>56</v>
      </c>
      <c r="J10" t="s">
        <v>40</v>
      </c>
      <c r="K10" t="s">
        <v>40</v>
      </c>
      <c r="M10" t="s">
        <v>40</v>
      </c>
      <c r="N10" t="s">
        <v>40</v>
      </c>
    </row>
    <row r="11" spans="1:14" ht="11.75" customHeight="1">
      <c r="A11" s="18" t="s">
        <v>40</v>
      </c>
      <c r="B11" s="7" t="s">
        <v>13</v>
      </c>
      <c r="C11" s="6">
        <v>126</v>
      </c>
      <c r="D11" s="6">
        <v>27</v>
      </c>
      <c r="E11" s="6">
        <v>57</v>
      </c>
      <c r="F11" s="6">
        <v>30</v>
      </c>
      <c r="G11" s="6">
        <v>5</v>
      </c>
      <c r="H11" s="6">
        <v>3</v>
      </c>
      <c r="I11" s="6">
        <v>4</v>
      </c>
      <c r="J11" t="s">
        <v>40</v>
      </c>
      <c r="K11" t="s">
        <v>40</v>
      </c>
      <c r="M11" t="s">
        <v>40</v>
      </c>
      <c r="N11" t="s">
        <v>40</v>
      </c>
    </row>
    <row r="12" spans="1:14" ht="11.75" customHeight="1">
      <c r="A12" s="18" t="s">
        <v>40</v>
      </c>
      <c r="B12" s="7" t="s">
        <v>14</v>
      </c>
      <c r="C12" s="6">
        <v>733</v>
      </c>
      <c r="D12" s="6">
        <v>279</v>
      </c>
      <c r="E12" s="6">
        <v>166</v>
      </c>
      <c r="F12" s="6">
        <v>194</v>
      </c>
      <c r="G12" s="6">
        <v>20</v>
      </c>
      <c r="H12" s="6">
        <v>42</v>
      </c>
      <c r="I12" s="6">
        <v>32</v>
      </c>
      <c r="J12" t="s">
        <v>40</v>
      </c>
      <c r="K12" t="s">
        <v>40</v>
      </c>
      <c r="M12" t="s">
        <v>40</v>
      </c>
      <c r="N12" t="s">
        <v>40</v>
      </c>
    </row>
    <row r="13" spans="1:14" ht="13.25" customHeight="1">
      <c r="A13" s="17" t="s">
        <v>16</v>
      </c>
      <c r="B13" s="9" t="s">
        <v>40</v>
      </c>
      <c r="C13" s="8">
        <v>3245</v>
      </c>
      <c r="D13" s="8">
        <v>12</v>
      </c>
      <c r="E13" s="8">
        <v>1626</v>
      </c>
      <c r="F13" s="8">
        <v>1034</v>
      </c>
      <c r="G13" s="8">
        <v>330</v>
      </c>
      <c r="H13" s="8">
        <v>140</v>
      </c>
      <c r="I13" s="8">
        <v>103</v>
      </c>
    </row>
    <row r="14" spans="1:14" ht="11.75" customHeight="1">
      <c r="A14" s="18" t="s">
        <v>40</v>
      </c>
      <c r="B14" s="7" t="s">
        <v>12</v>
      </c>
      <c r="C14" s="6">
        <v>2013</v>
      </c>
      <c r="D14" s="6">
        <v>6</v>
      </c>
      <c r="E14" s="6">
        <v>1110</v>
      </c>
      <c r="F14" s="6">
        <v>560</v>
      </c>
      <c r="G14" s="6">
        <v>214</v>
      </c>
      <c r="H14" s="6">
        <v>71</v>
      </c>
      <c r="I14" s="6">
        <v>52</v>
      </c>
      <c r="J14" t="s">
        <v>40</v>
      </c>
      <c r="K14" t="s">
        <v>40</v>
      </c>
      <c r="M14" t="s">
        <v>40</v>
      </c>
      <c r="N14" t="s">
        <v>40</v>
      </c>
    </row>
    <row r="15" spans="1:14" ht="11.75" customHeight="1">
      <c r="A15" s="18" t="s">
        <v>40</v>
      </c>
      <c r="B15" s="7" t="s">
        <v>13</v>
      </c>
      <c r="C15" s="6">
        <v>149</v>
      </c>
      <c r="D15" s="6">
        <v>2</v>
      </c>
      <c r="E15" s="6">
        <v>68</v>
      </c>
      <c r="F15" s="6">
        <v>48</v>
      </c>
      <c r="G15" s="6">
        <v>16</v>
      </c>
      <c r="H15" s="6">
        <v>6</v>
      </c>
      <c r="I15" s="6">
        <v>9</v>
      </c>
      <c r="J15" t="s">
        <v>40</v>
      </c>
      <c r="K15" t="s">
        <v>40</v>
      </c>
      <c r="M15" t="s">
        <v>40</v>
      </c>
      <c r="N15" t="s">
        <v>40</v>
      </c>
    </row>
    <row r="16" spans="1:14" ht="11.75" customHeight="1">
      <c r="A16" s="19" t="s">
        <v>40</v>
      </c>
      <c r="B16" s="11" t="s">
        <v>14</v>
      </c>
      <c r="C16" s="10">
        <v>1083</v>
      </c>
      <c r="D16" s="10">
        <v>4</v>
      </c>
      <c r="E16" s="10">
        <v>448</v>
      </c>
      <c r="F16" s="10">
        <v>426</v>
      </c>
      <c r="G16" s="10">
        <v>100</v>
      </c>
      <c r="H16" s="10">
        <v>63</v>
      </c>
      <c r="I16" s="10">
        <v>42</v>
      </c>
      <c r="J16" t="s">
        <v>40</v>
      </c>
      <c r="K16" t="s">
        <v>40</v>
      </c>
      <c r="M16" t="s">
        <v>40</v>
      </c>
      <c r="N16" t="s">
        <v>40</v>
      </c>
    </row>
    <row r="17" spans="1:12" ht="28.25" customHeight="1">
      <c r="A17" s="22" t="s">
        <v>51</v>
      </c>
      <c r="B17" s="23" t="s">
        <v>40</v>
      </c>
      <c r="C17" s="24" t="s">
        <v>40</v>
      </c>
      <c r="D17" s="24" t="s">
        <v>40</v>
      </c>
      <c r="E17" s="24" t="s">
        <v>40</v>
      </c>
      <c r="F17" s="24" t="s">
        <v>40</v>
      </c>
      <c r="G17" s="24" t="s">
        <v>40</v>
      </c>
      <c r="H17" s="24" t="s">
        <v>40</v>
      </c>
      <c r="I17" s="24" t="s">
        <v>40</v>
      </c>
      <c r="L17" t="s">
        <v>40</v>
      </c>
    </row>
    <row r="18" spans="1:12" ht="19.25" customHeight="1">
      <c r="A18" s="22" t="s">
        <v>52</v>
      </c>
      <c r="B18" s="25" t="s">
        <v>40</v>
      </c>
      <c r="C18" s="26" t="s">
        <v>40</v>
      </c>
      <c r="D18" s="26" t="s">
        <v>40</v>
      </c>
      <c r="E18" s="26" t="s">
        <v>40</v>
      </c>
      <c r="F18" s="26" t="s">
        <v>40</v>
      </c>
      <c r="G18" s="26" t="s">
        <v>40</v>
      </c>
      <c r="H18" s="26" t="s">
        <v>40</v>
      </c>
      <c r="I18" s="26" t="s">
        <v>40</v>
      </c>
      <c r="L18" t="s">
        <v>40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6.21875" customWidth="1"/>
    <col min="2" max="2" width="56.88671875" customWidth="1"/>
    <col min="3" max="3" width="16.3320312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18</v>
      </c>
      <c r="B2" s="21" t="s">
        <v>40</v>
      </c>
      <c r="C2" s="21" t="s">
        <v>40</v>
      </c>
      <c r="D2" s="21" t="s">
        <v>40</v>
      </c>
      <c r="E2" s="21" t="s">
        <v>40</v>
      </c>
      <c r="F2" s="21" t="s">
        <v>40</v>
      </c>
      <c r="G2" s="21" t="s">
        <v>40</v>
      </c>
      <c r="H2" s="21" t="s">
        <v>40</v>
      </c>
      <c r="I2" s="21" t="s">
        <v>40</v>
      </c>
      <c r="L2" t="s">
        <v>40</v>
      </c>
    </row>
    <row r="3" spans="1:14" ht="33.5" customHeight="1">
      <c r="A3" s="27" t="s">
        <v>2</v>
      </c>
      <c r="B3" s="27" t="s">
        <v>40</v>
      </c>
      <c r="C3" s="27" t="s">
        <v>3</v>
      </c>
      <c r="D3" s="27" t="s">
        <v>4</v>
      </c>
      <c r="E3" s="27" t="s">
        <v>40</v>
      </c>
      <c r="F3" s="27" t="s">
        <v>40</v>
      </c>
      <c r="G3" s="27" t="s">
        <v>40</v>
      </c>
      <c r="H3" s="27" t="s">
        <v>40</v>
      </c>
      <c r="I3" s="27" t="s">
        <v>40</v>
      </c>
    </row>
    <row r="4" spans="1:14" ht="44" customHeight="1">
      <c r="A4" s="27" t="s">
        <v>40</v>
      </c>
      <c r="B4" s="27" t="s">
        <v>40</v>
      </c>
      <c r="C4" s="27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14" ht="13.25" customHeight="1">
      <c r="A5" s="28" t="s">
        <v>11</v>
      </c>
      <c r="B5" s="8" t="s">
        <v>40</v>
      </c>
      <c r="C5" s="8">
        <v>1234</v>
      </c>
      <c r="D5" s="8">
        <v>121</v>
      </c>
      <c r="E5" s="8">
        <v>654</v>
      </c>
      <c r="F5" s="8">
        <v>317</v>
      </c>
      <c r="G5" s="8">
        <v>64</v>
      </c>
      <c r="H5" s="8">
        <v>48</v>
      </c>
      <c r="I5" s="8">
        <v>30</v>
      </c>
    </row>
    <row r="6" spans="1:14" ht="11.75" customHeight="1">
      <c r="A6" s="18" t="s">
        <v>40</v>
      </c>
      <c r="B6" s="7" t="s">
        <v>12</v>
      </c>
      <c r="C6" s="6">
        <v>766</v>
      </c>
      <c r="D6" s="6">
        <v>48</v>
      </c>
      <c r="E6" s="6">
        <v>480</v>
      </c>
      <c r="F6" s="6">
        <v>147</v>
      </c>
      <c r="G6" s="6">
        <v>48</v>
      </c>
      <c r="H6" s="6">
        <v>21</v>
      </c>
      <c r="I6" s="6">
        <v>22</v>
      </c>
      <c r="J6" t="s">
        <v>40</v>
      </c>
      <c r="K6" t="s">
        <v>40</v>
      </c>
      <c r="M6" t="s">
        <v>40</v>
      </c>
      <c r="N6" t="s">
        <v>40</v>
      </c>
    </row>
    <row r="7" spans="1:14" ht="11.75" customHeight="1">
      <c r="A7" s="18" t="s">
        <v>40</v>
      </c>
      <c r="B7" s="7" t="s">
        <v>13</v>
      </c>
      <c r="C7" s="6">
        <v>48</v>
      </c>
      <c r="D7" s="6">
        <v>6</v>
      </c>
      <c r="E7" s="6">
        <v>27</v>
      </c>
      <c r="F7" s="6">
        <v>10</v>
      </c>
      <c r="G7" s="6">
        <v>3</v>
      </c>
      <c r="H7" s="6">
        <v>2</v>
      </c>
      <c r="I7" s="6" t="s">
        <v>19</v>
      </c>
      <c r="J7" t="s">
        <v>40</v>
      </c>
      <c r="K7" t="s">
        <v>40</v>
      </c>
      <c r="M7" t="s">
        <v>40</v>
      </c>
      <c r="N7" t="s">
        <v>40</v>
      </c>
    </row>
    <row r="8" spans="1:14" ht="11.75" customHeight="1">
      <c r="A8" s="18" t="s">
        <v>40</v>
      </c>
      <c r="B8" s="7" t="s">
        <v>14</v>
      </c>
      <c r="C8" s="6">
        <v>420</v>
      </c>
      <c r="D8" s="6">
        <v>67</v>
      </c>
      <c r="E8" s="6">
        <v>147</v>
      </c>
      <c r="F8" s="6">
        <v>160</v>
      </c>
      <c r="G8" s="6">
        <v>13</v>
      </c>
      <c r="H8" s="6">
        <v>25</v>
      </c>
      <c r="I8" s="6">
        <v>8</v>
      </c>
      <c r="J8" t="s">
        <v>40</v>
      </c>
      <c r="K8" t="s">
        <v>40</v>
      </c>
      <c r="M8" t="s">
        <v>40</v>
      </c>
      <c r="N8" t="s">
        <v>40</v>
      </c>
    </row>
    <row r="9" spans="1:14" ht="13.25" customHeight="1">
      <c r="A9" s="17" t="s">
        <v>15</v>
      </c>
      <c r="B9" s="9" t="s">
        <v>40</v>
      </c>
      <c r="C9" s="8">
        <v>525</v>
      </c>
      <c r="D9" s="8">
        <v>114</v>
      </c>
      <c r="E9" s="8">
        <v>238</v>
      </c>
      <c r="F9" s="8">
        <v>129</v>
      </c>
      <c r="G9" s="8">
        <v>12</v>
      </c>
      <c r="H9" s="8">
        <v>19</v>
      </c>
      <c r="I9" s="8">
        <v>13</v>
      </c>
    </row>
    <row r="10" spans="1:14" ht="11.75" customHeight="1">
      <c r="A10" s="18" t="s">
        <v>40</v>
      </c>
      <c r="B10" s="7" t="s">
        <v>12</v>
      </c>
      <c r="C10" s="6">
        <v>330</v>
      </c>
      <c r="D10" s="6">
        <v>45</v>
      </c>
      <c r="E10" s="6">
        <v>188</v>
      </c>
      <c r="F10" s="6">
        <v>70</v>
      </c>
      <c r="G10" s="6">
        <v>11</v>
      </c>
      <c r="H10" s="6">
        <v>7</v>
      </c>
      <c r="I10" s="6">
        <v>9</v>
      </c>
      <c r="J10" t="s">
        <v>40</v>
      </c>
      <c r="K10" t="s">
        <v>40</v>
      </c>
      <c r="M10" t="s">
        <v>40</v>
      </c>
      <c r="N10" t="s">
        <v>40</v>
      </c>
    </row>
    <row r="11" spans="1:14" ht="11.75" customHeight="1">
      <c r="A11" s="18" t="s">
        <v>40</v>
      </c>
      <c r="B11" s="7" t="s">
        <v>13</v>
      </c>
      <c r="C11" s="6">
        <v>25</v>
      </c>
      <c r="D11" s="6">
        <v>5</v>
      </c>
      <c r="E11" s="6">
        <v>14</v>
      </c>
      <c r="F11" s="6">
        <v>5</v>
      </c>
      <c r="G11" s="6" t="s">
        <v>19</v>
      </c>
      <c r="H11" s="6">
        <v>1</v>
      </c>
      <c r="I11" s="6" t="s">
        <v>19</v>
      </c>
      <c r="J11" t="s">
        <v>40</v>
      </c>
      <c r="K11" t="s">
        <v>40</v>
      </c>
      <c r="M11" t="s">
        <v>40</v>
      </c>
      <c r="N11" t="s">
        <v>40</v>
      </c>
    </row>
    <row r="12" spans="1:14" ht="11.75" customHeight="1">
      <c r="A12" s="18" t="s">
        <v>40</v>
      </c>
      <c r="B12" s="7" t="s">
        <v>14</v>
      </c>
      <c r="C12" s="6">
        <v>170</v>
      </c>
      <c r="D12" s="6">
        <v>64</v>
      </c>
      <c r="E12" s="6">
        <v>36</v>
      </c>
      <c r="F12" s="6">
        <v>54</v>
      </c>
      <c r="G12" s="6">
        <v>1</v>
      </c>
      <c r="H12" s="6">
        <v>11</v>
      </c>
      <c r="I12" s="6">
        <v>4</v>
      </c>
      <c r="J12" t="s">
        <v>40</v>
      </c>
      <c r="K12" t="s">
        <v>40</v>
      </c>
      <c r="M12" t="s">
        <v>40</v>
      </c>
      <c r="N12" t="s">
        <v>40</v>
      </c>
    </row>
    <row r="13" spans="1:14" ht="13.25" customHeight="1">
      <c r="A13" s="17" t="s">
        <v>16</v>
      </c>
      <c r="B13" s="9" t="s">
        <v>40</v>
      </c>
      <c r="C13" s="8">
        <v>709</v>
      </c>
      <c r="D13" s="8">
        <v>7</v>
      </c>
      <c r="E13" s="8">
        <v>416</v>
      </c>
      <c r="F13" s="8">
        <v>188</v>
      </c>
      <c r="G13" s="8">
        <v>52</v>
      </c>
      <c r="H13" s="8">
        <v>29</v>
      </c>
      <c r="I13" s="8">
        <v>17</v>
      </c>
    </row>
    <row r="14" spans="1:14" ht="11.75" customHeight="1">
      <c r="A14" s="18" t="s">
        <v>40</v>
      </c>
      <c r="B14" s="7" t="s">
        <v>12</v>
      </c>
      <c r="C14" s="6">
        <v>436</v>
      </c>
      <c r="D14" s="6">
        <v>3</v>
      </c>
      <c r="E14" s="6">
        <v>292</v>
      </c>
      <c r="F14" s="6">
        <v>77</v>
      </c>
      <c r="G14" s="6">
        <v>37</v>
      </c>
      <c r="H14" s="6">
        <v>14</v>
      </c>
      <c r="I14" s="6">
        <v>13</v>
      </c>
      <c r="J14" t="s">
        <v>40</v>
      </c>
      <c r="K14" t="s">
        <v>40</v>
      </c>
      <c r="M14" t="s">
        <v>40</v>
      </c>
      <c r="N14" t="s">
        <v>40</v>
      </c>
    </row>
    <row r="15" spans="1:14" ht="11.75" customHeight="1">
      <c r="A15" s="18" t="s">
        <v>40</v>
      </c>
      <c r="B15" s="7" t="s">
        <v>13</v>
      </c>
      <c r="C15" s="6">
        <v>23</v>
      </c>
      <c r="D15" s="6">
        <v>1</v>
      </c>
      <c r="E15" s="6">
        <v>13</v>
      </c>
      <c r="F15" s="6">
        <v>5</v>
      </c>
      <c r="G15" s="6">
        <v>3</v>
      </c>
      <c r="H15" s="6">
        <v>1</v>
      </c>
      <c r="I15" s="6" t="s">
        <v>19</v>
      </c>
      <c r="J15" t="s">
        <v>40</v>
      </c>
      <c r="K15" t="s">
        <v>40</v>
      </c>
      <c r="M15" t="s">
        <v>40</v>
      </c>
      <c r="N15" t="s">
        <v>40</v>
      </c>
    </row>
    <row r="16" spans="1:14" ht="11.75" customHeight="1">
      <c r="A16" s="19" t="s">
        <v>40</v>
      </c>
      <c r="B16" s="11" t="s">
        <v>14</v>
      </c>
      <c r="C16" s="10">
        <v>250</v>
      </c>
      <c r="D16" s="10">
        <v>3</v>
      </c>
      <c r="E16" s="10">
        <v>111</v>
      </c>
      <c r="F16" s="10">
        <v>106</v>
      </c>
      <c r="G16" s="10">
        <v>12</v>
      </c>
      <c r="H16" s="10">
        <v>14</v>
      </c>
      <c r="I16" s="10">
        <v>4</v>
      </c>
      <c r="J16" t="s">
        <v>40</v>
      </c>
      <c r="K16" t="s">
        <v>40</v>
      </c>
      <c r="M16" t="s">
        <v>40</v>
      </c>
      <c r="N16" t="s">
        <v>40</v>
      </c>
    </row>
    <row r="17" spans="1:12" ht="28.25" customHeight="1">
      <c r="A17" s="22" t="s">
        <v>51</v>
      </c>
      <c r="B17" s="23" t="s">
        <v>40</v>
      </c>
      <c r="C17" s="24" t="s">
        <v>40</v>
      </c>
      <c r="D17" s="24" t="s">
        <v>40</v>
      </c>
      <c r="E17" s="24" t="s">
        <v>40</v>
      </c>
      <c r="F17" s="24" t="s">
        <v>40</v>
      </c>
      <c r="G17" s="24" t="s">
        <v>40</v>
      </c>
      <c r="H17" s="24" t="s">
        <v>40</v>
      </c>
      <c r="I17" s="24" t="s">
        <v>40</v>
      </c>
      <c r="L17" t="s">
        <v>40</v>
      </c>
    </row>
    <row r="18" spans="1:12" ht="19.25" customHeight="1">
      <c r="A18" s="22" t="s">
        <v>52</v>
      </c>
      <c r="B18" s="25" t="s">
        <v>40</v>
      </c>
      <c r="C18" s="26" t="s">
        <v>40</v>
      </c>
      <c r="D18" s="26" t="s">
        <v>40</v>
      </c>
      <c r="E18" s="26" t="s">
        <v>40</v>
      </c>
      <c r="F18" s="26" t="s">
        <v>40</v>
      </c>
      <c r="G18" s="26" t="s">
        <v>40</v>
      </c>
      <c r="H18" s="26" t="s">
        <v>40</v>
      </c>
      <c r="I18" s="26" t="s">
        <v>40</v>
      </c>
      <c r="L18" t="s">
        <v>40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6.4414062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20</v>
      </c>
      <c r="B2" s="21" t="s">
        <v>40</v>
      </c>
      <c r="C2" s="21" t="s">
        <v>40</v>
      </c>
      <c r="D2" s="21" t="s">
        <v>40</v>
      </c>
      <c r="E2" s="21" t="s">
        <v>40</v>
      </c>
      <c r="F2" s="21" t="s">
        <v>40</v>
      </c>
      <c r="G2" s="21" t="s">
        <v>40</v>
      </c>
      <c r="H2" s="21" t="s">
        <v>40</v>
      </c>
      <c r="I2" s="21" t="s">
        <v>40</v>
      </c>
      <c r="L2" t="s">
        <v>40</v>
      </c>
    </row>
    <row r="3" spans="1:14" ht="33.5" customHeight="1">
      <c r="A3" s="27" t="s">
        <v>2</v>
      </c>
      <c r="B3" s="27" t="s">
        <v>40</v>
      </c>
      <c r="C3" s="27" t="s">
        <v>3</v>
      </c>
      <c r="D3" s="27" t="s">
        <v>4</v>
      </c>
      <c r="E3" s="27" t="s">
        <v>40</v>
      </c>
      <c r="F3" s="27" t="s">
        <v>40</v>
      </c>
      <c r="G3" s="27" t="s">
        <v>40</v>
      </c>
      <c r="H3" s="27" t="s">
        <v>40</v>
      </c>
      <c r="I3" s="27" t="s">
        <v>40</v>
      </c>
    </row>
    <row r="4" spans="1:14" ht="44" customHeight="1">
      <c r="A4" s="27" t="s">
        <v>40</v>
      </c>
      <c r="B4" s="27" t="s">
        <v>40</v>
      </c>
      <c r="C4" s="27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14" ht="13.25" customHeight="1">
      <c r="A5" s="28" t="s">
        <v>11</v>
      </c>
      <c r="B5" s="8" t="s">
        <v>40</v>
      </c>
      <c r="C5" s="8">
        <v>58077</v>
      </c>
      <c r="D5" s="8">
        <v>4978</v>
      </c>
      <c r="E5" s="8">
        <v>30420</v>
      </c>
      <c r="F5" s="8">
        <v>16367</v>
      </c>
      <c r="G5" s="8">
        <v>2876</v>
      </c>
      <c r="H5" s="8">
        <v>1480</v>
      </c>
      <c r="I5" s="8">
        <v>1956</v>
      </c>
    </row>
    <row r="6" spans="1:14" ht="11.75" customHeight="1">
      <c r="A6" s="18" t="s">
        <v>40</v>
      </c>
      <c r="B6" s="7" t="s">
        <v>12</v>
      </c>
      <c r="C6" s="6">
        <v>38091</v>
      </c>
      <c r="D6" s="6">
        <v>1966</v>
      </c>
      <c r="E6" s="6">
        <v>23851</v>
      </c>
      <c r="F6" s="6">
        <v>8313</v>
      </c>
      <c r="G6" s="6">
        <v>2064</v>
      </c>
      <c r="H6" s="6">
        <v>786</v>
      </c>
      <c r="I6" s="6">
        <v>1111</v>
      </c>
      <c r="J6" t="s">
        <v>40</v>
      </c>
      <c r="K6" t="s">
        <v>40</v>
      </c>
      <c r="M6" t="s">
        <v>40</v>
      </c>
      <c r="N6" t="s">
        <v>40</v>
      </c>
    </row>
    <row r="7" spans="1:14" ht="11.75" customHeight="1">
      <c r="A7" s="18" t="s">
        <v>40</v>
      </c>
      <c r="B7" s="7" t="s">
        <v>13</v>
      </c>
      <c r="C7" s="6">
        <v>3489</v>
      </c>
      <c r="D7" s="6">
        <v>507</v>
      </c>
      <c r="E7" s="6">
        <v>1387</v>
      </c>
      <c r="F7" s="6">
        <v>1176</v>
      </c>
      <c r="G7" s="6">
        <v>140</v>
      </c>
      <c r="H7" s="6">
        <v>120</v>
      </c>
      <c r="I7" s="6">
        <v>159</v>
      </c>
      <c r="J7" t="s">
        <v>40</v>
      </c>
      <c r="K7" t="s">
        <v>40</v>
      </c>
      <c r="M7" t="s">
        <v>40</v>
      </c>
      <c r="N7" t="s">
        <v>40</v>
      </c>
    </row>
    <row r="8" spans="1:14" ht="11.75" customHeight="1">
      <c r="A8" s="18" t="s">
        <v>40</v>
      </c>
      <c r="B8" s="7" t="s">
        <v>14</v>
      </c>
      <c r="C8" s="6">
        <v>16497</v>
      </c>
      <c r="D8" s="6">
        <v>2505</v>
      </c>
      <c r="E8" s="6">
        <v>5182</v>
      </c>
      <c r="F8" s="6">
        <v>6878</v>
      </c>
      <c r="G8" s="6">
        <v>672</v>
      </c>
      <c r="H8" s="6">
        <v>574</v>
      </c>
      <c r="I8" s="6">
        <v>686</v>
      </c>
      <c r="J8" t="s">
        <v>40</v>
      </c>
      <c r="K8" t="s">
        <v>40</v>
      </c>
      <c r="M8" t="s">
        <v>40</v>
      </c>
      <c r="N8" t="s">
        <v>40</v>
      </c>
    </row>
    <row r="9" spans="1:14" ht="13.25" customHeight="1">
      <c r="A9" s="17" t="s">
        <v>15</v>
      </c>
      <c r="B9" s="9" t="s">
        <v>40</v>
      </c>
      <c r="C9" s="8">
        <v>27267</v>
      </c>
      <c r="D9" s="8">
        <v>4795</v>
      </c>
      <c r="E9" s="8">
        <v>13793</v>
      </c>
      <c r="F9" s="8">
        <v>6122</v>
      </c>
      <c r="G9" s="8">
        <v>1003</v>
      </c>
      <c r="H9" s="8">
        <v>633</v>
      </c>
      <c r="I9" s="8">
        <v>921</v>
      </c>
    </row>
    <row r="10" spans="1:14" ht="11.75" customHeight="1">
      <c r="A10" s="18" t="s">
        <v>40</v>
      </c>
      <c r="B10" s="7" t="s">
        <v>12</v>
      </c>
      <c r="C10" s="6">
        <v>18708</v>
      </c>
      <c r="D10" s="6">
        <v>1887</v>
      </c>
      <c r="E10" s="6">
        <v>11542</v>
      </c>
      <c r="F10" s="6">
        <v>3625</v>
      </c>
      <c r="G10" s="6">
        <v>760</v>
      </c>
      <c r="H10" s="6">
        <v>356</v>
      </c>
      <c r="I10" s="6">
        <v>538</v>
      </c>
      <c r="J10" t="s">
        <v>40</v>
      </c>
      <c r="K10" t="s">
        <v>40</v>
      </c>
      <c r="M10" t="s">
        <v>40</v>
      </c>
      <c r="N10" t="s">
        <v>40</v>
      </c>
    </row>
    <row r="11" spans="1:14" ht="11.75" customHeight="1">
      <c r="A11" s="18" t="s">
        <v>40</v>
      </c>
      <c r="B11" s="7" t="s">
        <v>13</v>
      </c>
      <c r="C11" s="6">
        <v>1754</v>
      </c>
      <c r="D11" s="6">
        <v>498</v>
      </c>
      <c r="E11" s="6">
        <v>642</v>
      </c>
      <c r="F11" s="6">
        <v>430</v>
      </c>
      <c r="G11" s="6">
        <v>50</v>
      </c>
      <c r="H11" s="6">
        <v>58</v>
      </c>
      <c r="I11" s="6">
        <v>76</v>
      </c>
      <c r="J11" t="s">
        <v>40</v>
      </c>
      <c r="K11" t="s">
        <v>40</v>
      </c>
      <c r="M11" t="s">
        <v>40</v>
      </c>
      <c r="N11" t="s">
        <v>40</v>
      </c>
    </row>
    <row r="12" spans="1:14" ht="11.75" customHeight="1">
      <c r="A12" s="18" t="s">
        <v>40</v>
      </c>
      <c r="B12" s="7" t="s">
        <v>14</v>
      </c>
      <c r="C12" s="6">
        <v>6805</v>
      </c>
      <c r="D12" s="6">
        <v>2410</v>
      </c>
      <c r="E12" s="6">
        <v>1609</v>
      </c>
      <c r="F12" s="6">
        <v>2067</v>
      </c>
      <c r="G12" s="6">
        <v>193</v>
      </c>
      <c r="H12" s="6">
        <v>219</v>
      </c>
      <c r="I12" s="6">
        <v>307</v>
      </c>
      <c r="J12" t="s">
        <v>40</v>
      </c>
      <c r="K12" t="s">
        <v>40</v>
      </c>
      <c r="M12" t="s">
        <v>40</v>
      </c>
      <c r="N12" t="s">
        <v>40</v>
      </c>
    </row>
    <row r="13" spans="1:14" ht="13.25" customHeight="1">
      <c r="A13" s="17" t="s">
        <v>16</v>
      </c>
      <c r="B13" s="9" t="s">
        <v>40</v>
      </c>
      <c r="C13" s="8">
        <v>30810</v>
      </c>
      <c r="D13" s="8">
        <v>183</v>
      </c>
      <c r="E13" s="8">
        <v>16627</v>
      </c>
      <c r="F13" s="8">
        <v>10245</v>
      </c>
      <c r="G13" s="8">
        <v>1873</v>
      </c>
      <c r="H13" s="8">
        <v>847</v>
      </c>
      <c r="I13" s="8">
        <v>1035</v>
      </c>
    </row>
    <row r="14" spans="1:14" ht="11.75" customHeight="1">
      <c r="A14" s="18" t="s">
        <v>40</v>
      </c>
      <c r="B14" s="7" t="s">
        <v>12</v>
      </c>
      <c r="C14" s="6">
        <v>19383</v>
      </c>
      <c r="D14" s="6">
        <v>79</v>
      </c>
      <c r="E14" s="6">
        <v>12309</v>
      </c>
      <c r="F14" s="6">
        <v>4688</v>
      </c>
      <c r="G14" s="6">
        <v>1304</v>
      </c>
      <c r="H14" s="6">
        <v>430</v>
      </c>
      <c r="I14" s="6">
        <v>573</v>
      </c>
      <c r="J14" t="s">
        <v>40</v>
      </c>
      <c r="K14" t="s">
        <v>40</v>
      </c>
      <c r="M14" t="s">
        <v>40</v>
      </c>
      <c r="N14" t="s">
        <v>40</v>
      </c>
    </row>
    <row r="15" spans="1:14" ht="11.75" customHeight="1">
      <c r="A15" s="18" t="s">
        <v>40</v>
      </c>
      <c r="B15" s="7" t="s">
        <v>13</v>
      </c>
      <c r="C15" s="6">
        <v>1735</v>
      </c>
      <c r="D15" s="6">
        <v>9</v>
      </c>
      <c r="E15" s="6">
        <v>745</v>
      </c>
      <c r="F15" s="6">
        <v>746</v>
      </c>
      <c r="G15" s="6">
        <v>90</v>
      </c>
      <c r="H15" s="6">
        <v>62</v>
      </c>
      <c r="I15" s="6">
        <v>83</v>
      </c>
      <c r="J15" t="s">
        <v>40</v>
      </c>
      <c r="K15" t="s">
        <v>40</v>
      </c>
      <c r="M15" t="s">
        <v>40</v>
      </c>
      <c r="N15" t="s">
        <v>40</v>
      </c>
    </row>
    <row r="16" spans="1:14" ht="11.75" customHeight="1">
      <c r="A16" s="19" t="s">
        <v>40</v>
      </c>
      <c r="B16" s="11" t="s">
        <v>14</v>
      </c>
      <c r="C16" s="10">
        <v>9692</v>
      </c>
      <c r="D16" s="10">
        <v>95</v>
      </c>
      <c r="E16" s="10">
        <v>3573</v>
      </c>
      <c r="F16" s="10">
        <v>4811</v>
      </c>
      <c r="G16" s="10">
        <v>479</v>
      </c>
      <c r="H16" s="10">
        <v>355</v>
      </c>
      <c r="I16" s="10">
        <v>379</v>
      </c>
      <c r="J16" t="s">
        <v>40</v>
      </c>
      <c r="K16" t="s">
        <v>40</v>
      </c>
      <c r="M16" t="s">
        <v>40</v>
      </c>
      <c r="N16" t="s">
        <v>40</v>
      </c>
    </row>
    <row r="17" spans="1:12" ht="28.25" customHeight="1">
      <c r="A17" s="22" t="s">
        <v>51</v>
      </c>
      <c r="B17" s="23" t="s">
        <v>40</v>
      </c>
      <c r="C17" s="24" t="s">
        <v>40</v>
      </c>
      <c r="D17" s="24" t="s">
        <v>40</v>
      </c>
      <c r="E17" s="24" t="s">
        <v>40</v>
      </c>
      <c r="F17" s="24" t="s">
        <v>40</v>
      </c>
      <c r="G17" s="24" t="s">
        <v>40</v>
      </c>
      <c r="H17" s="24" t="s">
        <v>40</v>
      </c>
      <c r="I17" s="24" t="s">
        <v>40</v>
      </c>
      <c r="L17" t="s">
        <v>40</v>
      </c>
    </row>
    <row r="18" spans="1:12" ht="19.25" customHeight="1">
      <c r="A18" s="22" t="s">
        <v>52</v>
      </c>
      <c r="B18" s="25" t="s">
        <v>40</v>
      </c>
      <c r="C18" s="26" t="s">
        <v>40</v>
      </c>
      <c r="D18" s="26" t="s">
        <v>40</v>
      </c>
      <c r="E18" s="26" t="s">
        <v>40</v>
      </c>
      <c r="F18" s="26" t="s">
        <v>40</v>
      </c>
      <c r="G18" s="26" t="s">
        <v>40</v>
      </c>
      <c r="H18" s="26" t="s">
        <v>40</v>
      </c>
      <c r="I18" s="26" t="s">
        <v>40</v>
      </c>
      <c r="L18" t="s">
        <v>40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6.1093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21</v>
      </c>
      <c r="B2" s="21" t="s">
        <v>40</v>
      </c>
      <c r="C2" s="21" t="s">
        <v>40</v>
      </c>
      <c r="D2" s="21" t="s">
        <v>40</v>
      </c>
      <c r="E2" s="21" t="s">
        <v>40</v>
      </c>
      <c r="F2" s="21" t="s">
        <v>40</v>
      </c>
      <c r="G2" s="21" t="s">
        <v>40</v>
      </c>
      <c r="H2" s="21" t="s">
        <v>40</v>
      </c>
      <c r="I2" s="21" t="s">
        <v>40</v>
      </c>
      <c r="L2" t="s">
        <v>40</v>
      </c>
    </row>
    <row r="3" spans="1:14" ht="33.5" customHeight="1">
      <c r="A3" s="27" t="s">
        <v>2</v>
      </c>
      <c r="B3" s="27" t="s">
        <v>40</v>
      </c>
      <c r="C3" s="27" t="s">
        <v>3</v>
      </c>
      <c r="D3" s="27" t="s">
        <v>4</v>
      </c>
      <c r="E3" s="27" t="s">
        <v>40</v>
      </c>
      <c r="F3" s="27" t="s">
        <v>40</v>
      </c>
      <c r="G3" s="27" t="s">
        <v>40</v>
      </c>
      <c r="H3" s="27" t="s">
        <v>40</v>
      </c>
      <c r="I3" s="27" t="s">
        <v>40</v>
      </c>
    </row>
    <row r="4" spans="1:14" ht="44" customHeight="1">
      <c r="A4" s="27" t="s">
        <v>40</v>
      </c>
      <c r="B4" s="27" t="s">
        <v>40</v>
      </c>
      <c r="C4" s="27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14" ht="13.25" customHeight="1">
      <c r="A5" s="28" t="s">
        <v>11</v>
      </c>
      <c r="B5" s="8" t="s">
        <v>40</v>
      </c>
      <c r="C5" s="8">
        <v>4093</v>
      </c>
      <c r="D5" s="8">
        <v>424</v>
      </c>
      <c r="E5" s="8">
        <v>2156</v>
      </c>
      <c r="F5" s="8">
        <v>975</v>
      </c>
      <c r="G5" s="8">
        <v>274</v>
      </c>
      <c r="H5" s="8">
        <v>143</v>
      </c>
      <c r="I5" s="8">
        <v>121</v>
      </c>
    </row>
    <row r="6" spans="1:14" ht="11.75" customHeight="1">
      <c r="A6" s="18" t="s">
        <v>40</v>
      </c>
      <c r="B6" s="7" t="s">
        <v>12</v>
      </c>
      <c r="C6" s="6">
        <v>2557</v>
      </c>
      <c r="D6" s="6">
        <v>176</v>
      </c>
      <c r="E6" s="6">
        <v>1524</v>
      </c>
      <c r="F6" s="6">
        <v>514</v>
      </c>
      <c r="G6" s="6">
        <v>188</v>
      </c>
      <c r="H6" s="6">
        <v>79</v>
      </c>
      <c r="I6" s="6">
        <v>76</v>
      </c>
      <c r="J6" t="s">
        <v>40</v>
      </c>
      <c r="K6" t="s">
        <v>40</v>
      </c>
      <c r="M6" t="s">
        <v>40</v>
      </c>
      <c r="N6" t="s">
        <v>40</v>
      </c>
    </row>
    <row r="7" spans="1:14" ht="11.75" customHeight="1">
      <c r="A7" s="18" t="s">
        <v>40</v>
      </c>
      <c r="B7" s="7" t="s">
        <v>13</v>
      </c>
      <c r="C7" s="6">
        <v>179</v>
      </c>
      <c r="D7" s="6">
        <v>19</v>
      </c>
      <c r="E7" s="6">
        <v>89</v>
      </c>
      <c r="F7" s="6">
        <v>52</v>
      </c>
      <c r="G7" s="6">
        <v>9</v>
      </c>
      <c r="H7" s="6">
        <v>5</v>
      </c>
      <c r="I7" s="6">
        <v>5</v>
      </c>
      <c r="J7" t="s">
        <v>40</v>
      </c>
      <c r="K7" t="s">
        <v>40</v>
      </c>
      <c r="M7" t="s">
        <v>40</v>
      </c>
      <c r="N7" t="s">
        <v>40</v>
      </c>
    </row>
    <row r="8" spans="1:14" ht="11.75" customHeight="1">
      <c r="A8" s="18" t="s">
        <v>40</v>
      </c>
      <c r="B8" s="7" t="s">
        <v>14</v>
      </c>
      <c r="C8" s="6">
        <v>1357</v>
      </c>
      <c r="D8" s="6">
        <v>229</v>
      </c>
      <c r="E8" s="6">
        <v>543</v>
      </c>
      <c r="F8" s="6">
        <v>409</v>
      </c>
      <c r="G8" s="6">
        <v>77</v>
      </c>
      <c r="H8" s="6">
        <v>59</v>
      </c>
      <c r="I8" s="6">
        <v>40</v>
      </c>
      <c r="J8" t="s">
        <v>40</v>
      </c>
      <c r="K8" t="s">
        <v>40</v>
      </c>
      <c r="M8" t="s">
        <v>40</v>
      </c>
      <c r="N8" t="s">
        <v>40</v>
      </c>
    </row>
    <row r="9" spans="1:14" ht="13.25" customHeight="1">
      <c r="A9" s="17" t="s">
        <v>15</v>
      </c>
      <c r="B9" s="9" t="s">
        <v>40</v>
      </c>
      <c r="C9" s="8">
        <v>1675</v>
      </c>
      <c r="D9" s="8">
        <v>414</v>
      </c>
      <c r="E9" s="8">
        <v>733</v>
      </c>
      <c r="F9" s="8">
        <v>353</v>
      </c>
      <c r="G9" s="8">
        <v>57</v>
      </c>
      <c r="H9" s="8">
        <v>58</v>
      </c>
      <c r="I9" s="8">
        <v>60</v>
      </c>
    </row>
    <row r="10" spans="1:14" ht="11.75" customHeight="1">
      <c r="A10" s="18" t="s">
        <v>40</v>
      </c>
      <c r="B10" s="7" t="s">
        <v>12</v>
      </c>
      <c r="C10" s="6">
        <v>1028</v>
      </c>
      <c r="D10" s="6">
        <v>169</v>
      </c>
      <c r="E10" s="6">
        <v>537</v>
      </c>
      <c r="F10" s="6">
        <v>203</v>
      </c>
      <c r="G10" s="6">
        <v>41</v>
      </c>
      <c r="H10" s="6">
        <v>37</v>
      </c>
      <c r="I10" s="6">
        <v>41</v>
      </c>
      <c r="J10" t="s">
        <v>40</v>
      </c>
      <c r="K10" t="s">
        <v>40</v>
      </c>
      <c r="M10" t="s">
        <v>40</v>
      </c>
      <c r="N10" t="s">
        <v>40</v>
      </c>
    </row>
    <row r="11" spans="1:14" ht="11.75" customHeight="1">
      <c r="A11" s="18" t="s">
        <v>40</v>
      </c>
      <c r="B11" s="7" t="s">
        <v>13</v>
      </c>
      <c r="C11" s="6">
        <v>85</v>
      </c>
      <c r="D11" s="6">
        <v>19</v>
      </c>
      <c r="E11" s="6">
        <v>39</v>
      </c>
      <c r="F11" s="6">
        <v>22</v>
      </c>
      <c r="G11" s="6">
        <v>2</v>
      </c>
      <c r="H11" s="6">
        <v>1</v>
      </c>
      <c r="I11" s="6">
        <v>2</v>
      </c>
      <c r="J11" t="s">
        <v>40</v>
      </c>
      <c r="K11" t="s">
        <v>40</v>
      </c>
      <c r="M11" t="s">
        <v>40</v>
      </c>
      <c r="N11" t="s">
        <v>40</v>
      </c>
    </row>
    <row r="12" spans="1:14" ht="11.75" customHeight="1">
      <c r="A12" s="18" t="s">
        <v>40</v>
      </c>
      <c r="B12" s="7" t="s">
        <v>14</v>
      </c>
      <c r="C12" s="6">
        <v>562</v>
      </c>
      <c r="D12" s="6">
        <v>226</v>
      </c>
      <c r="E12" s="6">
        <v>157</v>
      </c>
      <c r="F12" s="6">
        <v>128</v>
      </c>
      <c r="G12" s="6">
        <v>14</v>
      </c>
      <c r="H12" s="6">
        <v>20</v>
      </c>
      <c r="I12" s="6">
        <v>17</v>
      </c>
      <c r="J12" t="s">
        <v>40</v>
      </c>
      <c r="K12" t="s">
        <v>40</v>
      </c>
      <c r="M12" t="s">
        <v>40</v>
      </c>
      <c r="N12" t="s">
        <v>40</v>
      </c>
    </row>
    <row r="13" spans="1:14" ht="13.25" customHeight="1">
      <c r="A13" s="17" t="s">
        <v>16</v>
      </c>
      <c r="B13" s="9" t="s">
        <v>40</v>
      </c>
      <c r="C13" s="8">
        <v>2418</v>
      </c>
      <c r="D13" s="8">
        <v>10</v>
      </c>
      <c r="E13" s="8">
        <v>1423</v>
      </c>
      <c r="F13" s="8">
        <v>622</v>
      </c>
      <c r="G13" s="8">
        <v>217</v>
      </c>
      <c r="H13" s="8">
        <v>85</v>
      </c>
      <c r="I13" s="8">
        <v>61</v>
      </c>
    </row>
    <row r="14" spans="1:14" ht="11.75" customHeight="1">
      <c r="A14" s="18" t="s">
        <v>40</v>
      </c>
      <c r="B14" s="7" t="s">
        <v>12</v>
      </c>
      <c r="C14" s="6">
        <v>1529</v>
      </c>
      <c r="D14" s="6">
        <v>7</v>
      </c>
      <c r="E14" s="6">
        <v>987</v>
      </c>
      <c r="F14" s="6">
        <v>311</v>
      </c>
      <c r="G14" s="6">
        <v>147</v>
      </c>
      <c r="H14" s="6">
        <v>42</v>
      </c>
      <c r="I14" s="6">
        <v>35</v>
      </c>
      <c r="J14" t="s">
        <v>40</v>
      </c>
      <c r="K14" t="s">
        <v>40</v>
      </c>
      <c r="M14" t="s">
        <v>40</v>
      </c>
      <c r="N14" t="s">
        <v>40</v>
      </c>
    </row>
    <row r="15" spans="1:14" ht="11.75" customHeight="1">
      <c r="A15" s="18" t="s">
        <v>40</v>
      </c>
      <c r="B15" s="7" t="s">
        <v>13</v>
      </c>
      <c r="C15" s="6">
        <v>94</v>
      </c>
      <c r="D15" s="6" t="s">
        <v>19</v>
      </c>
      <c r="E15" s="6">
        <v>50</v>
      </c>
      <c r="F15" s="6">
        <v>30</v>
      </c>
      <c r="G15" s="6">
        <v>7</v>
      </c>
      <c r="H15" s="6">
        <v>4</v>
      </c>
      <c r="I15" s="6">
        <v>3</v>
      </c>
      <c r="J15" t="s">
        <v>40</v>
      </c>
      <c r="K15" t="s">
        <v>40</v>
      </c>
      <c r="M15" t="s">
        <v>40</v>
      </c>
      <c r="N15" t="s">
        <v>40</v>
      </c>
    </row>
    <row r="16" spans="1:14" ht="11.75" customHeight="1">
      <c r="A16" s="19" t="s">
        <v>40</v>
      </c>
      <c r="B16" s="11" t="s">
        <v>14</v>
      </c>
      <c r="C16" s="10">
        <v>795</v>
      </c>
      <c r="D16" s="10">
        <v>3</v>
      </c>
      <c r="E16" s="10">
        <v>386</v>
      </c>
      <c r="F16" s="10">
        <v>281</v>
      </c>
      <c r="G16" s="10">
        <v>63</v>
      </c>
      <c r="H16" s="10">
        <v>39</v>
      </c>
      <c r="I16" s="10">
        <v>23</v>
      </c>
      <c r="J16" t="s">
        <v>40</v>
      </c>
      <c r="K16" t="s">
        <v>40</v>
      </c>
      <c r="M16" t="s">
        <v>40</v>
      </c>
      <c r="N16" t="s">
        <v>40</v>
      </c>
    </row>
    <row r="17" spans="1:12" ht="28.25" customHeight="1">
      <c r="A17" s="22" t="s">
        <v>51</v>
      </c>
      <c r="B17" s="23" t="s">
        <v>40</v>
      </c>
      <c r="C17" s="24" t="s">
        <v>40</v>
      </c>
      <c r="D17" s="24" t="s">
        <v>40</v>
      </c>
      <c r="E17" s="24" t="s">
        <v>40</v>
      </c>
      <c r="F17" s="24" t="s">
        <v>40</v>
      </c>
      <c r="G17" s="24" t="s">
        <v>40</v>
      </c>
      <c r="H17" s="24" t="s">
        <v>40</v>
      </c>
      <c r="I17" s="24" t="s">
        <v>40</v>
      </c>
      <c r="L17" t="s">
        <v>40</v>
      </c>
    </row>
    <row r="18" spans="1:12" ht="19.25" customHeight="1">
      <c r="A18" s="22" t="s">
        <v>52</v>
      </c>
      <c r="B18" s="25" t="s">
        <v>40</v>
      </c>
      <c r="C18" s="26" t="s">
        <v>40</v>
      </c>
      <c r="D18" s="26" t="s">
        <v>40</v>
      </c>
      <c r="E18" s="26" t="s">
        <v>40</v>
      </c>
      <c r="F18" s="26" t="s">
        <v>40</v>
      </c>
      <c r="G18" s="26" t="s">
        <v>40</v>
      </c>
      <c r="H18" s="26" t="s">
        <v>40</v>
      </c>
      <c r="I18" s="26" t="s">
        <v>40</v>
      </c>
      <c r="L18" t="s">
        <v>40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5.3320312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22</v>
      </c>
      <c r="B2" s="21" t="s">
        <v>40</v>
      </c>
      <c r="C2" s="21" t="s">
        <v>40</v>
      </c>
      <c r="D2" s="21" t="s">
        <v>40</v>
      </c>
      <c r="E2" s="21" t="s">
        <v>40</v>
      </c>
      <c r="F2" s="21" t="s">
        <v>40</v>
      </c>
      <c r="G2" s="21" t="s">
        <v>40</v>
      </c>
      <c r="H2" s="21" t="s">
        <v>40</v>
      </c>
      <c r="I2" s="21" t="s">
        <v>40</v>
      </c>
      <c r="L2" t="s">
        <v>40</v>
      </c>
    </row>
    <row r="3" spans="1:14" ht="33.5" customHeight="1">
      <c r="A3" s="27" t="s">
        <v>2</v>
      </c>
      <c r="B3" s="27" t="s">
        <v>40</v>
      </c>
      <c r="C3" s="27" t="s">
        <v>3</v>
      </c>
      <c r="D3" s="27" t="s">
        <v>4</v>
      </c>
      <c r="E3" s="27" t="s">
        <v>40</v>
      </c>
      <c r="F3" s="27" t="s">
        <v>40</v>
      </c>
      <c r="G3" s="27" t="s">
        <v>40</v>
      </c>
      <c r="H3" s="27" t="s">
        <v>40</v>
      </c>
      <c r="I3" s="27" t="s">
        <v>40</v>
      </c>
    </row>
    <row r="4" spans="1:14" ht="44" customHeight="1">
      <c r="A4" s="27" t="s">
        <v>40</v>
      </c>
      <c r="B4" s="27" t="s">
        <v>40</v>
      </c>
      <c r="C4" s="27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14" ht="13.25" customHeight="1">
      <c r="A5" s="28" t="s">
        <v>11</v>
      </c>
      <c r="B5" s="8" t="s">
        <v>40</v>
      </c>
      <c r="C5" s="8">
        <v>1407</v>
      </c>
      <c r="D5" s="8">
        <v>118</v>
      </c>
      <c r="E5" s="8">
        <v>652</v>
      </c>
      <c r="F5" s="8">
        <v>472</v>
      </c>
      <c r="G5" s="8">
        <v>52</v>
      </c>
      <c r="H5" s="8">
        <v>66</v>
      </c>
      <c r="I5" s="8">
        <v>47</v>
      </c>
    </row>
    <row r="6" spans="1:14" ht="11.75" customHeight="1">
      <c r="A6" s="18" t="s">
        <v>40</v>
      </c>
      <c r="B6" s="7" t="s">
        <v>12</v>
      </c>
      <c r="C6" s="6">
        <v>718</v>
      </c>
      <c r="D6" s="6">
        <v>44</v>
      </c>
      <c r="E6" s="6">
        <v>419</v>
      </c>
      <c r="F6" s="6">
        <v>174</v>
      </c>
      <c r="G6" s="6">
        <v>30</v>
      </c>
      <c r="H6" s="6">
        <v>27</v>
      </c>
      <c r="I6" s="6">
        <v>24</v>
      </c>
      <c r="J6" t="s">
        <v>40</v>
      </c>
      <c r="K6" t="s">
        <v>40</v>
      </c>
      <c r="M6" t="s">
        <v>40</v>
      </c>
      <c r="N6" t="s">
        <v>40</v>
      </c>
    </row>
    <row r="7" spans="1:14" ht="11.75" customHeight="1">
      <c r="A7" s="18" t="s">
        <v>40</v>
      </c>
      <c r="B7" s="7" t="s">
        <v>13</v>
      </c>
      <c r="C7" s="6">
        <v>78</v>
      </c>
      <c r="D7" s="6">
        <v>5</v>
      </c>
      <c r="E7" s="6">
        <v>34</v>
      </c>
      <c r="F7" s="6">
        <v>23</v>
      </c>
      <c r="G7" s="6">
        <v>4</v>
      </c>
      <c r="H7" s="6">
        <v>6</v>
      </c>
      <c r="I7" s="6">
        <v>6</v>
      </c>
      <c r="J7" t="s">
        <v>40</v>
      </c>
      <c r="K7" t="s">
        <v>40</v>
      </c>
      <c r="M7" t="s">
        <v>40</v>
      </c>
      <c r="N7" t="s">
        <v>40</v>
      </c>
    </row>
    <row r="8" spans="1:14" ht="11.75" customHeight="1">
      <c r="A8" s="18" t="s">
        <v>40</v>
      </c>
      <c r="B8" s="7" t="s">
        <v>14</v>
      </c>
      <c r="C8" s="6">
        <v>611</v>
      </c>
      <c r="D8" s="6">
        <v>69</v>
      </c>
      <c r="E8" s="6">
        <v>199</v>
      </c>
      <c r="F8" s="6">
        <v>275</v>
      </c>
      <c r="G8" s="6">
        <v>18</v>
      </c>
      <c r="H8" s="6">
        <v>33</v>
      </c>
      <c r="I8" s="6">
        <v>17</v>
      </c>
      <c r="J8" t="s">
        <v>40</v>
      </c>
      <c r="K8" t="s">
        <v>40</v>
      </c>
      <c r="M8" t="s">
        <v>40</v>
      </c>
      <c r="N8" t="s">
        <v>40</v>
      </c>
    </row>
    <row r="9" spans="1:14" ht="13.25" customHeight="1">
      <c r="A9" s="17" t="s">
        <v>15</v>
      </c>
      <c r="B9" s="9" t="s">
        <v>40</v>
      </c>
      <c r="C9" s="8">
        <v>608</v>
      </c>
      <c r="D9" s="8">
        <v>112</v>
      </c>
      <c r="E9" s="8">
        <v>288</v>
      </c>
      <c r="F9" s="8">
        <v>147</v>
      </c>
      <c r="G9" s="8">
        <v>9</v>
      </c>
      <c r="H9" s="8">
        <v>26</v>
      </c>
      <c r="I9" s="8">
        <v>26</v>
      </c>
    </row>
    <row r="10" spans="1:14" ht="11.75" customHeight="1">
      <c r="A10" s="18" t="s">
        <v>40</v>
      </c>
      <c r="B10" s="7" t="s">
        <v>12</v>
      </c>
      <c r="C10" s="6">
        <v>353</v>
      </c>
      <c r="D10" s="6">
        <v>42</v>
      </c>
      <c r="E10" s="6">
        <v>209</v>
      </c>
      <c r="F10" s="6">
        <v>68</v>
      </c>
      <c r="G10" s="6">
        <v>6</v>
      </c>
      <c r="H10" s="6">
        <v>13</v>
      </c>
      <c r="I10" s="6">
        <v>15</v>
      </c>
      <c r="J10" t="s">
        <v>40</v>
      </c>
      <c r="K10" t="s">
        <v>40</v>
      </c>
      <c r="M10" t="s">
        <v>40</v>
      </c>
      <c r="N10" t="s">
        <v>40</v>
      </c>
    </row>
    <row r="11" spans="1:14" ht="11.75" customHeight="1">
      <c r="A11" s="18" t="s">
        <v>40</v>
      </c>
      <c r="B11" s="7" t="s">
        <v>13</v>
      </c>
      <c r="C11" s="6">
        <v>35</v>
      </c>
      <c r="D11" s="6">
        <v>5</v>
      </c>
      <c r="E11" s="6">
        <v>17</v>
      </c>
      <c r="F11" s="6">
        <v>6</v>
      </c>
      <c r="G11" s="6">
        <v>1</v>
      </c>
      <c r="H11" s="6">
        <v>3</v>
      </c>
      <c r="I11" s="6">
        <v>3</v>
      </c>
      <c r="J11" t="s">
        <v>40</v>
      </c>
      <c r="K11" t="s">
        <v>40</v>
      </c>
      <c r="M11" t="s">
        <v>40</v>
      </c>
      <c r="N11" t="s">
        <v>40</v>
      </c>
    </row>
    <row r="12" spans="1:14" ht="11.75" customHeight="1">
      <c r="A12" s="18" t="s">
        <v>40</v>
      </c>
      <c r="B12" s="7" t="s">
        <v>14</v>
      </c>
      <c r="C12" s="6">
        <v>220</v>
      </c>
      <c r="D12" s="6">
        <v>65</v>
      </c>
      <c r="E12" s="6">
        <v>62</v>
      </c>
      <c r="F12" s="6">
        <v>73</v>
      </c>
      <c r="G12" s="6">
        <v>2</v>
      </c>
      <c r="H12" s="6">
        <v>10</v>
      </c>
      <c r="I12" s="6">
        <v>8</v>
      </c>
      <c r="J12" t="s">
        <v>40</v>
      </c>
      <c r="K12" t="s">
        <v>40</v>
      </c>
      <c r="M12" t="s">
        <v>40</v>
      </c>
      <c r="N12" t="s">
        <v>40</v>
      </c>
    </row>
    <row r="13" spans="1:14" ht="13.25" customHeight="1">
      <c r="A13" s="17" t="s">
        <v>16</v>
      </c>
      <c r="B13" s="9" t="s">
        <v>40</v>
      </c>
      <c r="C13" s="8">
        <v>799</v>
      </c>
      <c r="D13" s="8">
        <v>6</v>
      </c>
      <c r="E13" s="8">
        <v>364</v>
      </c>
      <c r="F13" s="8">
        <v>325</v>
      </c>
      <c r="G13" s="8">
        <v>43</v>
      </c>
      <c r="H13" s="8">
        <v>40</v>
      </c>
      <c r="I13" s="8">
        <v>21</v>
      </c>
    </row>
    <row r="14" spans="1:14" ht="11.75" customHeight="1">
      <c r="A14" s="18" t="s">
        <v>40</v>
      </c>
      <c r="B14" s="7" t="s">
        <v>12</v>
      </c>
      <c r="C14" s="6">
        <v>365</v>
      </c>
      <c r="D14" s="6">
        <v>2</v>
      </c>
      <c r="E14" s="6">
        <v>210</v>
      </c>
      <c r="F14" s="6">
        <v>106</v>
      </c>
      <c r="G14" s="6">
        <v>24</v>
      </c>
      <c r="H14" s="6">
        <v>14</v>
      </c>
      <c r="I14" s="6">
        <v>9</v>
      </c>
      <c r="J14" t="s">
        <v>40</v>
      </c>
      <c r="K14" t="s">
        <v>40</v>
      </c>
      <c r="M14" t="s">
        <v>40</v>
      </c>
      <c r="N14" t="s">
        <v>40</v>
      </c>
    </row>
    <row r="15" spans="1:14" ht="11.75" customHeight="1">
      <c r="A15" s="18" t="s">
        <v>40</v>
      </c>
      <c r="B15" s="7" t="s">
        <v>13</v>
      </c>
      <c r="C15" s="6">
        <v>43</v>
      </c>
      <c r="D15" s="6" t="s">
        <v>19</v>
      </c>
      <c r="E15" s="6">
        <v>17</v>
      </c>
      <c r="F15" s="6">
        <v>17</v>
      </c>
      <c r="G15" s="6">
        <v>3</v>
      </c>
      <c r="H15" s="6">
        <v>3</v>
      </c>
      <c r="I15" s="6">
        <v>3</v>
      </c>
      <c r="J15" t="s">
        <v>40</v>
      </c>
      <c r="K15" t="s">
        <v>40</v>
      </c>
      <c r="M15" t="s">
        <v>40</v>
      </c>
      <c r="N15" t="s">
        <v>40</v>
      </c>
    </row>
    <row r="16" spans="1:14" ht="11.75" customHeight="1">
      <c r="A16" s="19" t="s">
        <v>40</v>
      </c>
      <c r="B16" s="11" t="s">
        <v>14</v>
      </c>
      <c r="C16" s="10">
        <v>391</v>
      </c>
      <c r="D16" s="10">
        <v>4</v>
      </c>
      <c r="E16" s="10">
        <v>137</v>
      </c>
      <c r="F16" s="10">
        <v>202</v>
      </c>
      <c r="G16" s="10">
        <v>16</v>
      </c>
      <c r="H16" s="10">
        <v>23</v>
      </c>
      <c r="I16" s="10">
        <v>9</v>
      </c>
      <c r="J16" t="s">
        <v>40</v>
      </c>
      <c r="K16" t="s">
        <v>40</v>
      </c>
      <c r="M16" t="s">
        <v>40</v>
      </c>
      <c r="N16" t="s">
        <v>40</v>
      </c>
    </row>
    <row r="17" spans="1:12" ht="28.25" customHeight="1">
      <c r="A17" s="22" t="s">
        <v>51</v>
      </c>
      <c r="B17" s="23" t="s">
        <v>40</v>
      </c>
      <c r="C17" s="24" t="s">
        <v>40</v>
      </c>
      <c r="D17" s="24" t="s">
        <v>40</v>
      </c>
      <c r="E17" s="24" t="s">
        <v>40</v>
      </c>
      <c r="F17" s="24" t="s">
        <v>40</v>
      </c>
      <c r="G17" s="24" t="s">
        <v>40</v>
      </c>
      <c r="H17" s="24" t="s">
        <v>40</v>
      </c>
      <c r="I17" s="24" t="s">
        <v>40</v>
      </c>
      <c r="L17" t="s">
        <v>40</v>
      </c>
    </row>
    <row r="18" spans="1:12" ht="19.25" customHeight="1">
      <c r="A18" s="22" t="s">
        <v>52</v>
      </c>
      <c r="B18" s="25" t="s">
        <v>40</v>
      </c>
      <c r="C18" s="26" t="s">
        <v>40</v>
      </c>
      <c r="D18" s="26" t="s">
        <v>40</v>
      </c>
      <c r="E18" s="26" t="s">
        <v>40</v>
      </c>
      <c r="F18" s="26" t="s">
        <v>40</v>
      </c>
      <c r="G18" s="26" t="s">
        <v>40</v>
      </c>
      <c r="H18" s="26" t="s">
        <v>40</v>
      </c>
      <c r="I18" s="26" t="s">
        <v>40</v>
      </c>
      <c r="L18" t="s">
        <v>40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9.44140625" customWidth="1"/>
    <col min="2" max="2" width="56.88671875" customWidth="1"/>
    <col min="3" max="3" width="15.777343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23</v>
      </c>
      <c r="B2" s="21" t="s">
        <v>40</v>
      </c>
      <c r="C2" s="21" t="s">
        <v>40</v>
      </c>
      <c r="D2" s="21" t="s">
        <v>40</v>
      </c>
      <c r="E2" s="21" t="s">
        <v>40</v>
      </c>
      <c r="F2" s="21" t="s">
        <v>40</v>
      </c>
      <c r="G2" s="21" t="s">
        <v>40</v>
      </c>
      <c r="H2" s="21" t="s">
        <v>40</v>
      </c>
      <c r="I2" s="21" t="s">
        <v>40</v>
      </c>
      <c r="L2" t="s">
        <v>40</v>
      </c>
    </row>
    <row r="3" spans="1:14" ht="33.5" customHeight="1">
      <c r="A3" s="27" t="s">
        <v>2</v>
      </c>
      <c r="B3" s="27" t="s">
        <v>40</v>
      </c>
      <c r="C3" s="27" t="s">
        <v>3</v>
      </c>
      <c r="D3" s="27" t="s">
        <v>4</v>
      </c>
      <c r="E3" s="27" t="s">
        <v>40</v>
      </c>
      <c r="F3" s="27" t="s">
        <v>40</v>
      </c>
      <c r="G3" s="27" t="s">
        <v>40</v>
      </c>
      <c r="H3" s="27" t="s">
        <v>40</v>
      </c>
      <c r="I3" s="27" t="s">
        <v>40</v>
      </c>
    </row>
    <row r="4" spans="1:14" ht="44" customHeight="1">
      <c r="A4" s="27" t="s">
        <v>40</v>
      </c>
      <c r="B4" s="27" t="s">
        <v>40</v>
      </c>
      <c r="C4" s="27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14" ht="13.25" customHeight="1">
      <c r="A5" s="28" t="s">
        <v>11</v>
      </c>
      <c r="B5" s="8" t="s">
        <v>40</v>
      </c>
      <c r="C5" s="8">
        <v>6131</v>
      </c>
      <c r="D5" s="8">
        <v>615</v>
      </c>
      <c r="E5" s="8">
        <v>2995</v>
      </c>
      <c r="F5" s="8">
        <v>1725</v>
      </c>
      <c r="G5" s="8">
        <v>380</v>
      </c>
      <c r="H5" s="8">
        <v>216</v>
      </c>
      <c r="I5" s="8">
        <v>200</v>
      </c>
    </row>
    <row r="6" spans="1:14" ht="11.75" customHeight="1">
      <c r="A6" s="18" t="s">
        <v>40</v>
      </c>
      <c r="B6" s="7" t="s">
        <v>12</v>
      </c>
      <c r="C6" s="6">
        <v>3591</v>
      </c>
      <c r="D6" s="6">
        <v>240</v>
      </c>
      <c r="E6" s="6">
        <v>1889</v>
      </c>
      <c r="F6" s="6">
        <v>971</v>
      </c>
      <c r="G6" s="6">
        <v>252</v>
      </c>
      <c r="H6" s="6">
        <v>131</v>
      </c>
      <c r="I6" s="6">
        <v>108</v>
      </c>
      <c r="J6" t="s">
        <v>40</v>
      </c>
      <c r="K6" t="s">
        <v>40</v>
      </c>
      <c r="M6" t="s">
        <v>40</v>
      </c>
      <c r="N6" t="s">
        <v>40</v>
      </c>
    </row>
    <row r="7" spans="1:14" ht="11.75" customHeight="1">
      <c r="A7" s="18" t="s">
        <v>40</v>
      </c>
      <c r="B7" s="7" t="s">
        <v>13</v>
      </c>
      <c r="C7" s="6">
        <v>244</v>
      </c>
      <c r="D7" s="6">
        <v>33</v>
      </c>
      <c r="E7" s="6">
        <v>119</v>
      </c>
      <c r="F7" s="6">
        <v>62</v>
      </c>
      <c r="G7" s="6">
        <v>11</v>
      </c>
      <c r="H7" s="6">
        <v>12</v>
      </c>
      <c r="I7" s="6">
        <v>7</v>
      </c>
      <c r="J7" t="s">
        <v>40</v>
      </c>
      <c r="K7" t="s">
        <v>40</v>
      </c>
      <c r="M7" t="s">
        <v>40</v>
      </c>
      <c r="N7" t="s">
        <v>40</v>
      </c>
    </row>
    <row r="8" spans="1:14" ht="11.75" customHeight="1">
      <c r="A8" s="18" t="s">
        <v>40</v>
      </c>
      <c r="B8" s="7" t="s">
        <v>14</v>
      </c>
      <c r="C8" s="6">
        <v>2296</v>
      </c>
      <c r="D8" s="6">
        <v>342</v>
      </c>
      <c r="E8" s="6">
        <v>987</v>
      </c>
      <c r="F8" s="6">
        <v>692</v>
      </c>
      <c r="G8" s="6">
        <v>117</v>
      </c>
      <c r="H8" s="6">
        <v>73</v>
      </c>
      <c r="I8" s="6">
        <v>85</v>
      </c>
      <c r="J8" t="s">
        <v>40</v>
      </c>
      <c r="K8" t="s">
        <v>40</v>
      </c>
      <c r="M8" t="s">
        <v>40</v>
      </c>
      <c r="N8" t="s">
        <v>40</v>
      </c>
    </row>
    <row r="9" spans="1:14" ht="13.25" customHeight="1">
      <c r="A9" s="17" t="s">
        <v>15</v>
      </c>
      <c r="B9" s="9" t="s">
        <v>40</v>
      </c>
      <c r="C9" s="8">
        <v>2515</v>
      </c>
      <c r="D9" s="8">
        <v>603</v>
      </c>
      <c r="E9" s="8">
        <v>1083</v>
      </c>
      <c r="F9" s="8">
        <v>561</v>
      </c>
      <c r="G9" s="8">
        <v>91</v>
      </c>
      <c r="H9" s="8">
        <v>88</v>
      </c>
      <c r="I9" s="8">
        <v>89</v>
      </c>
    </row>
    <row r="10" spans="1:14" ht="11.75" customHeight="1">
      <c r="A10" s="18" t="s">
        <v>40</v>
      </c>
      <c r="B10" s="7" t="s">
        <v>12</v>
      </c>
      <c r="C10" s="6">
        <v>1524</v>
      </c>
      <c r="D10" s="6">
        <v>233</v>
      </c>
      <c r="E10" s="6">
        <v>761</v>
      </c>
      <c r="F10" s="6">
        <v>356</v>
      </c>
      <c r="G10" s="6">
        <v>68</v>
      </c>
      <c r="H10" s="6">
        <v>57</v>
      </c>
      <c r="I10" s="6">
        <v>49</v>
      </c>
      <c r="J10" t="s">
        <v>40</v>
      </c>
      <c r="K10" t="s">
        <v>40</v>
      </c>
      <c r="M10" t="s">
        <v>40</v>
      </c>
      <c r="N10" t="s">
        <v>40</v>
      </c>
    </row>
    <row r="11" spans="1:14" ht="11.75" customHeight="1">
      <c r="A11" s="18" t="s">
        <v>40</v>
      </c>
      <c r="B11" s="7" t="s">
        <v>13</v>
      </c>
      <c r="C11" s="6">
        <v>115</v>
      </c>
      <c r="D11" s="6">
        <v>33</v>
      </c>
      <c r="E11" s="6">
        <v>58</v>
      </c>
      <c r="F11" s="6">
        <v>12</v>
      </c>
      <c r="G11" s="6">
        <v>3</v>
      </c>
      <c r="H11" s="6">
        <v>4</v>
      </c>
      <c r="I11" s="6">
        <v>5</v>
      </c>
      <c r="J11" t="s">
        <v>40</v>
      </c>
      <c r="K11" t="s">
        <v>40</v>
      </c>
      <c r="M11" t="s">
        <v>40</v>
      </c>
      <c r="N11" t="s">
        <v>40</v>
      </c>
    </row>
    <row r="12" spans="1:14" ht="11.75" customHeight="1">
      <c r="A12" s="18" t="s">
        <v>40</v>
      </c>
      <c r="B12" s="7" t="s">
        <v>14</v>
      </c>
      <c r="C12" s="6">
        <v>876</v>
      </c>
      <c r="D12" s="6">
        <v>337</v>
      </c>
      <c r="E12" s="6">
        <v>264</v>
      </c>
      <c r="F12" s="6">
        <v>193</v>
      </c>
      <c r="G12" s="6">
        <v>20</v>
      </c>
      <c r="H12" s="6">
        <v>27</v>
      </c>
      <c r="I12" s="6">
        <v>35</v>
      </c>
      <c r="J12" t="s">
        <v>40</v>
      </c>
      <c r="K12" t="s">
        <v>40</v>
      </c>
      <c r="M12" t="s">
        <v>40</v>
      </c>
      <c r="N12" t="s">
        <v>40</v>
      </c>
    </row>
    <row r="13" spans="1:14" ht="13.25" customHeight="1">
      <c r="A13" s="17" t="s">
        <v>16</v>
      </c>
      <c r="B13" s="9" t="s">
        <v>40</v>
      </c>
      <c r="C13" s="8">
        <v>3616</v>
      </c>
      <c r="D13" s="8">
        <v>12</v>
      </c>
      <c r="E13" s="8">
        <v>1912</v>
      </c>
      <c r="F13" s="8">
        <v>1164</v>
      </c>
      <c r="G13" s="8">
        <v>289</v>
      </c>
      <c r="H13" s="8">
        <v>128</v>
      </c>
      <c r="I13" s="8">
        <v>111</v>
      </c>
    </row>
    <row r="14" spans="1:14" ht="11.75" customHeight="1">
      <c r="A14" s="18" t="s">
        <v>40</v>
      </c>
      <c r="B14" s="7" t="s">
        <v>12</v>
      </c>
      <c r="C14" s="6">
        <v>2067</v>
      </c>
      <c r="D14" s="6">
        <v>7</v>
      </c>
      <c r="E14" s="6">
        <v>1128</v>
      </c>
      <c r="F14" s="6">
        <v>615</v>
      </c>
      <c r="G14" s="6">
        <v>184</v>
      </c>
      <c r="H14" s="6">
        <v>74</v>
      </c>
      <c r="I14" s="6">
        <v>59</v>
      </c>
      <c r="J14" t="s">
        <v>40</v>
      </c>
      <c r="K14" t="s">
        <v>40</v>
      </c>
      <c r="M14" t="s">
        <v>40</v>
      </c>
      <c r="N14" t="s">
        <v>40</v>
      </c>
    </row>
    <row r="15" spans="1:14" ht="11.75" customHeight="1">
      <c r="A15" s="18" t="s">
        <v>40</v>
      </c>
      <c r="B15" s="7" t="s">
        <v>13</v>
      </c>
      <c r="C15" s="6">
        <v>129</v>
      </c>
      <c r="D15" s="6" t="s">
        <v>19</v>
      </c>
      <c r="E15" s="6">
        <v>61</v>
      </c>
      <c r="F15" s="6">
        <v>50</v>
      </c>
      <c r="G15" s="6">
        <v>8</v>
      </c>
      <c r="H15" s="6">
        <v>8</v>
      </c>
      <c r="I15" s="6">
        <v>2</v>
      </c>
      <c r="J15" t="s">
        <v>40</v>
      </c>
      <c r="K15" t="s">
        <v>40</v>
      </c>
      <c r="M15" t="s">
        <v>40</v>
      </c>
      <c r="N15" t="s">
        <v>40</v>
      </c>
    </row>
    <row r="16" spans="1:14" ht="11.75" customHeight="1">
      <c r="A16" s="19" t="s">
        <v>40</v>
      </c>
      <c r="B16" s="11" t="s">
        <v>14</v>
      </c>
      <c r="C16" s="10">
        <v>1420</v>
      </c>
      <c r="D16" s="10">
        <v>5</v>
      </c>
      <c r="E16" s="10">
        <v>723</v>
      </c>
      <c r="F16" s="10">
        <v>499</v>
      </c>
      <c r="G16" s="10">
        <v>97</v>
      </c>
      <c r="H16" s="10">
        <v>46</v>
      </c>
      <c r="I16" s="10">
        <v>50</v>
      </c>
      <c r="J16" t="s">
        <v>40</v>
      </c>
      <c r="K16" t="s">
        <v>40</v>
      </c>
      <c r="M16" t="s">
        <v>40</v>
      </c>
      <c r="N16" t="s">
        <v>40</v>
      </c>
    </row>
    <row r="17" spans="1:12" ht="28.25" customHeight="1">
      <c r="A17" s="22" t="s">
        <v>51</v>
      </c>
      <c r="B17" s="23" t="s">
        <v>40</v>
      </c>
      <c r="C17" s="24" t="s">
        <v>40</v>
      </c>
      <c r="D17" s="24" t="s">
        <v>40</v>
      </c>
      <c r="E17" s="24" t="s">
        <v>40</v>
      </c>
      <c r="F17" s="24" t="s">
        <v>40</v>
      </c>
      <c r="G17" s="24" t="s">
        <v>40</v>
      </c>
      <c r="H17" s="24" t="s">
        <v>40</v>
      </c>
      <c r="I17" s="24" t="s">
        <v>40</v>
      </c>
      <c r="L17" t="s">
        <v>40</v>
      </c>
    </row>
    <row r="18" spans="1:12" ht="19.25" customHeight="1">
      <c r="A18" s="22" t="s">
        <v>52</v>
      </c>
      <c r="B18" s="25" t="s">
        <v>40</v>
      </c>
      <c r="C18" s="26" t="s">
        <v>40</v>
      </c>
      <c r="D18" s="26" t="s">
        <v>40</v>
      </c>
      <c r="E18" s="26" t="s">
        <v>40</v>
      </c>
      <c r="F18" s="26" t="s">
        <v>40</v>
      </c>
      <c r="G18" s="26" t="s">
        <v>40</v>
      </c>
      <c r="H18" s="26" t="s">
        <v>40</v>
      </c>
      <c r="I18" s="26" t="s">
        <v>40</v>
      </c>
      <c r="L18" t="s">
        <v>40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7.1093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24</v>
      </c>
      <c r="B2" s="21" t="s">
        <v>40</v>
      </c>
      <c r="C2" s="21" t="s">
        <v>40</v>
      </c>
      <c r="D2" s="21" t="s">
        <v>40</v>
      </c>
      <c r="E2" s="21" t="s">
        <v>40</v>
      </c>
      <c r="F2" s="21" t="s">
        <v>40</v>
      </c>
      <c r="G2" s="21" t="s">
        <v>40</v>
      </c>
      <c r="H2" s="21" t="s">
        <v>40</v>
      </c>
      <c r="I2" s="21" t="s">
        <v>40</v>
      </c>
      <c r="L2" t="s">
        <v>40</v>
      </c>
    </row>
    <row r="3" spans="1:14" ht="33.5" customHeight="1">
      <c r="A3" s="27" t="s">
        <v>2</v>
      </c>
      <c r="B3" s="27" t="s">
        <v>40</v>
      </c>
      <c r="C3" s="27" t="s">
        <v>3</v>
      </c>
      <c r="D3" s="27" t="s">
        <v>4</v>
      </c>
      <c r="E3" s="27" t="s">
        <v>40</v>
      </c>
      <c r="F3" s="27" t="s">
        <v>40</v>
      </c>
      <c r="G3" s="27" t="s">
        <v>40</v>
      </c>
      <c r="H3" s="27" t="s">
        <v>40</v>
      </c>
      <c r="I3" s="27" t="s">
        <v>40</v>
      </c>
    </row>
    <row r="4" spans="1:14" ht="44" customHeight="1">
      <c r="A4" s="27" t="s">
        <v>40</v>
      </c>
      <c r="B4" s="27" t="s">
        <v>40</v>
      </c>
      <c r="C4" s="27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14" ht="13.25" customHeight="1">
      <c r="A5" s="28" t="s">
        <v>11</v>
      </c>
      <c r="B5" s="8" t="s">
        <v>40</v>
      </c>
      <c r="C5" s="8">
        <v>650</v>
      </c>
      <c r="D5" s="8">
        <v>40</v>
      </c>
      <c r="E5" s="8">
        <v>311</v>
      </c>
      <c r="F5" s="8">
        <v>212</v>
      </c>
      <c r="G5" s="8">
        <v>27</v>
      </c>
      <c r="H5" s="8">
        <v>35</v>
      </c>
      <c r="I5" s="8">
        <v>25</v>
      </c>
    </row>
    <row r="6" spans="1:14" ht="11.75" customHeight="1">
      <c r="A6" s="18" t="s">
        <v>40</v>
      </c>
      <c r="B6" s="7" t="s">
        <v>12</v>
      </c>
      <c r="C6" s="6">
        <v>297</v>
      </c>
      <c r="D6" s="6">
        <v>12</v>
      </c>
      <c r="E6" s="6">
        <v>197</v>
      </c>
      <c r="F6" s="6">
        <v>56</v>
      </c>
      <c r="G6" s="6">
        <v>16</v>
      </c>
      <c r="H6" s="6">
        <v>8</v>
      </c>
      <c r="I6" s="6">
        <v>8</v>
      </c>
      <c r="J6" t="s">
        <v>40</v>
      </c>
      <c r="K6" t="s">
        <v>40</v>
      </c>
      <c r="M6" t="s">
        <v>40</v>
      </c>
      <c r="N6" t="s">
        <v>40</v>
      </c>
    </row>
    <row r="7" spans="1:14" ht="11.75" customHeight="1">
      <c r="A7" s="18" t="s">
        <v>40</v>
      </c>
      <c r="B7" s="7" t="s">
        <v>13</v>
      </c>
      <c r="C7" s="6">
        <v>28</v>
      </c>
      <c r="D7" s="6" t="s">
        <v>19</v>
      </c>
      <c r="E7" s="6">
        <v>16</v>
      </c>
      <c r="F7" s="6">
        <v>7</v>
      </c>
      <c r="G7" s="6">
        <v>1</v>
      </c>
      <c r="H7" s="6">
        <v>2</v>
      </c>
      <c r="I7" s="6">
        <v>2</v>
      </c>
      <c r="J7" t="s">
        <v>40</v>
      </c>
      <c r="K7" t="s">
        <v>40</v>
      </c>
      <c r="M7" t="s">
        <v>40</v>
      </c>
      <c r="N7" t="s">
        <v>40</v>
      </c>
    </row>
    <row r="8" spans="1:14" ht="11.75" customHeight="1">
      <c r="A8" s="18" t="s">
        <v>40</v>
      </c>
      <c r="B8" s="7" t="s">
        <v>14</v>
      </c>
      <c r="C8" s="6">
        <v>325</v>
      </c>
      <c r="D8" s="6">
        <v>28</v>
      </c>
      <c r="E8" s="6">
        <v>98</v>
      </c>
      <c r="F8" s="6">
        <v>149</v>
      </c>
      <c r="G8" s="6">
        <v>10</v>
      </c>
      <c r="H8" s="6">
        <v>25</v>
      </c>
      <c r="I8" s="6">
        <v>15</v>
      </c>
      <c r="J8" t="s">
        <v>40</v>
      </c>
      <c r="K8" t="s">
        <v>40</v>
      </c>
      <c r="M8" t="s">
        <v>40</v>
      </c>
      <c r="N8" t="s">
        <v>40</v>
      </c>
    </row>
    <row r="9" spans="1:14" ht="13.25" customHeight="1">
      <c r="A9" s="17" t="s">
        <v>15</v>
      </c>
      <c r="B9" s="9" t="s">
        <v>40</v>
      </c>
      <c r="C9" s="8">
        <v>275</v>
      </c>
      <c r="D9" s="8">
        <v>36</v>
      </c>
      <c r="E9" s="8">
        <v>145</v>
      </c>
      <c r="F9" s="8">
        <v>63</v>
      </c>
      <c r="G9" s="8">
        <v>10</v>
      </c>
      <c r="H9" s="8">
        <v>11</v>
      </c>
      <c r="I9" s="8">
        <v>10</v>
      </c>
    </row>
    <row r="10" spans="1:14" ht="11.75" customHeight="1">
      <c r="A10" s="18" t="s">
        <v>40</v>
      </c>
      <c r="B10" s="7" t="s">
        <v>12</v>
      </c>
      <c r="C10" s="6">
        <v>146</v>
      </c>
      <c r="D10" s="6">
        <v>9</v>
      </c>
      <c r="E10" s="6">
        <v>102</v>
      </c>
      <c r="F10" s="6">
        <v>21</v>
      </c>
      <c r="G10" s="6">
        <v>9</v>
      </c>
      <c r="H10" s="6">
        <v>3</v>
      </c>
      <c r="I10" s="6">
        <v>2</v>
      </c>
      <c r="J10" t="s">
        <v>40</v>
      </c>
      <c r="K10" t="s">
        <v>40</v>
      </c>
      <c r="M10" t="s">
        <v>40</v>
      </c>
      <c r="N10" t="s">
        <v>40</v>
      </c>
    </row>
    <row r="11" spans="1:14" ht="11.75" customHeight="1">
      <c r="A11" s="18" t="s">
        <v>40</v>
      </c>
      <c r="B11" s="7" t="s">
        <v>13</v>
      </c>
      <c r="C11" s="6">
        <v>12</v>
      </c>
      <c r="D11" s="6" t="s">
        <v>19</v>
      </c>
      <c r="E11" s="6">
        <v>9</v>
      </c>
      <c r="F11" s="6">
        <v>1</v>
      </c>
      <c r="G11" s="6" t="s">
        <v>19</v>
      </c>
      <c r="H11" s="6">
        <v>1</v>
      </c>
      <c r="I11" s="6">
        <v>1</v>
      </c>
      <c r="J11" t="s">
        <v>40</v>
      </c>
      <c r="K11" t="s">
        <v>40</v>
      </c>
      <c r="M11" t="s">
        <v>40</v>
      </c>
      <c r="N11" t="s">
        <v>40</v>
      </c>
    </row>
    <row r="12" spans="1:14" ht="11.75" customHeight="1">
      <c r="A12" s="18" t="s">
        <v>40</v>
      </c>
      <c r="B12" s="7" t="s">
        <v>14</v>
      </c>
      <c r="C12" s="6">
        <v>117</v>
      </c>
      <c r="D12" s="6">
        <v>27</v>
      </c>
      <c r="E12" s="6">
        <v>34</v>
      </c>
      <c r="F12" s="6">
        <v>41</v>
      </c>
      <c r="G12" s="6">
        <v>1</v>
      </c>
      <c r="H12" s="6">
        <v>7</v>
      </c>
      <c r="I12" s="6">
        <v>7</v>
      </c>
      <c r="J12" t="s">
        <v>40</v>
      </c>
      <c r="K12" t="s">
        <v>40</v>
      </c>
      <c r="M12" t="s">
        <v>40</v>
      </c>
      <c r="N12" t="s">
        <v>40</v>
      </c>
    </row>
    <row r="13" spans="1:14" ht="13.25" customHeight="1">
      <c r="A13" s="17" t="s">
        <v>16</v>
      </c>
      <c r="B13" s="9" t="s">
        <v>40</v>
      </c>
      <c r="C13" s="8">
        <v>375</v>
      </c>
      <c r="D13" s="8">
        <v>4</v>
      </c>
      <c r="E13" s="8">
        <v>166</v>
      </c>
      <c r="F13" s="8">
        <v>149</v>
      </c>
      <c r="G13" s="8">
        <v>17</v>
      </c>
      <c r="H13" s="8">
        <v>24</v>
      </c>
      <c r="I13" s="8">
        <v>15</v>
      </c>
    </row>
    <row r="14" spans="1:14" ht="11.75" customHeight="1">
      <c r="A14" s="18" t="s">
        <v>40</v>
      </c>
      <c r="B14" s="7" t="s">
        <v>12</v>
      </c>
      <c r="C14" s="6">
        <v>151</v>
      </c>
      <c r="D14" s="6">
        <v>3</v>
      </c>
      <c r="E14" s="6">
        <v>95</v>
      </c>
      <c r="F14" s="6">
        <v>35</v>
      </c>
      <c r="G14" s="6">
        <v>7</v>
      </c>
      <c r="H14" s="6">
        <v>5</v>
      </c>
      <c r="I14" s="6">
        <v>6</v>
      </c>
      <c r="J14" t="s">
        <v>40</v>
      </c>
      <c r="K14" t="s">
        <v>40</v>
      </c>
      <c r="M14" t="s">
        <v>40</v>
      </c>
      <c r="N14" t="s">
        <v>40</v>
      </c>
    </row>
    <row r="15" spans="1:14" ht="11.75" customHeight="1">
      <c r="A15" s="18" t="s">
        <v>40</v>
      </c>
      <c r="B15" s="7" t="s">
        <v>13</v>
      </c>
      <c r="C15" s="6">
        <v>16</v>
      </c>
      <c r="D15" s="6" t="s">
        <v>19</v>
      </c>
      <c r="E15" s="6">
        <v>7</v>
      </c>
      <c r="F15" s="6">
        <v>6</v>
      </c>
      <c r="G15" s="6">
        <v>1</v>
      </c>
      <c r="H15" s="6">
        <v>1</v>
      </c>
      <c r="I15" s="6">
        <v>1</v>
      </c>
      <c r="J15" t="s">
        <v>40</v>
      </c>
      <c r="K15" t="s">
        <v>40</v>
      </c>
      <c r="M15" t="s">
        <v>40</v>
      </c>
      <c r="N15" t="s">
        <v>40</v>
      </c>
    </row>
    <row r="16" spans="1:14" ht="11.75" customHeight="1">
      <c r="A16" s="19" t="s">
        <v>40</v>
      </c>
      <c r="B16" s="11" t="s">
        <v>14</v>
      </c>
      <c r="C16" s="10">
        <v>208</v>
      </c>
      <c r="D16" s="10">
        <v>1</v>
      </c>
      <c r="E16" s="10">
        <v>64</v>
      </c>
      <c r="F16" s="10">
        <v>108</v>
      </c>
      <c r="G16" s="10">
        <v>9</v>
      </c>
      <c r="H16" s="10">
        <v>18</v>
      </c>
      <c r="I16" s="10">
        <v>8</v>
      </c>
      <c r="J16" t="s">
        <v>40</v>
      </c>
      <c r="K16" t="s">
        <v>40</v>
      </c>
      <c r="M16" t="s">
        <v>40</v>
      </c>
      <c r="N16" t="s">
        <v>40</v>
      </c>
    </row>
    <row r="17" spans="1:12" ht="28.25" customHeight="1">
      <c r="A17" s="22" t="s">
        <v>51</v>
      </c>
      <c r="B17" s="23" t="s">
        <v>40</v>
      </c>
      <c r="C17" s="24" t="s">
        <v>40</v>
      </c>
      <c r="D17" s="24" t="s">
        <v>40</v>
      </c>
      <c r="E17" s="24" t="s">
        <v>40</v>
      </c>
      <c r="F17" s="24" t="s">
        <v>40</v>
      </c>
      <c r="G17" s="24" t="s">
        <v>40</v>
      </c>
      <c r="H17" s="24" t="s">
        <v>40</v>
      </c>
      <c r="I17" s="24" t="s">
        <v>40</v>
      </c>
      <c r="L17" t="s">
        <v>40</v>
      </c>
    </row>
    <row r="18" spans="1:12" ht="19.25" customHeight="1">
      <c r="A18" s="22" t="s">
        <v>52</v>
      </c>
      <c r="B18" s="25" t="s">
        <v>40</v>
      </c>
      <c r="C18" s="26" t="s">
        <v>40</v>
      </c>
      <c r="D18" s="26" t="s">
        <v>40</v>
      </c>
      <c r="E18" s="26" t="s">
        <v>40</v>
      </c>
      <c r="F18" s="26" t="s">
        <v>40</v>
      </c>
      <c r="G18" s="26" t="s">
        <v>40</v>
      </c>
      <c r="H18" s="26" t="s">
        <v>40</v>
      </c>
      <c r="I18" s="26" t="s">
        <v>40</v>
      </c>
      <c r="L18" t="s">
        <v>40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6.88671875" customWidth="1"/>
    <col min="2" max="2" width="56.88671875" customWidth="1"/>
    <col min="3" max="3" width="12.8867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25</v>
      </c>
      <c r="B2" s="21" t="s">
        <v>40</v>
      </c>
      <c r="C2" s="21" t="s">
        <v>40</v>
      </c>
      <c r="D2" s="21" t="s">
        <v>40</v>
      </c>
      <c r="E2" s="21" t="s">
        <v>40</v>
      </c>
      <c r="F2" s="21" t="s">
        <v>40</v>
      </c>
      <c r="G2" s="21" t="s">
        <v>40</v>
      </c>
      <c r="H2" s="21" t="s">
        <v>40</v>
      </c>
      <c r="I2" s="21" t="s">
        <v>40</v>
      </c>
      <c r="L2" t="s">
        <v>40</v>
      </c>
    </row>
    <row r="3" spans="1:14" ht="33.5" customHeight="1">
      <c r="A3" s="27" t="s">
        <v>2</v>
      </c>
      <c r="B3" s="27" t="s">
        <v>40</v>
      </c>
      <c r="C3" s="27" t="s">
        <v>3</v>
      </c>
      <c r="D3" s="27" t="s">
        <v>4</v>
      </c>
      <c r="E3" s="27" t="s">
        <v>40</v>
      </c>
      <c r="F3" s="27" t="s">
        <v>40</v>
      </c>
      <c r="G3" s="27" t="s">
        <v>40</v>
      </c>
      <c r="H3" s="27" t="s">
        <v>40</v>
      </c>
      <c r="I3" s="27" t="s">
        <v>40</v>
      </c>
    </row>
    <row r="4" spans="1:14" ht="44" customHeight="1">
      <c r="A4" s="27" t="s">
        <v>40</v>
      </c>
      <c r="B4" s="27" t="s">
        <v>40</v>
      </c>
      <c r="C4" s="27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14" ht="13.25" customHeight="1">
      <c r="A5" s="28" t="s">
        <v>11</v>
      </c>
      <c r="B5" s="8" t="s">
        <v>40</v>
      </c>
      <c r="C5" s="8">
        <v>7440</v>
      </c>
      <c r="D5" s="8">
        <v>689</v>
      </c>
      <c r="E5" s="8">
        <v>3304</v>
      </c>
      <c r="F5" s="8">
        <v>2294</v>
      </c>
      <c r="G5" s="8">
        <v>568</v>
      </c>
      <c r="H5" s="8">
        <v>323</v>
      </c>
      <c r="I5" s="8">
        <v>262</v>
      </c>
    </row>
    <row r="6" spans="1:14" ht="11.75" customHeight="1">
      <c r="A6" s="18" t="s">
        <v>40</v>
      </c>
      <c r="B6" s="7" t="s">
        <v>12</v>
      </c>
      <c r="C6" s="6">
        <v>4129</v>
      </c>
      <c r="D6" s="6">
        <v>234</v>
      </c>
      <c r="E6" s="6">
        <v>2051</v>
      </c>
      <c r="F6" s="6">
        <v>1215</v>
      </c>
      <c r="G6" s="6">
        <v>322</v>
      </c>
      <c r="H6" s="6">
        <v>167</v>
      </c>
      <c r="I6" s="6">
        <v>140</v>
      </c>
      <c r="J6" t="s">
        <v>40</v>
      </c>
      <c r="K6" t="s">
        <v>40</v>
      </c>
      <c r="M6" t="s">
        <v>40</v>
      </c>
      <c r="N6" t="s">
        <v>40</v>
      </c>
    </row>
    <row r="7" spans="1:14" ht="11.75" customHeight="1">
      <c r="A7" s="18" t="s">
        <v>40</v>
      </c>
      <c r="B7" s="7" t="s">
        <v>13</v>
      </c>
      <c r="C7" s="6">
        <v>396</v>
      </c>
      <c r="D7" s="6">
        <v>50</v>
      </c>
      <c r="E7" s="6">
        <v>165</v>
      </c>
      <c r="F7" s="6">
        <v>110</v>
      </c>
      <c r="G7" s="6">
        <v>28</v>
      </c>
      <c r="H7" s="6">
        <v>22</v>
      </c>
      <c r="I7" s="6">
        <v>21</v>
      </c>
      <c r="J7" t="s">
        <v>40</v>
      </c>
      <c r="K7" t="s">
        <v>40</v>
      </c>
      <c r="M7" t="s">
        <v>40</v>
      </c>
      <c r="N7" t="s">
        <v>40</v>
      </c>
    </row>
    <row r="8" spans="1:14" ht="11.75" customHeight="1">
      <c r="A8" s="18" t="s">
        <v>40</v>
      </c>
      <c r="B8" s="7" t="s">
        <v>14</v>
      </c>
      <c r="C8" s="6">
        <v>2915</v>
      </c>
      <c r="D8" s="6">
        <v>405</v>
      </c>
      <c r="E8" s="6">
        <v>1088</v>
      </c>
      <c r="F8" s="6">
        <v>969</v>
      </c>
      <c r="G8" s="6">
        <v>218</v>
      </c>
      <c r="H8" s="6">
        <v>134</v>
      </c>
      <c r="I8" s="6">
        <v>101</v>
      </c>
      <c r="J8" t="s">
        <v>40</v>
      </c>
      <c r="K8" t="s">
        <v>40</v>
      </c>
      <c r="M8" t="s">
        <v>40</v>
      </c>
      <c r="N8" t="s">
        <v>40</v>
      </c>
    </row>
    <row r="9" spans="1:14" ht="13.25" customHeight="1">
      <c r="A9" s="17" t="s">
        <v>15</v>
      </c>
      <c r="B9" s="9" t="s">
        <v>40</v>
      </c>
      <c r="C9" s="8">
        <v>3086</v>
      </c>
      <c r="D9" s="8">
        <v>674</v>
      </c>
      <c r="E9" s="8">
        <v>1342</v>
      </c>
      <c r="F9" s="8">
        <v>709</v>
      </c>
      <c r="G9" s="8">
        <v>125</v>
      </c>
      <c r="H9" s="8">
        <v>130</v>
      </c>
      <c r="I9" s="8">
        <v>106</v>
      </c>
    </row>
    <row r="10" spans="1:14" ht="11.75" customHeight="1">
      <c r="A10" s="18" t="s">
        <v>40</v>
      </c>
      <c r="B10" s="7" t="s">
        <v>12</v>
      </c>
      <c r="C10" s="6">
        <v>1805</v>
      </c>
      <c r="D10" s="6">
        <v>226</v>
      </c>
      <c r="E10" s="6">
        <v>951</v>
      </c>
      <c r="F10" s="6">
        <v>416</v>
      </c>
      <c r="G10" s="6">
        <v>86</v>
      </c>
      <c r="H10" s="6">
        <v>71</v>
      </c>
      <c r="I10" s="6">
        <v>55</v>
      </c>
      <c r="J10" t="s">
        <v>40</v>
      </c>
      <c r="K10" t="s">
        <v>40</v>
      </c>
      <c r="M10" t="s">
        <v>40</v>
      </c>
      <c r="N10" t="s">
        <v>40</v>
      </c>
    </row>
    <row r="11" spans="1:14" ht="11.75" customHeight="1">
      <c r="A11" s="18" t="s">
        <v>40</v>
      </c>
      <c r="B11" s="7" t="s">
        <v>13</v>
      </c>
      <c r="C11" s="6">
        <v>175</v>
      </c>
      <c r="D11" s="6">
        <v>49</v>
      </c>
      <c r="E11" s="6">
        <v>71</v>
      </c>
      <c r="F11" s="6">
        <v>31</v>
      </c>
      <c r="G11" s="6">
        <v>6</v>
      </c>
      <c r="H11" s="6">
        <v>9</v>
      </c>
      <c r="I11" s="6">
        <v>9</v>
      </c>
      <c r="J11" t="s">
        <v>40</v>
      </c>
      <c r="K11" t="s">
        <v>40</v>
      </c>
      <c r="M11" t="s">
        <v>40</v>
      </c>
      <c r="N11" t="s">
        <v>40</v>
      </c>
    </row>
    <row r="12" spans="1:14" ht="11.75" customHeight="1">
      <c r="A12" s="18" t="s">
        <v>40</v>
      </c>
      <c r="B12" s="7" t="s">
        <v>14</v>
      </c>
      <c r="C12" s="6">
        <v>1106</v>
      </c>
      <c r="D12" s="6">
        <v>399</v>
      </c>
      <c r="E12" s="6">
        <v>320</v>
      </c>
      <c r="F12" s="6">
        <v>262</v>
      </c>
      <c r="G12" s="6">
        <v>33</v>
      </c>
      <c r="H12" s="6">
        <v>50</v>
      </c>
      <c r="I12" s="6">
        <v>42</v>
      </c>
      <c r="J12" t="s">
        <v>40</v>
      </c>
      <c r="K12" t="s">
        <v>40</v>
      </c>
      <c r="M12" t="s">
        <v>40</v>
      </c>
      <c r="N12" t="s">
        <v>40</v>
      </c>
    </row>
    <row r="13" spans="1:14" ht="13.25" customHeight="1">
      <c r="A13" s="17" t="s">
        <v>16</v>
      </c>
      <c r="B13" s="9" t="s">
        <v>40</v>
      </c>
      <c r="C13" s="8">
        <v>4354</v>
      </c>
      <c r="D13" s="8">
        <v>15</v>
      </c>
      <c r="E13" s="8">
        <v>1962</v>
      </c>
      <c r="F13" s="8">
        <v>1585</v>
      </c>
      <c r="G13" s="8">
        <v>443</v>
      </c>
      <c r="H13" s="8">
        <v>193</v>
      </c>
      <c r="I13" s="8">
        <v>156</v>
      </c>
    </row>
    <row r="14" spans="1:14" ht="11.75" customHeight="1">
      <c r="A14" s="18" t="s">
        <v>40</v>
      </c>
      <c r="B14" s="7" t="s">
        <v>12</v>
      </c>
      <c r="C14" s="6">
        <v>2324</v>
      </c>
      <c r="D14" s="6">
        <v>8</v>
      </c>
      <c r="E14" s="6">
        <v>1100</v>
      </c>
      <c r="F14" s="6">
        <v>799</v>
      </c>
      <c r="G14" s="6">
        <v>236</v>
      </c>
      <c r="H14" s="6">
        <v>96</v>
      </c>
      <c r="I14" s="6">
        <v>85</v>
      </c>
      <c r="J14" t="s">
        <v>40</v>
      </c>
      <c r="K14" t="s">
        <v>40</v>
      </c>
      <c r="M14" t="s">
        <v>40</v>
      </c>
      <c r="N14" t="s">
        <v>40</v>
      </c>
    </row>
    <row r="15" spans="1:14" ht="11.75" customHeight="1">
      <c r="A15" s="18" t="s">
        <v>40</v>
      </c>
      <c r="B15" s="7" t="s">
        <v>13</v>
      </c>
      <c r="C15" s="6">
        <v>221</v>
      </c>
      <c r="D15" s="6">
        <v>1</v>
      </c>
      <c r="E15" s="6">
        <v>94</v>
      </c>
      <c r="F15" s="6">
        <v>79</v>
      </c>
      <c r="G15" s="6">
        <v>22</v>
      </c>
      <c r="H15" s="6">
        <v>13</v>
      </c>
      <c r="I15" s="6">
        <v>12</v>
      </c>
      <c r="J15" t="s">
        <v>40</v>
      </c>
      <c r="K15" t="s">
        <v>40</v>
      </c>
      <c r="M15" t="s">
        <v>40</v>
      </c>
      <c r="N15" t="s">
        <v>40</v>
      </c>
    </row>
    <row r="16" spans="1:14" ht="11.75" customHeight="1">
      <c r="A16" s="19" t="s">
        <v>40</v>
      </c>
      <c r="B16" s="11" t="s">
        <v>14</v>
      </c>
      <c r="C16" s="10">
        <v>1809</v>
      </c>
      <c r="D16" s="10">
        <v>6</v>
      </c>
      <c r="E16" s="10">
        <v>768</v>
      </c>
      <c r="F16" s="10">
        <v>707</v>
      </c>
      <c r="G16" s="10">
        <v>185</v>
      </c>
      <c r="H16" s="10">
        <v>84</v>
      </c>
      <c r="I16" s="10">
        <v>59</v>
      </c>
      <c r="J16" t="s">
        <v>40</v>
      </c>
      <c r="K16" t="s">
        <v>40</v>
      </c>
      <c r="M16" t="s">
        <v>40</v>
      </c>
      <c r="N16" t="s">
        <v>40</v>
      </c>
    </row>
    <row r="17" spans="1:12" ht="28.25" customHeight="1">
      <c r="A17" s="22" t="s">
        <v>51</v>
      </c>
      <c r="B17" s="23" t="s">
        <v>40</v>
      </c>
      <c r="C17" s="24" t="s">
        <v>40</v>
      </c>
      <c r="D17" s="24" t="s">
        <v>40</v>
      </c>
      <c r="E17" s="24" t="s">
        <v>40</v>
      </c>
      <c r="F17" s="24" t="s">
        <v>40</v>
      </c>
      <c r="G17" s="24" t="s">
        <v>40</v>
      </c>
      <c r="H17" s="24" t="s">
        <v>40</v>
      </c>
      <c r="I17" s="24" t="s">
        <v>40</v>
      </c>
      <c r="L17" t="s">
        <v>40</v>
      </c>
    </row>
    <row r="18" spans="1:12" ht="19.25" customHeight="1">
      <c r="A18" s="22" t="s">
        <v>52</v>
      </c>
      <c r="B18" s="25" t="s">
        <v>40</v>
      </c>
      <c r="C18" s="26" t="s">
        <v>40</v>
      </c>
      <c r="D18" s="26" t="s">
        <v>40</v>
      </c>
      <c r="E18" s="26" t="s">
        <v>40</v>
      </c>
      <c r="F18" s="26" t="s">
        <v>40</v>
      </c>
      <c r="G18" s="26" t="s">
        <v>40</v>
      </c>
      <c r="H18" s="26" t="s">
        <v>40</v>
      </c>
      <c r="I18" s="26" t="s">
        <v>40</v>
      </c>
      <c r="L18" t="s">
        <v>40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6.2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26</v>
      </c>
      <c r="B2" s="21" t="s">
        <v>40</v>
      </c>
      <c r="C2" s="21" t="s">
        <v>40</v>
      </c>
      <c r="D2" s="21" t="s">
        <v>40</v>
      </c>
      <c r="E2" s="21" t="s">
        <v>40</v>
      </c>
      <c r="F2" s="21" t="s">
        <v>40</v>
      </c>
      <c r="G2" s="21" t="s">
        <v>40</v>
      </c>
      <c r="H2" s="21" t="s">
        <v>40</v>
      </c>
      <c r="I2" s="21" t="s">
        <v>40</v>
      </c>
      <c r="L2" t="s">
        <v>40</v>
      </c>
    </row>
    <row r="3" spans="1:14" ht="33.5" customHeight="1">
      <c r="A3" s="27" t="s">
        <v>2</v>
      </c>
      <c r="B3" s="27" t="s">
        <v>40</v>
      </c>
      <c r="C3" s="27" t="s">
        <v>3</v>
      </c>
      <c r="D3" s="27" t="s">
        <v>4</v>
      </c>
      <c r="E3" s="27" t="s">
        <v>40</v>
      </c>
      <c r="F3" s="27" t="s">
        <v>40</v>
      </c>
      <c r="G3" s="27" t="s">
        <v>40</v>
      </c>
      <c r="H3" s="27" t="s">
        <v>40</v>
      </c>
      <c r="I3" s="27" t="s">
        <v>40</v>
      </c>
    </row>
    <row r="4" spans="1:14" ht="44" customHeight="1">
      <c r="A4" s="27" t="s">
        <v>40</v>
      </c>
      <c r="B4" s="27" t="s">
        <v>40</v>
      </c>
      <c r="C4" s="27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14" ht="13.25" customHeight="1">
      <c r="A5" s="28" t="s">
        <v>11</v>
      </c>
      <c r="B5" s="8" t="s">
        <v>40</v>
      </c>
      <c r="C5" s="8">
        <v>588</v>
      </c>
      <c r="D5" s="8">
        <v>32</v>
      </c>
      <c r="E5" s="8">
        <v>325</v>
      </c>
      <c r="F5" s="8">
        <v>178</v>
      </c>
      <c r="G5" s="8">
        <v>23</v>
      </c>
      <c r="H5" s="8">
        <v>16</v>
      </c>
      <c r="I5" s="8">
        <v>14</v>
      </c>
    </row>
    <row r="6" spans="1:14" ht="11.75" customHeight="1">
      <c r="A6" s="18" t="s">
        <v>40</v>
      </c>
      <c r="B6" s="7" t="s">
        <v>12</v>
      </c>
      <c r="C6" s="6">
        <v>329</v>
      </c>
      <c r="D6" s="6">
        <v>13</v>
      </c>
      <c r="E6" s="6">
        <v>217</v>
      </c>
      <c r="F6" s="6">
        <v>70</v>
      </c>
      <c r="G6" s="6">
        <v>14</v>
      </c>
      <c r="H6" s="6">
        <v>8</v>
      </c>
      <c r="I6" s="6">
        <v>7</v>
      </c>
      <c r="J6" t="s">
        <v>40</v>
      </c>
      <c r="K6" t="s">
        <v>40</v>
      </c>
      <c r="M6" t="s">
        <v>40</v>
      </c>
      <c r="N6" t="s">
        <v>40</v>
      </c>
    </row>
    <row r="7" spans="1:14" ht="11.75" customHeight="1">
      <c r="A7" s="18" t="s">
        <v>40</v>
      </c>
      <c r="B7" s="7" t="s">
        <v>13</v>
      </c>
      <c r="C7" s="6">
        <v>22</v>
      </c>
      <c r="D7" s="6">
        <v>8</v>
      </c>
      <c r="E7" s="6">
        <v>9</v>
      </c>
      <c r="F7" s="6">
        <v>1</v>
      </c>
      <c r="G7" s="6">
        <v>2</v>
      </c>
      <c r="H7" s="6" t="s">
        <v>19</v>
      </c>
      <c r="I7" s="6">
        <v>2</v>
      </c>
      <c r="J7" t="s">
        <v>40</v>
      </c>
      <c r="K7" t="s">
        <v>40</v>
      </c>
      <c r="M7" t="s">
        <v>40</v>
      </c>
      <c r="N7" t="s">
        <v>40</v>
      </c>
    </row>
    <row r="8" spans="1:14" ht="11.75" customHeight="1">
      <c r="A8" s="18" t="s">
        <v>40</v>
      </c>
      <c r="B8" s="7" t="s">
        <v>14</v>
      </c>
      <c r="C8" s="6">
        <v>237</v>
      </c>
      <c r="D8" s="6">
        <v>11</v>
      </c>
      <c r="E8" s="6">
        <v>99</v>
      </c>
      <c r="F8" s="6">
        <v>107</v>
      </c>
      <c r="G8" s="6">
        <v>7</v>
      </c>
      <c r="H8" s="6">
        <v>8</v>
      </c>
      <c r="I8" s="6">
        <v>5</v>
      </c>
      <c r="J8" t="s">
        <v>40</v>
      </c>
      <c r="K8" t="s">
        <v>40</v>
      </c>
      <c r="M8" t="s">
        <v>40</v>
      </c>
      <c r="N8" t="s">
        <v>40</v>
      </c>
    </row>
    <row r="9" spans="1:14" ht="13.25" customHeight="1">
      <c r="A9" s="17" t="s">
        <v>15</v>
      </c>
      <c r="B9" s="9" t="s">
        <v>40</v>
      </c>
      <c r="C9" s="8">
        <v>236</v>
      </c>
      <c r="D9" s="8">
        <v>29</v>
      </c>
      <c r="E9" s="8">
        <v>136</v>
      </c>
      <c r="F9" s="8">
        <v>53</v>
      </c>
      <c r="G9" s="8">
        <v>5</v>
      </c>
      <c r="H9" s="8">
        <v>4</v>
      </c>
      <c r="I9" s="8">
        <v>9</v>
      </c>
    </row>
    <row r="10" spans="1:14" ht="11.75" customHeight="1">
      <c r="A10" s="18" t="s">
        <v>40</v>
      </c>
      <c r="B10" s="7" t="s">
        <v>12</v>
      </c>
      <c r="C10" s="6">
        <v>138</v>
      </c>
      <c r="D10" s="6">
        <v>11</v>
      </c>
      <c r="E10" s="6">
        <v>92</v>
      </c>
      <c r="F10" s="6">
        <v>22</v>
      </c>
      <c r="G10" s="6">
        <v>4</v>
      </c>
      <c r="H10" s="6">
        <v>3</v>
      </c>
      <c r="I10" s="6">
        <v>6</v>
      </c>
      <c r="J10" t="s">
        <v>40</v>
      </c>
      <c r="K10" t="s">
        <v>40</v>
      </c>
      <c r="M10" t="s">
        <v>40</v>
      </c>
      <c r="N10" t="s">
        <v>40</v>
      </c>
    </row>
    <row r="11" spans="1:14" ht="11.75" customHeight="1">
      <c r="A11" s="18" t="s">
        <v>40</v>
      </c>
      <c r="B11" s="7" t="s">
        <v>13</v>
      </c>
      <c r="C11" s="6">
        <v>15</v>
      </c>
      <c r="D11" s="6">
        <v>8</v>
      </c>
      <c r="E11" s="6">
        <v>5</v>
      </c>
      <c r="F11" s="6" t="s">
        <v>19</v>
      </c>
      <c r="G11" s="6" t="s">
        <v>19</v>
      </c>
      <c r="H11" s="6" t="s">
        <v>19</v>
      </c>
      <c r="I11" s="6">
        <v>2</v>
      </c>
      <c r="J11" t="s">
        <v>40</v>
      </c>
      <c r="K11" t="s">
        <v>40</v>
      </c>
      <c r="M11" t="s">
        <v>40</v>
      </c>
      <c r="N11" t="s">
        <v>40</v>
      </c>
    </row>
    <row r="12" spans="1:14" ht="11.75" customHeight="1">
      <c r="A12" s="18" t="s">
        <v>40</v>
      </c>
      <c r="B12" s="7" t="s">
        <v>14</v>
      </c>
      <c r="C12" s="6">
        <v>83</v>
      </c>
      <c r="D12" s="6">
        <v>10</v>
      </c>
      <c r="E12" s="6">
        <v>39</v>
      </c>
      <c r="F12" s="6">
        <v>31</v>
      </c>
      <c r="G12" s="6">
        <v>1</v>
      </c>
      <c r="H12" s="6">
        <v>1</v>
      </c>
      <c r="I12" s="6">
        <v>1</v>
      </c>
      <c r="J12" t="s">
        <v>40</v>
      </c>
      <c r="K12" t="s">
        <v>40</v>
      </c>
      <c r="M12" t="s">
        <v>40</v>
      </c>
      <c r="N12" t="s">
        <v>40</v>
      </c>
    </row>
    <row r="13" spans="1:14" ht="13.25" customHeight="1">
      <c r="A13" s="17" t="s">
        <v>16</v>
      </c>
      <c r="B13" s="9" t="s">
        <v>40</v>
      </c>
      <c r="C13" s="8">
        <v>352</v>
      </c>
      <c r="D13" s="8">
        <v>3</v>
      </c>
      <c r="E13" s="8">
        <v>189</v>
      </c>
      <c r="F13" s="8">
        <v>125</v>
      </c>
      <c r="G13" s="8">
        <v>18</v>
      </c>
      <c r="H13" s="8">
        <v>12</v>
      </c>
      <c r="I13" s="8">
        <v>5</v>
      </c>
    </row>
    <row r="14" spans="1:14" ht="11.75" customHeight="1">
      <c r="A14" s="18" t="s">
        <v>40</v>
      </c>
      <c r="B14" s="7" t="s">
        <v>12</v>
      </c>
      <c r="C14" s="6">
        <v>191</v>
      </c>
      <c r="D14" s="6">
        <v>2</v>
      </c>
      <c r="E14" s="6">
        <v>125</v>
      </c>
      <c r="F14" s="6">
        <v>48</v>
      </c>
      <c r="G14" s="6">
        <v>10</v>
      </c>
      <c r="H14" s="6">
        <v>5</v>
      </c>
      <c r="I14" s="6">
        <v>1</v>
      </c>
      <c r="J14" t="s">
        <v>40</v>
      </c>
      <c r="K14" t="s">
        <v>40</v>
      </c>
      <c r="M14" t="s">
        <v>40</v>
      </c>
      <c r="N14" t="s">
        <v>40</v>
      </c>
    </row>
    <row r="15" spans="1:14" ht="11.75" customHeight="1">
      <c r="A15" s="18" t="s">
        <v>40</v>
      </c>
      <c r="B15" s="7" t="s">
        <v>13</v>
      </c>
      <c r="C15" s="6">
        <v>7</v>
      </c>
      <c r="D15" s="6" t="s">
        <v>19</v>
      </c>
      <c r="E15" s="6">
        <v>4</v>
      </c>
      <c r="F15" s="6">
        <v>1</v>
      </c>
      <c r="G15" s="6">
        <v>2</v>
      </c>
      <c r="H15" s="6" t="s">
        <v>19</v>
      </c>
      <c r="I15" s="6" t="s">
        <v>19</v>
      </c>
      <c r="J15" t="s">
        <v>40</v>
      </c>
      <c r="K15" t="s">
        <v>40</v>
      </c>
      <c r="M15" t="s">
        <v>40</v>
      </c>
      <c r="N15" t="s">
        <v>40</v>
      </c>
    </row>
    <row r="16" spans="1:14" ht="11.75" customHeight="1">
      <c r="A16" s="19" t="s">
        <v>40</v>
      </c>
      <c r="B16" s="11" t="s">
        <v>14</v>
      </c>
      <c r="C16" s="10">
        <v>154</v>
      </c>
      <c r="D16" s="10">
        <v>1</v>
      </c>
      <c r="E16" s="10">
        <v>60</v>
      </c>
      <c r="F16" s="10">
        <v>76</v>
      </c>
      <c r="G16" s="10">
        <v>6</v>
      </c>
      <c r="H16" s="10">
        <v>7</v>
      </c>
      <c r="I16" s="10">
        <v>4</v>
      </c>
      <c r="J16" t="s">
        <v>40</v>
      </c>
      <c r="K16" t="s">
        <v>40</v>
      </c>
      <c r="M16" t="s">
        <v>40</v>
      </c>
      <c r="N16" t="s">
        <v>40</v>
      </c>
    </row>
    <row r="17" spans="1:12" ht="28.25" customHeight="1">
      <c r="A17" s="22" t="s">
        <v>51</v>
      </c>
      <c r="B17" s="23" t="s">
        <v>40</v>
      </c>
      <c r="C17" s="24" t="s">
        <v>40</v>
      </c>
      <c r="D17" s="24" t="s">
        <v>40</v>
      </c>
      <c r="E17" s="24" t="s">
        <v>40</v>
      </c>
      <c r="F17" s="24" t="s">
        <v>40</v>
      </c>
      <c r="G17" s="24" t="s">
        <v>40</v>
      </c>
      <c r="H17" s="24" t="s">
        <v>40</v>
      </c>
      <c r="I17" s="24" t="s">
        <v>40</v>
      </c>
      <c r="L17" t="s">
        <v>40</v>
      </c>
    </row>
    <row r="18" spans="1:12" ht="19.25" customHeight="1">
      <c r="A18" s="22" t="s">
        <v>52</v>
      </c>
      <c r="B18" s="25" t="s">
        <v>40</v>
      </c>
      <c r="C18" s="26" t="s">
        <v>40</v>
      </c>
      <c r="D18" s="26" t="s">
        <v>40</v>
      </c>
      <c r="E18" s="26" t="s">
        <v>40</v>
      </c>
      <c r="F18" s="26" t="s">
        <v>40</v>
      </c>
      <c r="G18" s="26" t="s">
        <v>40</v>
      </c>
      <c r="H18" s="26" t="s">
        <v>40</v>
      </c>
      <c r="I18" s="26" t="s">
        <v>40</v>
      </c>
      <c r="L18" t="s">
        <v>40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5.77734375" customWidth="1"/>
    <col min="2" max="2" width="56.88671875" customWidth="1"/>
    <col min="3" max="3" width="16.5546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27</v>
      </c>
      <c r="B2" s="21" t="s">
        <v>40</v>
      </c>
      <c r="C2" s="21" t="s">
        <v>40</v>
      </c>
      <c r="D2" s="21" t="s">
        <v>40</v>
      </c>
      <c r="E2" s="21" t="s">
        <v>40</v>
      </c>
      <c r="F2" s="21" t="s">
        <v>40</v>
      </c>
      <c r="G2" s="21" t="s">
        <v>40</v>
      </c>
      <c r="H2" s="21" t="s">
        <v>40</v>
      </c>
      <c r="I2" s="21" t="s">
        <v>40</v>
      </c>
      <c r="L2" t="s">
        <v>40</v>
      </c>
    </row>
    <row r="3" spans="1:14" ht="33.5" customHeight="1">
      <c r="A3" s="27" t="s">
        <v>2</v>
      </c>
      <c r="B3" s="27" t="s">
        <v>40</v>
      </c>
      <c r="C3" s="27" t="s">
        <v>3</v>
      </c>
      <c r="D3" s="27" t="s">
        <v>4</v>
      </c>
      <c r="E3" s="27" t="s">
        <v>40</v>
      </c>
      <c r="F3" s="27" t="s">
        <v>40</v>
      </c>
      <c r="G3" s="27" t="s">
        <v>40</v>
      </c>
      <c r="H3" s="27" t="s">
        <v>40</v>
      </c>
      <c r="I3" s="27" t="s">
        <v>40</v>
      </c>
    </row>
    <row r="4" spans="1:14" ht="44" customHeight="1">
      <c r="A4" s="27" t="s">
        <v>40</v>
      </c>
      <c r="B4" s="27" t="s">
        <v>40</v>
      </c>
      <c r="C4" s="27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14" ht="13.25" customHeight="1">
      <c r="A5" s="28" t="s">
        <v>11</v>
      </c>
      <c r="B5" s="8" t="s">
        <v>40</v>
      </c>
      <c r="C5" s="8">
        <v>4585</v>
      </c>
      <c r="D5" s="8">
        <v>391</v>
      </c>
      <c r="E5" s="8">
        <v>2023</v>
      </c>
      <c r="F5" s="8">
        <v>1397</v>
      </c>
      <c r="G5" s="8">
        <v>330</v>
      </c>
      <c r="H5" s="8">
        <v>274</v>
      </c>
      <c r="I5" s="8">
        <v>170</v>
      </c>
    </row>
    <row r="6" spans="1:14" ht="11.75" customHeight="1">
      <c r="A6" s="18" t="s">
        <v>40</v>
      </c>
      <c r="B6" s="7" t="s">
        <v>12</v>
      </c>
      <c r="C6" s="6">
        <v>2489</v>
      </c>
      <c r="D6" s="6">
        <v>135</v>
      </c>
      <c r="E6" s="6">
        <v>1314</v>
      </c>
      <c r="F6" s="6">
        <v>712</v>
      </c>
      <c r="G6" s="6">
        <v>165</v>
      </c>
      <c r="H6" s="6">
        <v>82</v>
      </c>
      <c r="I6" s="6">
        <v>81</v>
      </c>
      <c r="J6" t="s">
        <v>40</v>
      </c>
      <c r="K6" t="s">
        <v>40</v>
      </c>
      <c r="M6" t="s">
        <v>40</v>
      </c>
      <c r="N6" t="s">
        <v>40</v>
      </c>
    </row>
    <row r="7" spans="1:14" ht="11.75" customHeight="1">
      <c r="A7" s="18" t="s">
        <v>40</v>
      </c>
      <c r="B7" s="7" t="s">
        <v>13</v>
      </c>
      <c r="C7" s="6">
        <v>263</v>
      </c>
      <c r="D7" s="6">
        <v>23</v>
      </c>
      <c r="E7" s="6">
        <v>125</v>
      </c>
      <c r="F7" s="6">
        <v>77</v>
      </c>
      <c r="G7" s="6">
        <v>13</v>
      </c>
      <c r="H7" s="6">
        <v>20</v>
      </c>
      <c r="I7" s="6">
        <v>5</v>
      </c>
      <c r="J7" t="s">
        <v>40</v>
      </c>
      <c r="K7" t="s">
        <v>40</v>
      </c>
      <c r="M7" t="s">
        <v>40</v>
      </c>
      <c r="N7" t="s">
        <v>40</v>
      </c>
    </row>
    <row r="8" spans="1:14" ht="11.75" customHeight="1">
      <c r="A8" s="18" t="s">
        <v>40</v>
      </c>
      <c r="B8" s="7" t="s">
        <v>14</v>
      </c>
      <c r="C8" s="6">
        <v>1833</v>
      </c>
      <c r="D8" s="6">
        <v>233</v>
      </c>
      <c r="E8" s="6">
        <v>584</v>
      </c>
      <c r="F8" s="6">
        <v>608</v>
      </c>
      <c r="G8" s="6">
        <v>152</v>
      </c>
      <c r="H8" s="6">
        <v>172</v>
      </c>
      <c r="I8" s="6">
        <v>84</v>
      </c>
      <c r="J8" t="s">
        <v>40</v>
      </c>
      <c r="K8" t="s">
        <v>40</v>
      </c>
      <c r="M8" t="s">
        <v>40</v>
      </c>
      <c r="N8" t="s">
        <v>40</v>
      </c>
    </row>
    <row r="9" spans="1:14" ht="13.25" customHeight="1">
      <c r="A9" s="17" t="s">
        <v>15</v>
      </c>
      <c r="B9" s="9" t="s">
        <v>40</v>
      </c>
      <c r="C9" s="8">
        <v>1780</v>
      </c>
      <c r="D9" s="8">
        <v>378</v>
      </c>
      <c r="E9" s="8">
        <v>781</v>
      </c>
      <c r="F9" s="8">
        <v>403</v>
      </c>
      <c r="G9" s="8">
        <v>61</v>
      </c>
      <c r="H9" s="8">
        <v>87</v>
      </c>
      <c r="I9" s="8">
        <v>70</v>
      </c>
    </row>
    <row r="10" spans="1:14" ht="11.75" customHeight="1">
      <c r="A10" s="18" t="s">
        <v>40</v>
      </c>
      <c r="B10" s="7" t="s">
        <v>12</v>
      </c>
      <c r="C10" s="6">
        <v>1097</v>
      </c>
      <c r="D10" s="6">
        <v>132</v>
      </c>
      <c r="E10" s="6">
        <v>600</v>
      </c>
      <c r="F10" s="6">
        <v>249</v>
      </c>
      <c r="G10" s="6">
        <v>41</v>
      </c>
      <c r="H10" s="6">
        <v>36</v>
      </c>
      <c r="I10" s="6">
        <v>39</v>
      </c>
      <c r="J10" t="s">
        <v>40</v>
      </c>
      <c r="K10" t="s">
        <v>40</v>
      </c>
      <c r="M10" t="s">
        <v>40</v>
      </c>
      <c r="N10" t="s">
        <v>40</v>
      </c>
    </row>
    <row r="11" spans="1:14" ht="11.75" customHeight="1">
      <c r="A11" s="18" t="s">
        <v>40</v>
      </c>
      <c r="B11" s="7" t="s">
        <v>13</v>
      </c>
      <c r="C11" s="6">
        <v>88</v>
      </c>
      <c r="D11" s="6">
        <v>22</v>
      </c>
      <c r="E11" s="6">
        <v>40</v>
      </c>
      <c r="F11" s="6">
        <v>19</v>
      </c>
      <c r="G11" s="6">
        <v>1</v>
      </c>
      <c r="H11" s="6">
        <v>4</v>
      </c>
      <c r="I11" s="6">
        <v>2</v>
      </c>
      <c r="J11" t="s">
        <v>40</v>
      </c>
      <c r="K11" t="s">
        <v>40</v>
      </c>
      <c r="M11" t="s">
        <v>40</v>
      </c>
      <c r="N11" t="s">
        <v>40</v>
      </c>
    </row>
    <row r="12" spans="1:14" ht="11.75" customHeight="1">
      <c r="A12" s="18" t="s">
        <v>40</v>
      </c>
      <c r="B12" s="7" t="s">
        <v>14</v>
      </c>
      <c r="C12" s="6">
        <v>595</v>
      </c>
      <c r="D12" s="6">
        <v>224</v>
      </c>
      <c r="E12" s="6">
        <v>141</v>
      </c>
      <c r="F12" s="6">
        <v>135</v>
      </c>
      <c r="G12" s="6">
        <v>19</v>
      </c>
      <c r="H12" s="6">
        <v>47</v>
      </c>
      <c r="I12" s="6">
        <v>29</v>
      </c>
      <c r="J12" t="s">
        <v>40</v>
      </c>
      <c r="K12" t="s">
        <v>40</v>
      </c>
      <c r="M12" t="s">
        <v>40</v>
      </c>
      <c r="N12" t="s">
        <v>40</v>
      </c>
    </row>
    <row r="13" spans="1:14" ht="13.25" customHeight="1">
      <c r="A13" s="17" t="s">
        <v>16</v>
      </c>
      <c r="B13" s="9" t="s">
        <v>40</v>
      </c>
      <c r="C13" s="8">
        <v>2805</v>
      </c>
      <c r="D13" s="8">
        <v>13</v>
      </c>
      <c r="E13" s="8">
        <v>1242</v>
      </c>
      <c r="F13" s="8">
        <v>994</v>
      </c>
      <c r="G13" s="8">
        <v>269</v>
      </c>
      <c r="H13" s="8">
        <v>187</v>
      </c>
      <c r="I13" s="8">
        <v>100</v>
      </c>
    </row>
    <row r="14" spans="1:14" ht="11.75" customHeight="1">
      <c r="A14" s="18" t="s">
        <v>40</v>
      </c>
      <c r="B14" s="7" t="s">
        <v>12</v>
      </c>
      <c r="C14" s="6">
        <v>1392</v>
      </c>
      <c r="D14" s="6">
        <v>3</v>
      </c>
      <c r="E14" s="6">
        <v>714</v>
      </c>
      <c r="F14" s="6">
        <v>463</v>
      </c>
      <c r="G14" s="6">
        <v>124</v>
      </c>
      <c r="H14" s="6">
        <v>46</v>
      </c>
      <c r="I14" s="6">
        <v>42</v>
      </c>
      <c r="J14" t="s">
        <v>40</v>
      </c>
      <c r="K14" t="s">
        <v>40</v>
      </c>
      <c r="M14" t="s">
        <v>40</v>
      </c>
      <c r="N14" t="s">
        <v>40</v>
      </c>
    </row>
    <row r="15" spans="1:14" ht="11.75" customHeight="1">
      <c r="A15" s="18" t="s">
        <v>40</v>
      </c>
      <c r="B15" s="7" t="s">
        <v>13</v>
      </c>
      <c r="C15" s="6">
        <v>175</v>
      </c>
      <c r="D15" s="6">
        <v>1</v>
      </c>
      <c r="E15" s="6">
        <v>85</v>
      </c>
      <c r="F15" s="6">
        <v>58</v>
      </c>
      <c r="G15" s="6">
        <v>12</v>
      </c>
      <c r="H15" s="6">
        <v>16</v>
      </c>
      <c r="I15" s="6">
        <v>3</v>
      </c>
      <c r="J15" t="s">
        <v>40</v>
      </c>
      <c r="K15" t="s">
        <v>40</v>
      </c>
      <c r="M15" t="s">
        <v>40</v>
      </c>
      <c r="N15" t="s">
        <v>40</v>
      </c>
    </row>
    <row r="16" spans="1:14" ht="11.75" customHeight="1">
      <c r="A16" s="19" t="s">
        <v>40</v>
      </c>
      <c r="B16" s="11" t="s">
        <v>14</v>
      </c>
      <c r="C16" s="10">
        <v>1238</v>
      </c>
      <c r="D16" s="10">
        <v>9</v>
      </c>
      <c r="E16" s="10">
        <v>443</v>
      </c>
      <c r="F16" s="10">
        <v>473</v>
      </c>
      <c r="G16" s="10">
        <v>133</v>
      </c>
      <c r="H16" s="10">
        <v>125</v>
      </c>
      <c r="I16" s="10">
        <v>55</v>
      </c>
      <c r="J16" t="s">
        <v>40</v>
      </c>
      <c r="K16" t="s">
        <v>40</v>
      </c>
      <c r="M16" t="s">
        <v>40</v>
      </c>
      <c r="N16" t="s">
        <v>40</v>
      </c>
    </row>
    <row r="17" spans="1:12" ht="28.25" customHeight="1">
      <c r="A17" s="22" t="s">
        <v>51</v>
      </c>
      <c r="B17" s="23" t="s">
        <v>40</v>
      </c>
      <c r="C17" s="24" t="s">
        <v>40</v>
      </c>
      <c r="D17" s="24" t="s">
        <v>40</v>
      </c>
      <c r="E17" s="24" t="s">
        <v>40</v>
      </c>
      <c r="F17" s="24" t="s">
        <v>40</v>
      </c>
      <c r="G17" s="24" t="s">
        <v>40</v>
      </c>
      <c r="H17" s="24" t="s">
        <v>40</v>
      </c>
      <c r="I17" s="24" t="s">
        <v>40</v>
      </c>
      <c r="L17" t="s">
        <v>40</v>
      </c>
    </row>
    <row r="18" spans="1:12" ht="19.25" customHeight="1">
      <c r="A18" s="22" t="s">
        <v>52</v>
      </c>
      <c r="B18" s="25" t="s">
        <v>40</v>
      </c>
      <c r="C18" s="26" t="s">
        <v>40</v>
      </c>
      <c r="D18" s="26" t="s">
        <v>40</v>
      </c>
      <c r="E18" s="26" t="s">
        <v>40</v>
      </c>
      <c r="F18" s="26" t="s">
        <v>40</v>
      </c>
      <c r="G18" s="26" t="s">
        <v>40</v>
      </c>
      <c r="H18" s="26" t="s">
        <v>40</v>
      </c>
      <c r="I18" s="26" t="s">
        <v>40</v>
      </c>
      <c r="L18" t="s">
        <v>40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4.5546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28</v>
      </c>
      <c r="B2" s="21" t="s">
        <v>40</v>
      </c>
      <c r="C2" s="21" t="s">
        <v>40</v>
      </c>
      <c r="D2" s="21" t="s">
        <v>40</v>
      </c>
      <c r="E2" s="21" t="s">
        <v>40</v>
      </c>
      <c r="F2" s="21" t="s">
        <v>40</v>
      </c>
      <c r="G2" s="21" t="s">
        <v>40</v>
      </c>
      <c r="H2" s="21" t="s">
        <v>40</v>
      </c>
      <c r="I2" s="21" t="s">
        <v>40</v>
      </c>
      <c r="L2" t="s">
        <v>40</v>
      </c>
    </row>
    <row r="3" spans="1:14" ht="33.5" customHeight="1">
      <c r="A3" s="27" t="s">
        <v>2</v>
      </c>
      <c r="B3" s="27" t="s">
        <v>40</v>
      </c>
      <c r="C3" s="27" t="s">
        <v>3</v>
      </c>
      <c r="D3" s="27" t="s">
        <v>4</v>
      </c>
      <c r="E3" s="27" t="s">
        <v>40</v>
      </c>
      <c r="F3" s="27" t="s">
        <v>40</v>
      </c>
      <c r="G3" s="27" t="s">
        <v>40</v>
      </c>
      <c r="H3" s="27" t="s">
        <v>40</v>
      </c>
      <c r="I3" s="27" t="s">
        <v>40</v>
      </c>
    </row>
    <row r="4" spans="1:14" ht="44" customHeight="1">
      <c r="A4" s="27" t="s">
        <v>40</v>
      </c>
      <c r="B4" s="27" t="s">
        <v>40</v>
      </c>
      <c r="C4" s="27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14" ht="13.25" customHeight="1">
      <c r="A5" s="28" t="s">
        <v>11</v>
      </c>
      <c r="B5" s="8" t="s">
        <v>40</v>
      </c>
      <c r="C5" s="8">
        <v>3963</v>
      </c>
      <c r="D5" s="8">
        <v>417</v>
      </c>
      <c r="E5" s="8">
        <v>1843</v>
      </c>
      <c r="F5" s="8">
        <v>1197</v>
      </c>
      <c r="G5" s="8">
        <v>245</v>
      </c>
      <c r="H5" s="8">
        <v>156</v>
      </c>
      <c r="I5" s="8">
        <v>105</v>
      </c>
    </row>
    <row r="6" spans="1:14" ht="11.75" customHeight="1">
      <c r="A6" s="18" t="s">
        <v>40</v>
      </c>
      <c r="B6" s="7" t="s">
        <v>12</v>
      </c>
      <c r="C6" s="6">
        <v>2499</v>
      </c>
      <c r="D6" s="6">
        <v>160</v>
      </c>
      <c r="E6" s="6">
        <v>1373</v>
      </c>
      <c r="F6" s="6">
        <v>660</v>
      </c>
      <c r="G6" s="6">
        <v>153</v>
      </c>
      <c r="H6" s="6">
        <v>87</v>
      </c>
      <c r="I6" s="6">
        <v>66</v>
      </c>
      <c r="J6" t="s">
        <v>40</v>
      </c>
      <c r="K6" t="s">
        <v>40</v>
      </c>
      <c r="M6" t="s">
        <v>40</v>
      </c>
      <c r="N6" t="s">
        <v>40</v>
      </c>
    </row>
    <row r="7" spans="1:14" ht="11.75" customHeight="1">
      <c r="A7" s="18" t="s">
        <v>40</v>
      </c>
      <c r="B7" s="7" t="s">
        <v>13</v>
      </c>
      <c r="C7" s="6">
        <v>118</v>
      </c>
      <c r="D7" s="6">
        <v>19</v>
      </c>
      <c r="E7" s="6">
        <v>54</v>
      </c>
      <c r="F7" s="6">
        <v>32</v>
      </c>
      <c r="G7" s="6">
        <v>7</v>
      </c>
      <c r="H7" s="6">
        <v>3</v>
      </c>
      <c r="I7" s="6">
        <v>3</v>
      </c>
      <c r="J7" t="s">
        <v>40</v>
      </c>
      <c r="K7" t="s">
        <v>40</v>
      </c>
      <c r="M7" t="s">
        <v>40</v>
      </c>
      <c r="N7" t="s">
        <v>40</v>
      </c>
    </row>
    <row r="8" spans="1:14" ht="11.75" customHeight="1">
      <c r="A8" s="18" t="s">
        <v>40</v>
      </c>
      <c r="B8" s="7" t="s">
        <v>14</v>
      </c>
      <c r="C8" s="6">
        <v>1346</v>
      </c>
      <c r="D8" s="6">
        <v>238</v>
      </c>
      <c r="E8" s="6">
        <v>416</v>
      </c>
      <c r="F8" s="6">
        <v>505</v>
      </c>
      <c r="G8" s="6">
        <v>85</v>
      </c>
      <c r="H8" s="6">
        <v>66</v>
      </c>
      <c r="I8" s="6">
        <v>36</v>
      </c>
      <c r="J8" t="s">
        <v>40</v>
      </c>
      <c r="K8" t="s">
        <v>40</v>
      </c>
      <c r="M8" t="s">
        <v>40</v>
      </c>
      <c r="N8" t="s">
        <v>40</v>
      </c>
    </row>
    <row r="9" spans="1:14" ht="13.25" customHeight="1">
      <c r="A9" s="17" t="s">
        <v>15</v>
      </c>
      <c r="B9" s="9" t="s">
        <v>40</v>
      </c>
      <c r="C9" s="8">
        <v>1639</v>
      </c>
      <c r="D9" s="8">
        <v>405</v>
      </c>
      <c r="E9" s="8">
        <v>669</v>
      </c>
      <c r="F9" s="8">
        <v>380</v>
      </c>
      <c r="G9" s="8">
        <v>59</v>
      </c>
      <c r="H9" s="8">
        <v>77</v>
      </c>
      <c r="I9" s="8">
        <v>49</v>
      </c>
    </row>
    <row r="10" spans="1:14" ht="11.75" customHeight="1">
      <c r="A10" s="18" t="s">
        <v>40</v>
      </c>
      <c r="B10" s="7" t="s">
        <v>12</v>
      </c>
      <c r="C10" s="6">
        <v>1040</v>
      </c>
      <c r="D10" s="6">
        <v>154</v>
      </c>
      <c r="E10" s="6">
        <v>529</v>
      </c>
      <c r="F10" s="6">
        <v>238</v>
      </c>
      <c r="G10" s="6">
        <v>41</v>
      </c>
      <c r="H10" s="6">
        <v>45</v>
      </c>
      <c r="I10" s="6">
        <v>33</v>
      </c>
      <c r="J10" t="s">
        <v>40</v>
      </c>
      <c r="K10" t="s">
        <v>40</v>
      </c>
      <c r="M10" t="s">
        <v>40</v>
      </c>
      <c r="N10" t="s">
        <v>40</v>
      </c>
    </row>
    <row r="11" spans="1:14" ht="11.75" customHeight="1">
      <c r="A11" s="18" t="s">
        <v>40</v>
      </c>
      <c r="B11" s="7" t="s">
        <v>13</v>
      </c>
      <c r="C11" s="6">
        <v>65</v>
      </c>
      <c r="D11" s="6">
        <v>19</v>
      </c>
      <c r="E11" s="6">
        <v>26</v>
      </c>
      <c r="F11" s="6">
        <v>15</v>
      </c>
      <c r="G11" s="6">
        <v>2</v>
      </c>
      <c r="H11" s="6">
        <v>2</v>
      </c>
      <c r="I11" s="6">
        <v>1</v>
      </c>
      <c r="J11" t="s">
        <v>40</v>
      </c>
      <c r="K11" t="s">
        <v>40</v>
      </c>
      <c r="M11" t="s">
        <v>40</v>
      </c>
      <c r="N11" t="s">
        <v>40</v>
      </c>
    </row>
    <row r="12" spans="1:14" ht="11.75" customHeight="1">
      <c r="A12" s="18" t="s">
        <v>40</v>
      </c>
      <c r="B12" s="7" t="s">
        <v>14</v>
      </c>
      <c r="C12" s="6">
        <v>534</v>
      </c>
      <c r="D12" s="6">
        <v>232</v>
      </c>
      <c r="E12" s="6">
        <v>114</v>
      </c>
      <c r="F12" s="6">
        <v>127</v>
      </c>
      <c r="G12" s="6">
        <v>16</v>
      </c>
      <c r="H12" s="6">
        <v>30</v>
      </c>
      <c r="I12" s="6">
        <v>15</v>
      </c>
      <c r="J12" t="s">
        <v>40</v>
      </c>
      <c r="K12" t="s">
        <v>40</v>
      </c>
      <c r="M12" t="s">
        <v>40</v>
      </c>
      <c r="N12" t="s">
        <v>40</v>
      </c>
    </row>
    <row r="13" spans="1:14" ht="13.25" customHeight="1">
      <c r="A13" s="17" t="s">
        <v>16</v>
      </c>
      <c r="B13" s="9" t="s">
        <v>40</v>
      </c>
      <c r="C13" s="8">
        <v>2324</v>
      </c>
      <c r="D13" s="8">
        <v>12</v>
      </c>
      <c r="E13" s="8">
        <v>1174</v>
      </c>
      <c r="F13" s="8">
        <v>817</v>
      </c>
      <c r="G13" s="8">
        <v>186</v>
      </c>
      <c r="H13" s="8">
        <v>79</v>
      </c>
      <c r="I13" s="8">
        <v>56</v>
      </c>
    </row>
    <row r="14" spans="1:14" ht="11.75" customHeight="1">
      <c r="A14" s="18" t="s">
        <v>40</v>
      </c>
      <c r="B14" s="7" t="s">
        <v>12</v>
      </c>
      <c r="C14" s="6">
        <v>1459</v>
      </c>
      <c r="D14" s="6">
        <v>6</v>
      </c>
      <c r="E14" s="6">
        <v>844</v>
      </c>
      <c r="F14" s="6">
        <v>422</v>
      </c>
      <c r="G14" s="6">
        <v>112</v>
      </c>
      <c r="H14" s="6">
        <v>42</v>
      </c>
      <c r="I14" s="6">
        <v>33</v>
      </c>
      <c r="J14" t="s">
        <v>40</v>
      </c>
      <c r="K14" t="s">
        <v>40</v>
      </c>
      <c r="M14" t="s">
        <v>40</v>
      </c>
      <c r="N14" t="s">
        <v>40</v>
      </c>
    </row>
    <row r="15" spans="1:14" ht="11.75" customHeight="1">
      <c r="A15" s="18" t="s">
        <v>40</v>
      </c>
      <c r="B15" s="7" t="s">
        <v>13</v>
      </c>
      <c r="C15" s="6">
        <v>53</v>
      </c>
      <c r="D15" s="6" t="s">
        <v>19</v>
      </c>
      <c r="E15" s="6">
        <v>28</v>
      </c>
      <c r="F15" s="6">
        <v>17</v>
      </c>
      <c r="G15" s="6">
        <v>5</v>
      </c>
      <c r="H15" s="6">
        <v>1</v>
      </c>
      <c r="I15" s="6">
        <v>2</v>
      </c>
      <c r="J15" t="s">
        <v>40</v>
      </c>
      <c r="K15" t="s">
        <v>40</v>
      </c>
      <c r="M15" t="s">
        <v>40</v>
      </c>
      <c r="N15" t="s">
        <v>40</v>
      </c>
    </row>
    <row r="16" spans="1:14" ht="11.75" customHeight="1">
      <c r="A16" s="19" t="s">
        <v>40</v>
      </c>
      <c r="B16" s="11" t="s">
        <v>14</v>
      </c>
      <c r="C16" s="10">
        <v>812</v>
      </c>
      <c r="D16" s="10">
        <v>6</v>
      </c>
      <c r="E16" s="10">
        <v>302</v>
      </c>
      <c r="F16" s="10">
        <v>378</v>
      </c>
      <c r="G16" s="10">
        <v>69</v>
      </c>
      <c r="H16" s="10">
        <v>36</v>
      </c>
      <c r="I16" s="10">
        <v>21</v>
      </c>
      <c r="J16" t="s">
        <v>40</v>
      </c>
      <c r="K16" t="s">
        <v>40</v>
      </c>
      <c r="M16" t="s">
        <v>40</v>
      </c>
      <c r="N16" t="s">
        <v>40</v>
      </c>
    </row>
    <row r="17" spans="1:12" ht="28.25" customHeight="1">
      <c r="A17" s="22" t="s">
        <v>51</v>
      </c>
      <c r="B17" s="23" t="s">
        <v>40</v>
      </c>
      <c r="C17" s="24" t="s">
        <v>40</v>
      </c>
      <c r="D17" s="24" t="s">
        <v>40</v>
      </c>
      <c r="E17" s="24" t="s">
        <v>40</v>
      </c>
      <c r="F17" s="24" t="s">
        <v>40</v>
      </c>
      <c r="G17" s="24" t="s">
        <v>40</v>
      </c>
      <c r="H17" s="24" t="s">
        <v>40</v>
      </c>
      <c r="I17" s="24" t="s">
        <v>40</v>
      </c>
      <c r="L17" t="s">
        <v>40</v>
      </c>
    </row>
    <row r="18" spans="1:12" ht="19.25" customHeight="1">
      <c r="A18" s="22" t="s">
        <v>52</v>
      </c>
      <c r="B18" s="25" t="s">
        <v>40</v>
      </c>
      <c r="C18" s="26" t="s">
        <v>40</v>
      </c>
      <c r="D18" s="26" t="s">
        <v>40</v>
      </c>
      <c r="E18" s="26" t="s">
        <v>40</v>
      </c>
      <c r="F18" s="26" t="s">
        <v>40</v>
      </c>
      <c r="G18" s="26" t="s">
        <v>40</v>
      </c>
      <c r="H18" s="26" t="s">
        <v>40</v>
      </c>
      <c r="I18" s="26" t="s">
        <v>40</v>
      </c>
      <c r="L18" t="s">
        <v>40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5.33203125" customWidth="1"/>
    <col min="2" max="2" width="56.88671875" customWidth="1"/>
    <col min="3" max="3" width="18.777343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29</v>
      </c>
      <c r="B2" s="21" t="s">
        <v>40</v>
      </c>
      <c r="C2" s="21" t="s">
        <v>40</v>
      </c>
      <c r="D2" s="21" t="s">
        <v>40</v>
      </c>
      <c r="E2" s="21" t="s">
        <v>40</v>
      </c>
      <c r="F2" s="21" t="s">
        <v>40</v>
      </c>
      <c r="G2" s="21" t="s">
        <v>40</v>
      </c>
      <c r="H2" s="21" t="s">
        <v>40</v>
      </c>
      <c r="I2" s="21" t="s">
        <v>40</v>
      </c>
      <c r="L2" t="s">
        <v>40</v>
      </c>
    </row>
    <row r="3" spans="1:14" ht="33.5" customHeight="1">
      <c r="A3" s="27" t="s">
        <v>2</v>
      </c>
      <c r="B3" s="27" t="s">
        <v>40</v>
      </c>
      <c r="C3" s="27" t="s">
        <v>3</v>
      </c>
      <c r="D3" s="27" t="s">
        <v>4</v>
      </c>
      <c r="E3" s="27" t="s">
        <v>40</v>
      </c>
      <c r="F3" s="27" t="s">
        <v>40</v>
      </c>
      <c r="G3" s="27" t="s">
        <v>40</v>
      </c>
      <c r="H3" s="27" t="s">
        <v>40</v>
      </c>
      <c r="I3" s="27" t="s">
        <v>40</v>
      </c>
    </row>
    <row r="4" spans="1:14" ht="44" customHeight="1">
      <c r="A4" s="27" t="s">
        <v>40</v>
      </c>
      <c r="B4" s="27" t="s">
        <v>40</v>
      </c>
      <c r="C4" s="27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14" ht="13.25" customHeight="1">
      <c r="A5" s="28" t="s">
        <v>11</v>
      </c>
      <c r="B5" s="8" t="s">
        <v>40</v>
      </c>
      <c r="C5" s="8">
        <v>212</v>
      </c>
      <c r="D5" s="8">
        <v>10</v>
      </c>
      <c r="E5" s="8">
        <v>124</v>
      </c>
      <c r="F5" s="8">
        <v>51</v>
      </c>
      <c r="G5" s="8">
        <v>12</v>
      </c>
      <c r="H5" s="8">
        <v>13</v>
      </c>
      <c r="I5" s="8">
        <v>2</v>
      </c>
    </row>
    <row r="6" spans="1:14" ht="11.75" customHeight="1">
      <c r="A6" s="18" t="s">
        <v>40</v>
      </c>
      <c r="B6" s="7" t="s">
        <v>12</v>
      </c>
      <c r="C6" s="6">
        <v>151</v>
      </c>
      <c r="D6" s="6">
        <v>3</v>
      </c>
      <c r="E6" s="6">
        <v>102</v>
      </c>
      <c r="F6" s="6">
        <v>32</v>
      </c>
      <c r="G6" s="6">
        <v>8</v>
      </c>
      <c r="H6" s="6">
        <v>4</v>
      </c>
      <c r="I6" s="6">
        <v>2</v>
      </c>
      <c r="J6" t="s">
        <v>40</v>
      </c>
      <c r="K6" t="s">
        <v>40</v>
      </c>
      <c r="M6" t="s">
        <v>40</v>
      </c>
      <c r="N6" t="s">
        <v>40</v>
      </c>
    </row>
    <row r="7" spans="1:14" ht="11.75" customHeight="1">
      <c r="A7" s="18" t="s">
        <v>40</v>
      </c>
      <c r="B7" s="7" t="s">
        <v>13</v>
      </c>
      <c r="C7" s="6">
        <v>14</v>
      </c>
      <c r="D7" s="6" t="s">
        <v>19</v>
      </c>
      <c r="E7" s="6">
        <v>11</v>
      </c>
      <c r="F7" s="6">
        <v>1</v>
      </c>
      <c r="G7" s="6">
        <v>2</v>
      </c>
      <c r="H7" s="6" t="s">
        <v>19</v>
      </c>
      <c r="I7" s="6" t="s">
        <v>19</v>
      </c>
      <c r="J7" t="s">
        <v>40</v>
      </c>
      <c r="K7" t="s">
        <v>40</v>
      </c>
      <c r="M7" t="s">
        <v>40</v>
      </c>
      <c r="N7" t="s">
        <v>40</v>
      </c>
    </row>
    <row r="8" spans="1:14" ht="11.75" customHeight="1">
      <c r="A8" s="18" t="s">
        <v>40</v>
      </c>
      <c r="B8" s="7" t="s">
        <v>14</v>
      </c>
      <c r="C8" s="6">
        <v>47</v>
      </c>
      <c r="D8" s="6">
        <v>7</v>
      </c>
      <c r="E8" s="6">
        <v>11</v>
      </c>
      <c r="F8" s="6">
        <v>18</v>
      </c>
      <c r="G8" s="6">
        <v>2</v>
      </c>
      <c r="H8" s="6">
        <v>9</v>
      </c>
      <c r="I8" s="6" t="s">
        <v>19</v>
      </c>
      <c r="J8" t="s">
        <v>40</v>
      </c>
      <c r="K8" t="s">
        <v>40</v>
      </c>
      <c r="M8" t="s">
        <v>40</v>
      </c>
      <c r="N8" t="s">
        <v>40</v>
      </c>
    </row>
    <row r="9" spans="1:14" ht="13.25" customHeight="1">
      <c r="A9" s="17" t="s">
        <v>15</v>
      </c>
      <c r="B9" s="9" t="s">
        <v>40</v>
      </c>
      <c r="C9" s="8">
        <v>73</v>
      </c>
      <c r="D9" s="8">
        <v>10</v>
      </c>
      <c r="E9" s="8">
        <v>37</v>
      </c>
      <c r="F9" s="8">
        <v>17</v>
      </c>
      <c r="G9" s="8">
        <v>1</v>
      </c>
      <c r="H9" s="8">
        <v>7</v>
      </c>
      <c r="I9" s="8">
        <v>1</v>
      </c>
    </row>
    <row r="10" spans="1:14" ht="11.75" customHeight="1">
      <c r="A10" s="18" t="s">
        <v>40</v>
      </c>
      <c r="B10" s="7" t="s">
        <v>12</v>
      </c>
      <c r="C10" s="6">
        <v>48</v>
      </c>
      <c r="D10" s="6">
        <v>3</v>
      </c>
      <c r="E10" s="6">
        <v>30</v>
      </c>
      <c r="F10" s="6">
        <v>11</v>
      </c>
      <c r="G10" s="6">
        <v>1</v>
      </c>
      <c r="H10" s="6">
        <v>2</v>
      </c>
      <c r="I10" s="6">
        <v>1</v>
      </c>
      <c r="J10" t="s">
        <v>40</v>
      </c>
      <c r="K10" t="s">
        <v>40</v>
      </c>
      <c r="M10" t="s">
        <v>40</v>
      </c>
      <c r="N10" t="s">
        <v>40</v>
      </c>
    </row>
    <row r="11" spans="1:14" ht="11.75" customHeight="1">
      <c r="A11" s="18" t="s">
        <v>40</v>
      </c>
      <c r="B11" s="7" t="s">
        <v>13</v>
      </c>
      <c r="C11" s="6">
        <v>6</v>
      </c>
      <c r="D11" s="6" t="s">
        <v>19</v>
      </c>
      <c r="E11" s="6">
        <v>5</v>
      </c>
      <c r="F11" s="6">
        <v>1</v>
      </c>
      <c r="G11" s="6" t="s">
        <v>19</v>
      </c>
      <c r="H11" s="6" t="s">
        <v>19</v>
      </c>
      <c r="I11" s="6" t="s">
        <v>19</v>
      </c>
      <c r="J11" t="s">
        <v>40</v>
      </c>
      <c r="K11" t="s">
        <v>40</v>
      </c>
      <c r="M11" t="s">
        <v>40</v>
      </c>
      <c r="N11" t="s">
        <v>40</v>
      </c>
    </row>
    <row r="12" spans="1:14" ht="11.75" customHeight="1">
      <c r="A12" s="18" t="s">
        <v>40</v>
      </c>
      <c r="B12" s="7" t="s">
        <v>14</v>
      </c>
      <c r="C12" s="6">
        <v>19</v>
      </c>
      <c r="D12" s="6">
        <v>7</v>
      </c>
      <c r="E12" s="6">
        <v>2</v>
      </c>
      <c r="F12" s="6">
        <v>5</v>
      </c>
      <c r="G12" s="6" t="s">
        <v>19</v>
      </c>
      <c r="H12" s="6">
        <v>5</v>
      </c>
      <c r="I12" s="6" t="s">
        <v>19</v>
      </c>
      <c r="J12" t="s">
        <v>40</v>
      </c>
      <c r="K12" t="s">
        <v>40</v>
      </c>
      <c r="M12" t="s">
        <v>40</v>
      </c>
      <c r="N12" t="s">
        <v>40</v>
      </c>
    </row>
    <row r="13" spans="1:14" ht="13.25" customHeight="1">
      <c r="A13" s="17" t="s">
        <v>16</v>
      </c>
      <c r="B13" s="9" t="s">
        <v>40</v>
      </c>
      <c r="C13" s="8">
        <v>139</v>
      </c>
      <c r="D13" s="8" t="s">
        <v>19</v>
      </c>
      <c r="E13" s="8">
        <v>87</v>
      </c>
      <c r="F13" s="8">
        <v>34</v>
      </c>
      <c r="G13" s="8">
        <v>11</v>
      </c>
      <c r="H13" s="8">
        <v>6</v>
      </c>
      <c r="I13" s="8">
        <v>1</v>
      </c>
    </row>
    <row r="14" spans="1:14" ht="11.75" customHeight="1">
      <c r="A14" s="18" t="s">
        <v>40</v>
      </c>
      <c r="B14" s="7" t="s">
        <v>12</v>
      </c>
      <c r="C14" s="6">
        <v>103</v>
      </c>
      <c r="D14" s="6" t="s">
        <v>19</v>
      </c>
      <c r="E14" s="6">
        <v>72</v>
      </c>
      <c r="F14" s="6">
        <v>21</v>
      </c>
      <c r="G14" s="6">
        <v>7</v>
      </c>
      <c r="H14" s="6">
        <v>2</v>
      </c>
      <c r="I14" s="6">
        <v>1</v>
      </c>
      <c r="J14" t="s">
        <v>40</v>
      </c>
      <c r="K14" t="s">
        <v>40</v>
      </c>
      <c r="M14" t="s">
        <v>40</v>
      </c>
      <c r="N14" t="s">
        <v>40</v>
      </c>
    </row>
    <row r="15" spans="1:14" ht="11.75" customHeight="1">
      <c r="A15" s="18" t="s">
        <v>40</v>
      </c>
      <c r="B15" s="7" t="s">
        <v>13</v>
      </c>
      <c r="C15" s="6">
        <v>8</v>
      </c>
      <c r="D15" s="6" t="s">
        <v>19</v>
      </c>
      <c r="E15" s="6">
        <v>6</v>
      </c>
      <c r="F15" s="6" t="s">
        <v>19</v>
      </c>
      <c r="G15" s="6">
        <v>2</v>
      </c>
      <c r="H15" s="6" t="s">
        <v>19</v>
      </c>
      <c r="I15" s="6" t="s">
        <v>19</v>
      </c>
      <c r="J15" t="s">
        <v>40</v>
      </c>
      <c r="K15" t="s">
        <v>40</v>
      </c>
      <c r="M15" t="s">
        <v>40</v>
      </c>
      <c r="N15" t="s">
        <v>40</v>
      </c>
    </row>
    <row r="16" spans="1:14" ht="11.75" customHeight="1">
      <c r="A16" s="19" t="s">
        <v>40</v>
      </c>
      <c r="B16" s="11" t="s">
        <v>14</v>
      </c>
      <c r="C16" s="10">
        <v>28</v>
      </c>
      <c r="D16" s="10" t="s">
        <v>19</v>
      </c>
      <c r="E16" s="10">
        <v>9</v>
      </c>
      <c r="F16" s="10">
        <v>13</v>
      </c>
      <c r="G16" s="10">
        <v>2</v>
      </c>
      <c r="H16" s="10">
        <v>4</v>
      </c>
      <c r="I16" s="10" t="s">
        <v>19</v>
      </c>
      <c r="J16" t="s">
        <v>40</v>
      </c>
      <c r="K16" t="s">
        <v>40</v>
      </c>
      <c r="M16" t="s">
        <v>40</v>
      </c>
      <c r="N16" t="s">
        <v>40</v>
      </c>
    </row>
    <row r="17" spans="1:12" ht="28.25" customHeight="1">
      <c r="A17" s="22" t="s">
        <v>51</v>
      </c>
      <c r="B17" s="23" t="s">
        <v>40</v>
      </c>
      <c r="C17" s="24" t="s">
        <v>40</v>
      </c>
      <c r="D17" s="24" t="s">
        <v>40</v>
      </c>
      <c r="E17" s="24" t="s">
        <v>40</v>
      </c>
      <c r="F17" s="24" t="s">
        <v>40</v>
      </c>
      <c r="G17" s="24" t="s">
        <v>40</v>
      </c>
      <c r="H17" s="24" t="s">
        <v>40</v>
      </c>
      <c r="I17" s="24" t="s">
        <v>40</v>
      </c>
      <c r="L17" t="s">
        <v>40</v>
      </c>
    </row>
    <row r="18" spans="1:12" ht="19.25" customHeight="1">
      <c r="A18" s="22" t="s">
        <v>52</v>
      </c>
      <c r="B18" s="25" t="s">
        <v>40</v>
      </c>
      <c r="C18" s="26" t="s">
        <v>40</v>
      </c>
      <c r="D18" s="26" t="s">
        <v>40</v>
      </c>
      <c r="E18" s="26" t="s">
        <v>40</v>
      </c>
      <c r="F18" s="26" t="s">
        <v>40</v>
      </c>
      <c r="G18" s="26" t="s">
        <v>40</v>
      </c>
      <c r="H18" s="26" t="s">
        <v>40</v>
      </c>
      <c r="I18" s="26" t="s">
        <v>40</v>
      </c>
      <c r="L18" t="s">
        <v>40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2.8867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30</v>
      </c>
      <c r="B2" s="21" t="s">
        <v>40</v>
      </c>
      <c r="C2" s="21" t="s">
        <v>40</v>
      </c>
      <c r="D2" s="21" t="s">
        <v>40</v>
      </c>
      <c r="E2" s="21" t="s">
        <v>40</v>
      </c>
      <c r="F2" s="21" t="s">
        <v>40</v>
      </c>
      <c r="G2" s="21" t="s">
        <v>40</v>
      </c>
      <c r="H2" s="21" t="s">
        <v>40</v>
      </c>
      <c r="I2" s="21" t="s">
        <v>40</v>
      </c>
      <c r="L2" t="s">
        <v>40</v>
      </c>
    </row>
    <row r="3" spans="1:14" ht="33.5" customHeight="1">
      <c r="A3" s="27" t="s">
        <v>2</v>
      </c>
      <c r="B3" s="27" t="s">
        <v>40</v>
      </c>
      <c r="C3" s="27" t="s">
        <v>3</v>
      </c>
      <c r="D3" s="27" t="s">
        <v>4</v>
      </c>
      <c r="E3" s="27" t="s">
        <v>40</v>
      </c>
      <c r="F3" s="27" t="s">
        <v>40</v>
      </c>
      <c r="G3" s="27" t="s">
        <v>40</v>
      </c>
      <c r="H3" s="27" t="s">
        <v>40</v>
      </c>
      <c r="I3" s="27" t="s">
        <v>40</v>
      </c>
    </row>
    <row r="4" spans="1:14" ht="44" customHeight="1">
      <c r="A4" s="27" t="s">
        <v>40</v>
      </c>
      <c r="B4" s="27" t="s">
        <v>40</v>
      </c>
      <c r="C4" s="27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14" ht="13.25" customHeight="1">
      <c r="A5" s="28" t="s">
        <v>11</v>
      </c>
      <c r="B5" s="8" t="s">
        <v>40</v>
      </c>
      <c r="C5" s="8">
        <v>241</v>
      </c>
      <c r="D5" s="8">
        <v>9</v>
      </c>
      <c r="E5" s="8">
        <v>141</v>
      </c>
      <c r="F5" s="8">
        <v>54</v>
      </c>
      <c r="G5" s="8">
        <v>14</v>
      </c>
      <c r="H5" s="8">
        <v>18</v>
      </c>
      <c r="I5" s="8">
        <v>5</v>
      </c>
    </row>
    <row r="6" spans="1:14" ht="11.75" customHeight="1">
      <c r="A6" s="18" t="s">
        <v>40</v>
      </c>
      <c r="B6" s="7" t="s">
        <v>12</v>
      </c>
      <c r="C6" s="6">
        <v>137</v>
      </c>
      <c r="D6" s="6">
        <v>3</v>
      </c>
      <c r="E6" s="6">
        <v>86</v>
      </c>
      <c r="F6" s="6">
        <v>27</v>
      </c>
      <c r="G6" s="6">
        <v>8</v>
      </c>
      <c r="H6" s="6">
        <v>10</v>
      </c>
      <c r="I6" s="6">
        <v>3</v>
      </c>
      <c r="J6" t="s">
        <v>40</v>
      </c>
      <c r="K6" t="s">
        <v>40</v>
      </c>
      <c r="M6" t="s">
        <v>40</v>
      </c>
      <c r="N6" t="s">
        <v>40</v>
      </c>
    </row>
    <row r="7" spans="1:14" ht="11.75" customHeight="1">
      <c r="A7" s="18" t="s">
        <v>40</v>
      </c>
      <c r="B7" s="7" t="s">
        <v>13</v>
      </c>
      <c r="C7" s="6">
        <v>11</v>
      </c>
      <c r="D7" s="6">
        <v>1</v>
      </c>
      <c r="E7" s="6">
        <v>9</v>
      </c>
      <c r="F7" s="6" t="s">
        <v>19</v>
      </c>
      <c r="G7" s="6" t="s">
        <v>19</v>
      </c>
      <c r="H7" s="6" t="s">
        <v>19</v>
      </c>
      <c r="I7" s="6">
        <v>1</v>
      </c>
      <c r="J7" t="s">
        <v>40</v>
      </c>
      <c r="K7" t="s">
        <v>40</v>
      </c>
      <c r="M7" t="s">
        <v>40</v>
      </c>
      <c r="N7" t="s">
        <v>40</v>
      </c>
    </row>
    <row r="8" spans="1:14" ht="11.75" customHeight="1">
      <c r="A8" s="18" t="s">
        <v>40</v>
      </c>
      <c r="B8" s="7" t="s">
        <v>14</v>
      </c>
      <c r="C8" s="6">
        <v>93</v>
      </c>
      <c r="D8" s="6">
        <v>5</v>
      </c>
      <c r="E8" s="6">
        <v>46</v>
      </c>
      <c r="F8" s="6">
        <v>27</v>
      </c>
      <c r="G8" s="6">
        <v>6</v>
      </c>
      <c r="H8" s="6">
        <v>8</v>
      </c>
      <c r="I8" s="6">
        <v>1</v>
      </c>
      <c r="J8" t="s">
        <v>40</v>
      </c>
      <c r="K8" t="s">
        <v>40</v>
      </c>
      <c r="M8" t="s">
        <v>40</v>
      </c>
      <c r="N8" t="s">
        <v>40</v>
      </c>
    </row>
    <row r="9" spans="1:14" ht="13.25" customHeight="1">
      <c r="A9" s="17" t="s">
        <v>15</v>
      </c>
      <c r="B9" s="9" t="s">
        <v>40</v>
      </c>
      <c r="C9" s="8">
        <v>97</v>
      </c>
      <c r="D9" s="8">
        <v>9</v>
      </c>
      <c r="E9" s="8">
        <v>55</v>
      </c>
      <c r="F9" s="8">
        <v>17</v>
      </c>
      <c r="G9" s="8">
        <v>5</v>
      </c>
      <c r="H9" s="8">
        <v>10</v>
      </c>
      <c r="I9" s="8">
        <v>1</v>
      </c>
    </row>
    <row r="10" spans="1:14" ht="11.75" customHeight="1">
      <c r="A10" s="18" t="s">
        <v>40</v>
      </c>
      <c r="B10" s="7" t="s">
        <v>12</v>
      </c>
      <c r="C10" s="6">
        <v>63</v>
      </c>
      <c r="D10" s="6">
        <v>3</v>
      </c>
      <c r="E10" s="6">
        <v>37</v>
      </c>
      <c r="F10" s="6">
        <v>12</v>
      </c>
      <c r="G10" s="6">
        <v>3</v>
      </c>
      <c r="H10" s="6">
        <v>7</v>
      </c>
      <c r="I10" s="6">
        <v>1</v>
      </c>
      <c r="J10" t="s">
        <v>40</v>
      </c>
      <c r="K10" t="s">
        <v>40</v>
      </c>
      <c r="M10" t="s">
        <v>40</v>
      </c>
      <c r="N10" t="s">
        <v>40</v>
      </c>
    </row>
    <row r="11" spans="1:14" ht="11.75" customHeight="1">
      <c r="A11" s="18" t="s">
        <v>40</v>
      </c>
      <c r="B11" s="7" t="s">
        <v>13</v>
      </c>
      <c r="C11" s="6">
        <v>3</v>
      </c>
      <c r="D11" s="6">
        <v>1</v>
      </c>
      <c r="E11" s="6">
        <v>2</v>
      </c>
      <c r="F11" s="6" t="s">
        <v>19</v>
      </c>
      <c r="G11" s="6" t="s">
        <v>19</v>
      </c>
      <c r="H11" s="6" t="s">
        <v>19</v>
      </c>
      <c r="I11" s="6" t="s">
        <v>19</v>
      </c>
      <c r="J11" t="s">
        <v>40</v>
      </c>
      <c r="K11" t="s">
        <v>40</v>
      </c>
      <c r="M11" t="s">
        <v>40</v>
      </c>
      <c r="N11" t="s">
        <v>40</v>
      </c>
    </row>
    <row r="12" spans="1:14" ht="11.75" customHeight="1">
      <c r="A12" s="18" t="s">
        <v>40</v>
      </c>
      <c r="B12" s="7" t="s">
        <v>14</v>
      </c>
      <c r="C12" s="6">
        <v>31</v>
      </c>
      <c r="D12" s="6">
        <v>5</v>
      </c>
      <c r="E12" s="6">
        <v>16</v>
      </c>
      <c r="F12" s="6">
        <v>5</v>
      </c>
      <c r="G12" s="6">
        <v>2</v>
      </c>
      <c r="H12" s="6">
        <v>3</v>
      </c>
      <c r="I12" s="6" t="s">
        <v>19</v>
      </c>
      <c r="J12" t="s">
        <v>40</v>
      </c>
      <c r="K12" t="s">
        <v>40</v>
      </c>
      <c r="M12" t="s">
        <v>40</v>
      </c>
      <c r="N12" t="s">
        <v>40</v>
      </c>
    </row>
    <row r="13" spans="1:14" ht="13.25" customHeight="1">
      <c r="A13" s="17" t="s">
        <v>16</v>
      </c>
      <c r="B13" s="9" t="s">
        <v>40</v>
      </c>
      <c r="C13" s="8">
        <v>144</v>
      </c>
      <c r="D13" s="8" t="s">
        <v>19</v>
      </c>
      <c r="E13" s="8">
        <v>86</v>
      </c>
      <c r="F13" s="8">
        <v>37</v>
      </c>
      <c r="G13" s="8">
        <v>9</v>
      </c>
      <c r="H13" s="8">
        <v>8</v>
      </c>
      <c r="I13" s="8">
        <v>4</v>
      </c>
    </row>
    <row r="14" spans="1:14" ht="11.75" customHeight="1">
      <c r="A14" s="18" t="s">
        <v>40</v>
      </c>
      <c r="B14" s="7" t="s">
        <v>12</v>
      </c>
      <c r="C14" s="6">
        <v>74</v>
      </c>
      <c r="D14" s="6" t="s">
        <v>19</v>
      </c>
      <c r="E14" s="6">
        <v>49</v>
      </c>
      <c r="F14" s="6">
        <v>15</v>
      </c>
      <c r="G14" s="6">
        <v>5</v>
      </c>
      <c r="H14" s="6">
        <v>3</v>
      </c>
      <c r="I14" s="6">
        <v>2</v>
      </c>
      <c r="J14" t="s">
        <v>40</v>
      </c>
      <c r="K14" t="s">
        <v>40</v>
      </c>
      <c r="M14" t="s">
        <v>40</v>
      </c>
      <c r="N14" t="s">
        <v>40</v>
      </c>
    </row>
    <row r="15" spans="1:14" ht="11.75" customHeight="1">
      <c r="A15" s="18" t="s">
        <v>40</v>
      </c>
      <c r="B15" s="7" t="s">
        <v>13</v>
      </c>
      <c r="C15" s="6">
        <v>8</v>
      </c>
      <c r="D15" s="6" t="s">
        <v>19</v>
      </c>
      <c r="E15" s="6">
        <v>7</v>
      </c>
      <c r="F15" s="6" t="s">
        <v>19</v>
      </c>
      <c r="G15" s="6" t="s">
        <v>19</v>
      </c>
      <c r="H15" s="6" t="s">
        <v>19</v>
      </c>
      <c r="I15" s="6">
        <v>1</v>
      </c>
      <c r="J15" t="s">
        <v>40</v>
      </c>
      <c r="K15" t="s">
        <v>40</v>
      </c>
      <c r="M15" t="s">
        <v>40</v>
      </c>
      <c r="N15" t="s">
        <v>40</v>
      </c>
    </row>
    <row r="16" spans="1:14" ht="11.75" customHeight="1">
      <c r="A16" s="19" t="s">
        <v>40</v>
      </c>
      <c r="B16" s="11" t="s">
        <v>14</v>
      </c>
      <c r="C16" s="10">
        <v>62</v>
      </c>
      <c r="D16" s="10" t="s">
        <v>19</v>
      </c>
      <c r="E16" s="10">
        <v>30</v>
      </c>
      <c r="F16" s="10">
        <v>22</v>
      </c>
      <c r="G16" s="10">
        <v>4</v>
      </c>
      <c r="H16" s="10">
        <v>5</v>
      </c>
      <c r="I16" s="10">
        <v>1</v>
      </c>
      <c r="J16" t="s">
        <v>40</v>
      </c>
      <c r="K16" t="s">
        <v>40</v>
      </c>
      <c r="M16" t="s">
        <v>40</v>
      </c>
      <c r="N16" t="s">
        <v>40</v>
      </c>
    </row>
    <row r="17" spans="1:12" ht="28.25" customHeight="1">
      <c r="A17" s="22" t="s">
        <v>51</v>
      </c>
      <c r="B17" s="23" t="s">
        <v>40</v>
      </c>
      <c r="C17" s="24" t="s">
        <v>40</v>
      </c>
      <c r="D17" s="24" t="s">
        <v>40</v>
      </c>
      <c r="E17" s="24" t="s">
        <v>40</v>
      </c>
      <c r="F17" s="24" t="s">
        <v>40</v>
      </c>
      <c r="G17" s="24" t="s">
        <v>40</v>
      </c>
      <c r="H17" s="24" t="s">
        <v>40</v>
      </c>
      <c r="I17" s="24" t="s">
        <v>40</v>
      </c>
      <c r="L17" t="s">
        <v>40</v>
      </c>
    </row>
    <row r="18" spans="1:12" ht="19.25" customHeight="1">
      <c r="A18" s="22" t="s">
        <v>52</v>
      </c>
      <c r="B18" s="25" t="s">
        <v>40</v>
      </c>
      <c r="C18" s="26" t="s">
        <v>40</v>
      </c>
      <c r="D18" s="26" t="s">
        <v>40</v>
      </c>
      <c r="E18" s="26" t="s">
        <v>40</v>
      </c>
      <c r="F18" s="26" t="s">
        <v>40</v>
      </c>
      <c r="G18" s="26" t="s">
        <v>40</v>
      </c>
      <c r="H18" s="26" t="s">
        <v>40</v>
      </c>
      <c r="I18" s="26" t="s">
        <v>40</v>
      </c>
      <c r="L18" t="s">
        <v>40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8.3320312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31</v>
      </c>
      <c r="B2" s="21" t="s">
        <v>40</v>
      </c>
      <c r="C2" s="21" t="s">
        <v>40</v>
      </c>
      <c r="D2" s="21" t="s">
        <v>40</v>
      </c>
      <c r="E2" s="21" t="s">
        <v>40</v>
      </c>
      <c r="F2" s="21" t="s">
        <v>40</v>
      </c>
      <c r="G2" s="21" t="s">
        <v>40</v>
      </c>
      <c r="H2" s="21" t="s">
        <v>40</v>
      </c>
      <c r="I2" s="21" t="s">
        <v>40</v>
      </c>
      <c r="L2" t="s">
        <v>40</v>
      </c>
    </row>
    <row r="3" spans="1:14" ht="33.5" customHeight="1">
      <c r="A3" s="27" t="s">
        <v>2</v>
      </c>
      <c r="B3" s="27" t="s">
        <v>40</v>
      </c>
      <c r="C3" s="27" t="s">
        <v>3</v>
      </c>
      <c r="D3" s="27" t="s">
        <v>4</v>
      </c>
      <c r="E3" s="27" t="s">
        <v>40</v>
      </c>
      <c r="F3" s="27" t="s">
        <v>40</v>
      </c>
      <c r="G3" s="27" t="s">
        <v>40</v>
      </c>
      <c r="H3" s="27" t="s">
        <v>40</v>
      </c>
      <c r="I3" s="27" t="s">
        <v>40</v>
      </c>
    </row>
    <row r="4" spans="1:14" ht="44" customHeight="1">
      <c r="A4" s="27" t="s">
        <v>40</v>
      </c>
      <c r="B4" s="27" t="s">
        <v>40</v>
      </c>
      <c r="C4" s="27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14" ht="13.25" customHeight="1">
      <c r="A5" s="28" t="s">
        <v>11</v>
      </c>
      <c r="B5" s="8" t="s">
        <v>40</v>
      </c>
      <c r="C5" s="8">
        <v>4543</v>
      </c>
      <c r="D5" s="8">
        <v>419</v>
      </c>
      <c r="E5" s="8">
        <v>2339</v>
      </c>
      <c r="F5" s="8">
        <v>1174</v>
      </c>
      <c r="G5" s="8">
        <v>279</v>
      </c>
      <c r="H5" s="8">
        <v>154</v>
      </c>
      <c r="I5" s="8">
        <v>178</v>
      </c>
    </row>
    <row r="6" spans="1:14" ht="11.75" customHeight="1">
      <c r="A6" s="18" t="s">
        <v>40</v>
      </c>
      <c r="B6" s="7" t="s">
        <v>12</v>
      </c>
      <c r="C6" s="6">
        <v>2457</v>
      </c>
      <c r="D6" s="6">
        <v>129</v>
      </c>
      <c r="E6" s="6">
        <v>1477</v>
      </c>
      <c r="F6" s="6">
        <v>536</v>
      </c>
      <c r="G6" s="6">
        <v>169</v>
      </c>
      <c r="H6" s="6">
        <v>60</v>
      </c>
      <c r="I6" s="6">
        <v>86</v>
      </c>
      <c r="J6" t="s">
        <v>40</v>
      </c>
      <c r="K6" t="s">
        <v>40</v>
      </c>
      <c r="M6" t="s">
        <v>40</v>
      </c>
      <c r="N6" t="s">
        <v>40</v>
      </c>
    </row>
    <row r="7" spans="1:14" ht="11.75" customHeight="1">
      <c r="A7" s="18" t="s">
        <v>40</v>
      </c>
      <c r="B7" s="7" t="s">
        <v>13</v>
      </c>
      <c r="C7" s="6">
        <v>218</v>
      </c>
      <c r="D7" s="6">
        <v>24</v>
      </c>
      <c r="E7" s="6">
        <v>105</v>
      </c>
      <c r="F7" s="6">
        <v>57</v>
      </c>
      <c r="G7" s="6">
        <v>8</v>
      </c>
      <c r="H7" s="6">
        <v>13</v>
      </c>
      <c r="I7" s="6">
        <v>11</v>
      </c>
      <c r="J7" t="s">
        <v>40</v>
      </c>
      <c r="K7" t="s">
        <v>40</v>
      </c>
      <c r="M7" t="s">
        <v>40</v>
      </c>
      <c r="N7" t="s">
        <v>40</v>
      </c>
    </row>
    <row r="8" spans="1:14" ht="11.75" customHeight="1">
      <c r="A8" s="18" t="s">
        <v>40</v>
      </c>
      <c r="B8" s="7" t="s">
        <v>14</v>
      </c>
      <c r="C8" s="6">
        <v>1868</v>
      </c>
      <c r="D8" s="6">
        <v>266</v>
      </c>
      <c r="E8" s="6">
        <v>757</v>
      </c>
      <c r="F8" s="6">
        <v>581</v>
      </c>
      <c r="G8" s="6">
        <v>102</v>
      </c>
      <c r="H8" s="6">
        <v>81</v>
      </c>
      <c r="I8" s="6">
        <v>81</v>
      </c>
      <c r="J8" t="s">
        <v>40</v>
      </c>
      <c r="K8" t="s">
        <v>40</v>
      </c>
      <c r="M8" t="s">
        <v>40</v>
      </c>
      <c r="N8" t="s">
        <v>40</v>
      </c>
    </row>
    <row r="9" spans="1:14" ht="13.25" customHeight="1">
      <c r="A9" s="17" t="s">
        <v>15</v>
      </c>
      <c r="B9" s="9" t="s">
        <v>40</v>
      </c>
      <c r="C9" s="8">
        <v>1910</v>
      </c>
      <c r="D9" s="8">
        <v>406</v>
      </c>
      <c r="E9" s="8">
        <v>920</v>
      </c>
      <c r="F9" s="8">
        <v>389</v>
      </c>
      <c r="G9" s="8">
        <v>57</v>
      </c>
      <c r="H9" s="8">
        <v>57</v>
      </c>
      <c r="I9" s="8">
        <v>81</v>
      </c>
    </row>
    <row r="10" spans="1:14" ht="11.75" customHeight="1">
      <c r="A10" s="18" t="s">
        <v>40</v>
      </c>
      <c r="B10" s="7" t="s">
        <v>12</v>
      </c>
      <c r="C10" s="6">
        <v>1091</v>
      </c>
      <c r="D10" s="6">
        <v>121</v>
      </c>
      <c r="E10" s="6">
        <v>661</v>
      </c>
      <c r="F10" s="6">
        <v>201</v>
      </c>
      <c r="G10" s="6">
        <v>41</v>
      </c>
      <c r="H10" s="6">
        <v>24</v>
      </c>
      <c r="I10" s="6">
        <v>43</v>
      </c>
      <c r="J10" t="s">
        <v>40</v>
      </c>
      <c r="K10" t="s">
        <v>40</v>
      </c>
      <c r="M10" t="s">
        <v>40</v>
      </c>
      <c r="N10" t="s">
        <v>40</v>
      </c>
    </row>
    <row r="11" spans="1:14" ht="11.75" customHeight="1">
      <c r="A11" s="18" t="s">
        <v>40</v>
      </c>
      <c r="B11" s="7" t="s">
        <v>13</v>
      </c>
      <c r="C11" s="6">
        <v>107</v>
      </c>
      <c r="D11" s="6">
        <v>23</v>
      </c>
      <c r="E11" s="6">
        <v>52</v>
      </c>
      <c r="F11" s="6">
        <v>19</v>
      </c>
      <c r="G11" s="6">
        <v>2</v>
      </c>
      <c r="H11" s="6">
        <v>3</v>
      </c>
      <c r="I11" s="6">
        <v>8</v>
      </c>
      <c r="J11" t="s">
        <v>40</v>
      </c>
      <c r="K11" t="s">
        <v>40</v>
      </c>
      <c r="M11" t="s">
        <v>40</v>
      </c>
      <c r="N11" t="s">
        <v>40</v>
      </c>
    </row>
    <row r="12" spans="1:14" ht="11.75" customHeight="1">
      <c r="A12" s="18" t="s">
        <v>40</v>
      </c>
      <c r="B12" s="7" t="s">
        <v>14</v>
      </c>
      <c r="C12" s="6">
        <v>712</v>
      </c>
      <c r="D12" s="6">
        <v>262</v>
      </c>
      <c r="E12" s="6">
        <v>207</v>
      </c>
      <c r="F12" s="6">
        <v>169</v>
      </c>
      <c r="G12" s="6">
        <v>14</v>
      </c>
      <c r="H12" s="6">
        <v>30</v>
      </c>
      <c r="I12" s="6">
        <v>30</v>
      </c>
      <c r="J12" t="s">
        <v>40</v>
      </c>
      <c r="K12" t="s">
        <v>40</v>
      </c>
      <c r="M12" t="s">
        <v>40</v>
      </c>
      <c r="N12" t="s">
        <v>40</v>
      </c>
    </row>
    <row r="13" spans="1:14" ht="13.25" customHeight="1">
      <c r="A13" s="17" t="s">
        <v>16</v>
      </c>
      <c r="B13" s="9" t="s">
        <v>40</v>
      </c>
      <c r="C13" s="8">
        <v>2633</v>
      </c>
      <c r="D13" s="8">
        <v>13</v>
      </c>
      <c r="E13" s="8">
        <v>1419</v>
      </c>
      <c r="F13" s="8">
        <v>785</v>
      </c>
      <c r="G13" s="8">
        <v>222</v>
      </c>
      <c r="H13" s="8">
        <v>97</v>
      </c>
      <c r="I13" s="8">
        <v>97</v>
      </c>
    </row>
    <row r="14" spans="1:14" ht="11.75" customHeight="1">
      <c r="A14" s="18" t="s">
        <v>40</v>
      </c>
      <c r="B14" s="7" t="s">
        <v>12</v>
      </c>
      <c r="C14" s="6">
        <v>1366</v>
      </c>
      <c r="D14" s="6">
        <v>8</v>
      </c>
      <c r="E14" s="6">
        <v>816</v>
      </c>
      <c r="F14" s="6">
        <v>335</v>
      </c>
      <c r="G14" s="6">
        <v>128</v>
      </c>
      <c r="H14" s="6">
        <v>36</v>
      </c>
      <c r="I14" s="6">
        <v>43</v>
      </c>
      <c r="J14" t="s">
        <v>40</v>
      </c>
      <c r="K14" t="s">
        <v>40</v>
      </c>
      <c r="M14" t="s">
        <v>40</v>
      </c>
      <c r="N14" t="s">
        <v>40</v>
      </c>
    </row>
    <row r="15" spans="1:14" ht="11.75" customHeight="1">
      <c r="A15" s="18" t="s">
        <v>40</v>
      </c>
      <c r="B15" s="7" t="s">
        <v>13</v>
      </c>
      <c r="C15" s="6">
        <v>111</v>
      </c>
      <c r="D15" s="6">
        <v>1</v>
      </c>
      <c r="E15" s="6">
        <v>53</v>
      </c>
      <c r="F15" s="6">
        <v>38</v>
      </c>
      <c r="G15" s="6">
        <v>6</v>
      </c>
      <c r="H15" s="6">
        <v>10</v>
      </c>
      <c r="I15" s="6">
        <v>3</v>
      </c>
      <c r="J15" t="s">
        <v>40</v>
      </c>
      <c r="K15" t="s">
        <v>40</v>
      </c>
      <c r="M15" t="s">
        <v>40</v>
      </c>
      <c r="N15" t="s">
        <v>40</v>
      </c>
    </row>
    <row r="16" spans="1:14" ht="11.75" customHeight="1">
      <c r="A16" s="19" t="s">
        <v>40</v>
      </c>
      <c r="B16" s="11" t="s">
        <v>14</v>
      </c>
      <c r="C16" s="10">
        <v>1156</v>
      </c>
      <c r="D16" s="10">
        <v>4</v>
      </c>
      <c r="E16" s="10">
        <v>550</v>
      </c>
      <c r="F16" s="10">
        <v>412</v>
      </c>
      <c r="G16" s="10">
        <v>88</v>
      </c>
      <c r="H16" s="10">
        <v>51</v>
      </c>
      <c r="I16" s="10">
        <v>51</v>
      </c>
      <c r="J16" t="s">
        <v>40</v>
      </c>
      <c r="K16" t="s">
        <v>40</v>
      </c>
      <c r="M16" t="s">
        <v>40</v>
      </c>
      <c r="N16" t="s">
        <v>40</v>
      </c>
    </row>
    <row r="17" spans="1:12" ht="28.25" customHeight="1">
      <c r="A17" s="22" t="s">
        <v>51</v>
      </c>
      <c r="B17" s="23" t="s">
        <v>40</v>
      </c>
      <c r="C17" s="24" t="s">
        <v>40</v>
      </c>
      <c r="D17" s="24" t="s">
        <v>40</v>
      </c>
      <c r="E17" s="24" t="s">
        <v>40</v>
      </c>
      <c r="F17" s="24" t="s">
        <v>40</v>
      </c>
      <c r="G17" s="24" t="s">
        <v>40</v>
      </c>
      <c r="H17" s="24" t="s">
        <v>40</v>
      </c>
      <c r="I17" s="24" t="s">
        <v>40</v>
      </c>
      <c r="L17" t="s">
        <v>40</v>
      </c>
    </row>
    <row r="18" spans="1:12" ht="19.25" customHeight="1">
      <c r="A18" s="22" t="s">
        <v>52</v>
      </c>
      <c r="B18" s="25" t="s">
        <v>40</v>
      </c>
      <c r="C18" s="26" t="s">
        <v>40</v>
      </c>
      <c r="D18" s="26" t="s">
        <v>40</v>
      </c>
      <c r="E18" s="26" t="s">
        <v>40</v>
      </c>
      <c r="F18" s="26" t="s">
        <v>40</v>
      </c>
      <c r="G18" s="26" t="s">
        <v>40</v>
      </c>
      <c r="H18" s="26" t="s">
        <v>40</v>
      </c>
      <c r="I18" s="26" t="s">
        <v>40</v>
      </c>
      <c r="L18" t="s">
        <v>40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5.2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32</v>
      </c>
      <c r="B2" s="21" t="s">
        <v>40</v>
      </c>
      <c r="C2" s="21" t="s">
        <v>40</v>
      </c>
      <c r="D2" s="21" t="s">
        <v>40</v>
      </c>
      <c r="E2" s="21" t="s">
        <v>40</v>
      </c>
      <c r="F2" s="21" t="s">
        <v>40</v>
      </c>
      <c r="G2" s="21" t="s">
        <v>40</v>
      </c>
      <c r="H2" s="21" t="s">
        <v>40</v>
      </c>
      <c r="I2" s="21" t="s">
        <v>40</v>
      </c>
      <c r="L2" t="s">
        <v>40</v>
      </c>
    </row>
    <row r="3" spans="1:14" ht="33.5" customHeight="1">
      <c r="A3" s="27" t="s">
        <v>2</v>
      </c>
      <c r="B3" s="27" t="s">
        <v>40</v>
      </c>
      <c r="C3" s="27" t="s">
        <v>3</v>
      </c>
      <c r="D3" s="27" t="s">
        <v>4</v>
      </c>
      <c r="E3" s="27" t="s">
        <v>40</v>
      </c>
      <c r="F3" s="27" t="s">
        <v>40</v>
      </c>
      <c r="G3" s="27" t="s">
        <v>40</v>
      </c>
      <c r="H3" s="27" t="s">
        <v>40</v>
      </c>
      <c r="I3" s="27" t="s">
        <v>40</v>
      </c>
    </row>
    <row r="4" spans="1:14" ht="44" customHeight="1">
      <c r="A4" s="27" t="s">
        <v>40</v>
      </c>
      <c r="B4" s="27" t="s">
        <v>40</v>
      </c>
      <c r="C4" s="27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14" ht="13.25" customHeight="1">
      <c r="A5" s="28" t="s">
        <v>11</v>
      </c>
      <c r="B5" s="8" t="s">
        <v>40</v>
      </c>
      <c r="C5" s="8">
        <v>33967</v>
      </c>
      <c r="D5" s="8">
        <v>2955</v>
      </c>
      <c r="E5" s="8">
        <v>17154</v>
      </c>
      <c r="F5" s="8">
        <v>9832</v>
      </c>
      <c r="G5" s="8">
        <v>1965</v>
      </c>
      <c r="H5" s="8">
        <v>965</v>
      </c>
      <c r="I5" s="8">
        <v>1096</v>
      </c>
    </row>
    <row r="6" spans="1:14" ht="11.75" customHeight="1">
      <c r="A6" s="18" t="s">
        <v>40</v>
      </c>
      <c r="B6" s="7" t="s">
        <v>12</v>
      </c>
      <c r="C6" s="6">
        <v>21835</v>
      </c>
      <c r="D6" s="6">
        <v>1118</v>
      </c>
      <c r="E6" s="6">
        <v>12952</v>
      </c>
      <c r="F6" s="6">
        <v>5239</v>
      </c>
      <c r="G6" s="6">
        <v>1431</v>
      </c>
      <c r="H6" s="6">
        <v>495</v>
      </c>
      <c r="I6" s="6">
        <v>600</v>
      </c>
      <c r="J6" t="s">
        <v>40</v>
      </c>
      <c r="K6" t="s">
        <v>40</v>
      </c>
      <c r="M6" t="s">
        <v>40</v>
      </c>
      <c r="N6" t="s">
        <v>40</v>
      </c>
    </row>
    <row r="7" spans="1:14" ht="11.75" customHeight="1">
      <c r="A7" s="18" t="s">
        <v>40</v>
      </c>
      <c r="B7" s="7" t="s">
        <v>13</v>
      </c>
      <c r="C7" s="6">
        <v>2122</v>
      </c>
      <c r="D7" s="6">
        <v>333</v>
      </c>
      <c r="E7" s="6">
        <v>793</v>
      </c>
      <c r="F7" s="6">
        <v>738</v>
      </c>
      <c r="G7" s="6">
        <v>86</v>
      </c>
      <c r="H7" s="6">
        <v>86</v>
      </c>
      <c r="I7" s="6">
        <v>86</v>
      </c>
      <c r="J7" t="s">
        <v>40</v>
      </c>
      <c r="K7" t="s">
        <v>40</v>
      </c>
      <c r="M7" t="s">
        <v>40</v>
      </c>
      <c r="N7" t="s">
        <v>40</v>
      </c>
    </row>
    <row r="8" spans="1:14" ht="11.75" customHeight="1">
      <c r="A8" s="18" t="s">
        <v>40</v>
      </c>
      <c r="B8" s="7" t="s">
        <v>14</v>
      </c>
      <c r="C8" s="6">
        <v>10010</v>
      </c>
      <c r="D8" s="6">
        <v>1504</v>
      </c>
      <c r="E8" s="6">
        <v>3409</v>
      </c>
      <c r="F8" s="6">
        <v>3855</v>
      </c>
      <c r="G8" s="6">
        <v>448</v>
      </c>
      <c r="H8" s="6">
        <v>384</v>
      </c>
      <c r="I8" s="6">
        <v>410</v>
      </c>
      <c r="J8" t="s">
        <v>40</v>
      </c>
      <c r="K8" t="s">
        <v>40</v>
      </c>
      <c r="M8" t="s">
        <v>40</v>
      </c>
      <c r="N8" t="s">
        <v>40</v>
      </c>
    </row>
    <row r="9" spans="1:14" ht="13.25" customHeight="1">
      <c r="A9" s="17" t="s">
        <v>15</v>
      </c>
      <c r="B9" s="9" t="s">
        <v>40</v>
      </c>
      <c r="C9" s="8">
        <v>15237</v>
      </c>
      <c r="D9" s="8">
        <v>2889</v>
      </c>
      <c r="E9" s="8">
        <v>7069</v>
      </c>
      <c r="F9" s="8">
        <v>3726</v>
      </c>
      <c r="G9" s="8">
        <v>616</v>
      </c>
      <c r="H9" s="8">
        <v>433</v>
      </c>
      <c r="I9" s="8">
        <v>504</v>
      </c>
    </row>
    <row r="10" spans="1:14" ht="11.75" customHeight="1">
      <c r="A10" s="18" t="s">
        <v>40</v>
      </c>
      <c r="B10" s="7" t="s">
        <v>12</v>
      </c>
      <c r="C10" s="6">
        <v>10018</v>
      </c>
      <c r="D10" s="6">
        <v>1085</v>
      </c>
      <c r="E10" s="6">
        <v>5708</v>
      </c>
      <c r="F10" s="6">
        <v>2224</v>
      </c>
      <c r="G10" s="6">
        <v>483</v>
      </c>
      <c r="H10" s="6">
        <v>237</v>
      </c>
      <c r="I10" s="6">
        <v>281</v>
      </c>
      <c r="J10" t="s">
        <v>40</v>
      </c>
      <c r="K10" t="s">
        <v>40</v>
      </c>
      <c r="M10" t="s">
        <v>40</v>
      </c>
      <c r="N10" t="s">
        <v>40</v>
      </c>
    </row>
    <row r="11" spans="1:14" ht="11.75" customHeight="1">
      <c r="A11" s="18" t="s">
        <v>40</v>
      </c>
      <c r="B11" s="7" t="s">
        <v>13</v>
      </c>
      <c r="C11" s="6">
        <v>1046</v>
      </c>
      <c r="D11" s="6">
        <v>326</v>
      </c>
      <c r="E11" s="6">
        <v>305</v>
      </c>
      <c r="F11" s="6">
        <v>307</v>
      </c>
      <c r="G11" s="6">
        <v>29</v>
      </c>
      <c r="H11" s="6">
        <v>36</v>
      </c>
      <c r="I11" s="6">
        <v>43</v>
      </c>
      <c r="J11" t="s">
        <v>40</v>
      </c>
      <c r="K11" t="s">
        <v>40</v>
      </c>
      <c r="M11" t="s">
        <v>40</v>
      </c>
      <c r="N11" t="s">
        <v>40</v>
      </c>
    </row>
    <row r="12" spans="1:14" ht="11.75" customHeight="1">
      <c r="A12" s="18" t="s">
        <v>40</v>
      </c>
      <c r="B12" s="7" t="s">
        <v>14</v>
      </c>
      <c r="C12" s="6">
        <v>4173</v>
      </c>
      <c r="D12" s="6">
        <v>1478</v>
      </c>
      <c r="E12" s="6">
        <v>1056</v>
      </c>
      <c r="F12" s="6">
        <v>1195</v>
      </c>
      <c r="G12" s="6">
        <v>104</v>
      </c>
      <c r="H12" s="6">
        <v>160</v>
      </c>
      <c r="I12" s="6">
        <v>180</v>
      </c>
      <c r="J12" t="s">
        <v>40</v>
      </c>
      <c r="K12" t="s">
        <v>40</v>
      </c>
      <c r="M12" t="s">
        <v>40</v>
      </c>
      <c r="N12" t="s">
        <v>40</v>
      </c>
    </row>
    <row r="13" spans="1:14" ht="13.25" customHeight="1">
      <c r="A13" s="17" t="s">
        <v>16</v>
      </c>
      <c r="B13" s="9" t="s">
        <v>40</v>
      </c>
      <c r="C13" s="8">
        <v>18730</v>
      </c>
      <c r="D13" s="8">
        <v>66</v>
      </c>
      <c r="E13" s="8">
        <v>10085</v>
      </c>
      <c r="F13" s="8">
        <v>6106</v>
      </c>
      <c r="G13" s="8">
        <v>1349</v>
      </c>
      <c r="H13" s="8">
        <v>532</v>
      </c>
      <c r="I13" s="8">
        <v>592</v>
      </c>
    </row>
    <row r="14" spans="1:14" ht="11.75" customHeight="1">
      <c r="A14" s="18" t="s">
        <v>40</v>
      </c>
      <c r="B14" s="7" t="s">
        <v>12</v>
      </c>
      <c r="C14" s="6">
        <v>11817</v>
      </c>
      <c r="D14" s="6">
        <v>33</v>
      </c>
      <c r="E14" s="6">
        <v>7244</v>
      </c>
      <c r="F14" s="6">
        <v>3015</v>
      </c>
      <c r="G14" s="6">
        <v>948</v>
      </c>
      <c r="H14" s="6">
        <v>258</v>
      </c>
      <c r="I14" s="6">
        <v>319</v>
      </c>
      <c r="J14" t="s">
        <v>40</v>
      </c>
      <c r="K14" t="s">
        <v>40</v>
      </c>
      <c r="M14" t="s">
        <v>40</v>
      </c>
      <c r="N14" t="s">
        <v>40</v>
      </c>
    </row>
    <row r="15" spans="1:14" ht="11.75" customHeight="1">
      <c r="A15" s="18" t="s">
        <v>40</v>
      </c>
      <c r="B15" s="7" t="s">
        <v>13</v>
      </c>
      <c r="C15" s="6">
        <v>1076</v>
      </c>
      <c r="D15" s="6">
        <v>7</v>
      </c>
      <c r="E15" s="6">
        <v>488</v>
      </c>
      <c r="F15" s="6">
        <v>431</v>
      </c>
      <c r="G15" s="6">
        <v>57</v>
      </c>
      <c r="H15" s="6">
        <v>50</v>
      </c>
      <c r="I15" s="6">
        <v>43</v>
      </c>
      <c r="J15" t="s">
        <v>40</v>
      </c>
      <c r="K15" t="s">
        <v>40</v>
      </c>
      <c r="M15" t="s">
        <v>40</v>
      </c>
      <c r="N15" t="s">
        <v>40</v>
      </c>
    </row>
    <row r="16" spans="1:14" ht="11.75" customHeight="1">
      <c r="A16" s="19" t="s">
        <v>40</v>
      </c>
      <c r="B16" s="11" t="s">
        <v>14</v>
      </c>
      <c r="C16" s="10">
        <v>5837</v>
      </c>
      <c r="D16" s="10">
        <v>26</v>
      </c>
      <c r="E16" s="10">
        <v>2353</v>
      </c>
      <c r="F16" s="10">
        <v>2660</v>
      </c>
      <c r="G16" s="10">
        <v>344</v>
      </c>
      <c r="H16" s="10">
        <v>224</v>
      </c>
      <c r="I16" s="10">
        <v>230</v>
      </c>
      <c r="J16" t="s">
        <v>40</v>
      </c>
      <c r="K16" t="s">
        <v>40</v>
      </c>
      <c r="M16" t="s">
        <v>40</v>
      </c>
      <c r="N16" t="s">
        <v>40</v>
      </c>
    </row>
    <row r="17" spans="1:12" ht="28.25" customHeight="1">
      <c r="A17" s="22" t="s">
        <v>51</v>
      </c>
      <c r="B17" s="23" t="s">
        <v>40</v>
      </c>
      <c r="C17" s="24" t="s">
        <v>40</v>
      </c>
      <c r="D17" s="24" t="s">
        <v>40</v>
      </c>
      <c r="E17" s="24" t="s">
        <v>40</v>
      </c>
      <c r="F17" s="24" t="s">
        <v>40</v>
      </c>
      <c r="G17" s="24" t="s">
        <v>40</v>
      </c>
      <c r="H17" s="24" t="s">
        <v>40</v>
      </c>
      <c r="I17" s="24" t="s">
        <v>40</v>
      </c>
      <c r="L17" t="s">
        <v>40</v>
      </c>
    </row>
    <row r="18" spans="1:12" ht="19.25" customHeight="1">
      <c r="A18" s="22" t="s">
        <v>52</v>
      </c>
      <c r="B18" s="25" t="s">
        <v>40</v>
      </c>
      <c r="C18" s="26" t="s">
        <v>40</v>
      </c>
      <c r="D18" s="26" t="s">
        <v>40</v>
      </c>
      <c r="E18" s="26" t="s">
        <v>40</v>
      </c>
      <c r="F18" s="26" t="s">
        <v>40</v>
      </c>
      <c r="G18" s="26" t="s">
        <v>40</v>
      </c>
      <c r="H18" s="26" t="s">
        <v>40</v>
      </c>
      <c r="I18" s="26" t="s">
        <v>40</v>
      </c>
      <c r="L18" t="s">
        <v>40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5.8867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33</v>
      </c>
      <c r="B2" s="21" t="s">
        <v>40</v>
      </c>
      <c r="C2" s="21" t="s">
        <v>40</v>
      </c>
      <c r="D2" s="21" t="s">
        <v>40</v>
      </c>
      <c r="E2" s="21" t="s">
        <v>40</v>
      </c>
      <c r="F2" s="21" t="s">
        <v>40</v>
      </c>
      <c r="G2" s="21" t="s">
        <v>40</v>
      </c>
      <c r="H2" s="21" t="s">
        <v>40</v>
      </c>
      <c r="I2" s="21" t="s">
        <v>40</v>
      </c>
      <c r="L2" t="s">
        <v>40</v>
      </c>
    </row>
    <row r="3" spans="1:14" ht="33.5" customHeight="1">
      <c r="A3" s="27" t="s">
        <v>2</v>
      </c>
      <c r="B3" s="27" t="s">
        <v>40</v>
      </c>
      <c r="C3" s="27" t="s">
        <v>3</v>
      </c>
      <c r="D3" s="27" t="s">
        <v>4</v>
      </c>
      <c r="E3" s="27" t="s">
        <v>40</v>
      </c>
      <c r="F3" s="27" t="s">
        <v>40</v>
      </c>
      <c r="G3" s="27" t="s">
        <v>40</v>
      </c>
      <c r="H3" s="27" t="s">
        <v>40</v>
      </c>
      <c r="I3" s="27" t="s">
        <v>40</v>
      </c>
    </row>
    <row r="4" spans="1:14" ht="44" customHeight="1">
      <c r="A4" s="27" t="s">
        <v>40</v>
      </c>
      <c r="B4" s="27" t="s">
        <v>40</v>
      </c>
      <c r="C4" s="27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14" ht="13.25" customHeight="1">
      <c r="A5" s="28" t="s">
        <v>11</v>
      </c>
      <c r="B5" s="8" t="s">
        <v>40</v>
      </c>
      <c r="C5" s="8">
        <v>5436</v>
      </c>
      <c r="D5" s="8">
        <v>410</v>
      </c>
      <c r="E5" s="8">
        <v>3049</v>
      </c>
      <c r="F5" s="8">
        <v>1403</v>
      </c>
      <c r="G5" s="8">
        <v>222</v>
      </c>
      <c r="H5" s="8">
        <v>157</v>
      </c>
      <c r="I5" s="8">
        <v>195</v>
      </c>
    </row>
    <row r="6" spans="1:14" ht="11.75" customHeight="1">
      <c r="A6" s="18" t="s">
        <v>40</v>
      </c>
      <c r="B6" s="7" t="s">
        <v>12</v>
      </c>
      <c r="C6" s="6">
        <v>3250</v>
      </c>
      <c r="D6" s="6">
        <v>153</v>
      </c>
      <c r="E6" s="6">
        <v>2188</v>
      </c>
      <c r="F6" s="6">
        <v>590</v>
      </c>
      <c r="G6" s="6">
        <v>142</v>
      </c>
      <c r="H6" s="6">
        <v>76</v>
      </c>
      <c r="I6" s="6">
        <v>101</v>
      </c>
      <c r="J6" t="s">
        <v>40</v>
      </c>
      <c r="K6" t="s">
        <v>40</v>
      </c>
      <c r="M6" t="s">
        <v>40</v>
      </c>
      <c r="N6" t="s">
        <v>40</v>
      </c>
    </row>
    <row r="7" spans="1:14" ht="11.75" customHeight="1">
      <c r="A7" s="18" t="s">
        <v>40</v>
      </c>
      <c r="B7" s="7" t="s">
        <v>13</v>
      </c>
      <c r="C7" s="6">
        <v>159</v>
      </c>
      <c r="D7" s="6">
        <v>13</v>
      </c>
      <c r="E7" s="6">
        <v>88</v>
      </c>
      <c r="F7" s="6">
        <v>39</v>
      </c>
      <c r="G7" s="6">
        <v>6</v>
      </c>
      <c r="H7" s="6">
        <v>5</v>
      </c>
      <c r="I7" s="6">
        <v>8</v>
      </c>
      <c r="J7" t="s">
        <v>40</v>
      </c>
      <c r="K7" t="s">
        <v>40</v>
      </c>
      <c r="M7" t="s">
        <v>40</v>
      </c>
      <c r="N7" t="s">
        <v>40</v>
      </c>
    </row>
    <row r="8" spans="1:14" ht="11.75" customHeight="1">
      <c r="A8" s="18" t="s">
        <v>40</v>
      </c>
      <c r="B8" s="7" t="s">
        <v>14</v>
      </c>
      <c r="C8" s="6">
        <v>2027</v>
      </c>
      <c r="D8" s="6">
        <v>244</v>
      </c>
      <c r="E8" s="6">
        <v>773</v>
      </c>
      <c r="F8" s="6">
        <v>774</v>
      </c>
      <c r="G8" s="6">
        <v>74</v>
      </c>
      <c r="H8" s="6">
        <v>76</v>
      </c>
      <c r="I8" s="6">
        <v>86</v>
      </c>
      <c r="J8" t="s">
        <v>40</v>
      </c>
      <c r="K8" t="s">
        <v>40</v>
      </c>
      <c r="M8" t="s">
        <v>40</v>
      </c>
      <c r="N8" t="s">
        <v>40</v>
      </c>
    </row>
    <row r="9" spans="1:14" ht="13.25" customHeight="1">
      <c r="A9" s="17" t="s">
        <v>15</v>
      </c>
      <c r="B9" s="9" t="s">
        <v>40</v>
      </c>
      <c r="C9" s="8">
        <v>2218</v>
      </c>
      <c r="D9" s="8">
        <v>393</v>
      </c>
      <c r="E9" s="8">
        <v>1013</v>
      </c>
      <c r="F9" s="8">
        <v>587</v>
      </c>
      <c r="G9" s="8">
        <v>69</v>
      </c>
      <c r="H9" s="8">
        <v>72</v>
      </c>
      <c r="I9" s="8">
        <v>84</v>
      </c>
    </row>
    <row r="10" spans="1:14" ht="11.75" customHeight="1">
      <c r="A10" s="18" t="s">
        <v>40</v>
      </c>
      <c r="B10" s="7" t="s">
        <v>12</v>
      </c>
      <c r="C10" s="6">
        <v>1320</v>
      </c>
      <c r="D10" s="6">
        <v>143</v>
      </c>
      <c r="E10" s="6">
        <v>728</v>
      </c>
      <c r="F10" s="6">
        <v>317</v>
      </c>
      <c r="G10" s="6">
        <v>47</v>
      </c>
      <c r="H10" s="6">
        <v>37</v>
      </c>
      <c r="I10" s="6">
        <v>48</v>
      </c>
      <c r="J10" t="s">
        <v>40</v>
      </c>
      <c r="K10" t="s">
        <v>40</v>
      </c>
      <c r="M10" t="s">
        <v>40</v>
      </c>
      <c r="N10" t="s">
        <v>40</v>
      </c>
    </row>
    <row r="11" spans="1:14" ht="11.75" customHeight="1">
      <c r="A11" s="18" t="s">
        <v>40</v>
      </c>
      <c r="B11" s="7" t="s">
        <v>13</v>
      </c>
      <c r="C11" s="6">
        <v>83</v>
      </c>
      <c r="D11" s="6">
        <v>13</v>
      </c>
      <c r="E11" s="6">
        <v>48</v>
      </c>
      <c r="F11" s="6">
        <v>16</v>
      </c>
      <c r="G11" s="6">
        <v>1</v>
      </c>
      <c r="H11" s="6">
        <v>2</v>
      </c>
      <c r="I11" s="6">
        <v>3</v>
      </c>
      <c r="J11" t="s">
        <v>40</v>
      </c>
      <c r="K11" t="s">
        <v>40</v>
      </c>
      <c r="M11" t="s">
        <v>40</v>
      </c>
      <c r="N11" t="s">
        <v>40</v>
      </c>
    </row>
    <row r="12" spans="1:14" ht="11.75" customHeight="1">
      <c r="A12" s="18" t="s">
        <v>40</v>
      </c>
      <c r="B12" s="7" t="s">
        <v>14</v>
      </c>
      <c r="C12" s="6">
        <v>815</v>
      </c>
      <c r="D12" s="6">
        <v>237</v>
      </c>
      <c r="E12" s="6">
        <v>237</v>
      </c>
      <c r="F12" s="6">
        <v>254</v>
      </c>
      <c r="G12" s="6">
        <v>21</v>
      </c>
      <c r="H12" s="6">
        <v>33</v>
      </c>
      <c r="I12" s="6">
        <v>33</v>
      </c>
      <c r="J12" t="s">
        <v>40</v>
      </c>
      <c r="K12" t="s">
        <v>40</v>
      </c>
      <c r="M12" t="s">
        <v>40</v>
      </c>
      <c r="N12" t="s">
        <v>40</v>
      </c>
    </row>
    <row r="13" spans="1:14" ht="13.25" customHeight="1">
      <c r="A13" s="17" t="s">
        <v>16</v>
      </c>
      <c r="B13" s="9" t="s">
        <v>40</v>
      </c>
      <c r="C13" s="8">
        <v>3218</v>
      </c>
      <c r="D13" s="8">
        <v>17</v>
      </c>
      <c r="E13" s="8">
        <v>2036</v>
      </c>
      <c r="F13" s="8">
        <v>816</v>
      </c>
      <c r="G13" s="8">
        <v>153</v>
      </c>
      <c r="H13" s="8">
        <v>85</v>
      </c>
      <c r="I13" s="8">
        <v>111</v>
      </c>
    </row>
    <row r="14" spans="1:14" ht="11.75" customHeight="1">
      <c r="A14" s="18" t="s">
        <v>40</v>
      </c>
      <c r="B14" s="7" t="s">
        <v>12</v>
      </c>
      <c r="C14" s="6">
        <v>1930</v>
      </c>
      <c r="D14" s="6">
        <v>10</v>
      </c>
      <c r="E14" s="6">
        <v>1460</v>
      </c>
      <c r="F14" s="6">
        <v>273</v>
      </c>
      <c r="G14" s="6">
        <v>95</v>
      </c>
      <c r="H14" s="6">
        <v>39</v>
      </c>
      <c r="I14" s="6">
        <v>53</v>
      </c>
      <c r="J14" t="s">
        <v>40</v>
      </c>
      <c r="K14" t="s">
        <v>40</v>
      </c>
      <c r="M14" t="s">
        <v>40</v>
      </c>
      <c r="N14" t="s">
        <v>40</v>
      </c>
    </row>
    <row r="15" spans="1:14" ht="11.75" customHeight="1">
      <c r="A15" s="18" t="s">
        <v>40</v>
      </c>
      <c r="B15" s="7" t="s">
        <v>13</v>
      </c>
      <c r="C15" s="6">
        <v>76</v>
      </c>
      <c r="D15" s="6" t="s">
        <v>19</v>
      </c>
      <c r="E15" s="6">
        <v>40</v>
      </c>
      <c r="F15" s="6">
        <v>23</v>
      </c>
      <c r="G15" s="6">
        <v>5</v>
      </c>
      <c r="H15" s="6">
        <v>3</v>
      </c>
      <c r="I15" s="6">
        <v>5</v>
      </c>
      <c r="J15" t="s">
        <v>40</v>
      </c>
      <c r="K15" t="s">
        <v>40</v>
      </c>
      <c r="M15" t="s">
        <v>40</v>
      </c>
      <c r="N15" t="s">
        <v>40</v>
      </c>
    </row>
    <row r="16" spans="1:14" ht="11.75" customHeight="1">
      <c r="A16" s="19" t="s">
        <v>40</v>
      </c>
      <c r="B16" s="11" t="s">
        <v>14</v>
      </c>
      <c r="C16" s="10">
        <v>1212</v>
      </c>
      <c r="D16" s="10">
        <v>7</v>
      </c>
      <c r="E16" s="10">
        <v>536</v>
      </c>
      <c r="F16" s="10">
        <v>520</v>
      </c>
      <c r="G16" s="10">
        <v>53</v>
      </c>
      <c r="H16" s="10">
        <v>43</v>
      </c>
      <c r="I16" s="10">
        <v>53</v>
      </c>
      <c r="J16" t="s">
        <v>40</v>
      </c>
      <c r="K16" t="s">
        <v>40</v>
      </c>
      <c r="M16" t="s">
        <v>40</v>
      </c>
      <c r="N16" t="s">
        <v>40</v>
      </c>
    </row>
    <row r="17" spans="1:12" ht="28.25" customHeight="1">
      <c r="A17" s="22" t="s">
        <v>51</v>
      </c>
      <c r="B17" s="23" t="s">
        <v>40</v>
      </c>
      <c r="C17" s="24" t="s">
        <v>40</v>
      </c>
      <c r="D17" s="24" t="s">
        <v>40</v>
      </c>
      <c r="E17" s="24" t="s">
        <v>40</v>
      </c>
      <c r="F17" s="24" t="s">
        <v>40</v>
      </c>
      <c r="G17" s="24" t="s">
        <v>40</v>
      </c>
      <c r="H17" s="24" t="s">
        <v>40</v>
      </c>
      <c r="I17" s="24" t="s">
        <v>40</v>
      </c>
      <c r="L17" t="s">
        <v>40</v>
      </c>
    </row>
    <row r="18" spans="1:12" ht="19.25" customHeight="1">
      <c r="A18" s="22" t="s">
        <v>52</v>
      </c>
      <c r="B18" s="25" t="s">
        <v>40</v>
      </c>
      <c r="C18" s="26" t="s">
        <v>40</v>
      </c>
      <c r="D18" s="26" t="s">
        <v>40</v>
      </c>
      <c r="E18" s="26" t="s">
        <v>40</v>
      </c>
      <c r="F18" s="26" t="s">
        <v>40</v>
      </c>
      <c r="G18" s="26" t="s">
        <v>40</v>
      </c>
      <c r="H18" s="26" t="s">
        <v>40</v>
      </c>
      <c r="I18" s="26" t="s">
        <v>40</v>
      </c>
      <c r="L18" t="s">
        <v>40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2.8867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34</v>
      </c>
      <c r="B2" s="21" t="s">
        <v>40</v>
      </c>
      <c r="C2" s="21" t="s">
        <v>40</v>
      </c>
      <c r="D2" s="21" t="s">
        <v>40</v>
      </c>
      <c r="E2" s="21" t="s">
        <v>40</v>
      </c>
      <c r="F2" s="21" t="s">
        <v>40</v>
      </c>
      <c r="G2" s="21" t="s">
        <v>40</v>
      </c>
      <c r="H2" s="21" t="s">
        <v>40</v>
      </c>
      <c r="I2" s="21" t="s">
        <v>40</v>
      </c>
      <c r="L2" t="s">
        <v>40</v>
      </c>
    </row>
    <row r="3" spans="1:14" ht="33.5" customHeight="1">
      <c r="A3" s="27" t="s">
        <v>2</v>
      </c>
      <c r="B3" s="27" t="s">
        <v>40</v>
      </c>
      <c r="C3" s="27" t="s">
        <v>3</v>
      </c>
      <c r="D3" s="27" t="s">
        <v>4</v>
      </c>
      <c r="E3" s="27" t="s">
        <v>40</v>
      </c>
      <c r="F3" s="27" t="s">
        <v>40</v>
      </c>
      <c r="G3" s="27" t="s">
        <v>40</v>
      </c>
      <c r="H3" s="27" t="s">
        <v>40</v>
      </c>
      <c r="I3" s="27" t="s">
        <v>40</v>
      </c>
    </row>
    <row r="4" spans="1:14" ht="44" customHeight="1">
      <c r="A4" s="27" t="s">
        <v>40</v>
      </c>
      <c r="B4" s="27" t="s">
        <v>40</v>
      </c>
      <c r="C4" s="27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14" ht="13.25" customHeight="1">
      <c r="A5" s="28" t="s">
        <v>11</v>
      </c>
      <c r="B5" s="8" t="s">
        <v>40</v>
      </c>
      <c r="C5" s="8">
        <v>4232</v>
      </c>
      <c r="D5" s="8">
        <v>448</v>
      </c>
      <c r="E5" s="8">
        <v>2004</v>
      </c>
      <c r="F5" s="8">
        <v>1219</v>
      </c>
      <c r="G5" s="8">
        <v>299</v>
      </c>
      <c r="H5" s="8">
        <v>136</v>
      </c>
      <c r="I5" s="8">
        <v>126</v>
      </c>
    </row>
    <row r="6" spans="1:14" ht="11.75" customHeight="1">
      <c r="A6" s="18" t="s">
        <v>40</v>
      </c>
      <c r="B6" s="7" t="s">
        <v>12</v>
      </c>
      <c r="C6" s="6">
        <v>2766</v>
      </c>
      <c r="D6" s="6">
        <v>184</v>
      </c>
      <c r="E6" s="6">
        <v>1496</v>
      </c>
      <c r="F6" s="6">
        <v>733</v>
      </c>
      <c r="G6" s="6">
        <v>195</v>
      </c>
      <c r="H6" s="6">
        <v>78</v>
      </c>
      <c r="I6" s="6">
        <v>80</v>
      </c>
      <c r="J6" t="s">
        <v>40</v>
      </c>
      <c r="K6" t="s">
        <v>40</v>
      </c>
      <c r="M6" t="s">
        <v>40</v>
      </c>
      <c r="N6" t="s">
        <v>40</v>
      </c>
    </row>
    <row r="7" spans="1:14" ht="11.75" customHeight="1">
      <c r="A7" s="18" t="s">
        <v>40</v>
      </c>
      <c r="B7" s="7" t="s">
        <v>13</v>
      </c>
      <c r="C7" s="6">
        <v>157</v>
      </c>
      <c r="D7" s="6">
        <v>20</v>
      </c>
      <c r="E7" s="6">
        <v>58</v>
      </c>
      <c r="F7" s="6">
        <v>57</v>
      </c>
      <c r="G7" s="6">
        <v>7</v>
      </c>
      <c r="H7" s="6">
        <v>10</v>
      </c>
      <c r="I7" s="6">
        <v>5</v>
      </c>
      <c r="J7" t="s">
        <v>40</v>
      </c>
      <c r="K7" t="s">
        <v>40</v>
      </c>
      <c r="M7" t="s">
        <v>40</v>
      </c>
      <c r="N7" t="s">
        <v>40</v>
      </c>
    </row>
    <row r="8" spans="1:14" ht="11.75" customHeight="1">
      <c r="A8" s="18" t="s">
        <v>40</v>
      </c>
      <c r="B8" s="7" t="s">
        <v>14</v>
      </c>
      <c r="C8" s="6">
        <v>1309</v>
      </c>
      <c r="D8" s="6">
        <v>244</v>
      </c>
      <c r="E8" s="6">
        <v>450</v>
      </c>
      <c r="F8" s="6">
        <v>429</v>
      </c>
      <c r="G8" s="6">
        <v>97</v>
      </c>
      <c r="H8" s="6">
        <v>48</v>
      </c>
      <c r="I8" s="6">
        <v>41</v>
      </c>
      <c r="J8" t="s">
        <v>40</v>
      </c>
      <c r="K8" t="s">
        <v>40</v>
      </c>
      <c r="M8" t="s">
        <v>40</v>
      </c>
      <c r="N8" t="s">
        <v>40</v>
      </c>
    </row>
    <row r="9" spans="1:14" ht="13.25" customHeight="1">
      <c r="A9" s="17" t="s">
        <v>15</v>
      </c>
      <c r="B9" s="9" t="s">
        <v>40</v>
      </c>
      <c r="C9" s="8">
        <v>1764</v>
      </c>
      <c r="D9" s="8">
        <v>439</v>
      </c>
      <c r="E9" s="8">
        <v>755</v>
      </c>
      <c r="F9" s="8">
        <v>383</v>
      </c>
      <c r="G9" s="8">
        <v>75</v>
      </c>
      <c r="H9" s="8">
        <v>54</v>
      </c>
      <c r="I9" s="8">
        <v>58</v>
      </c>
    </row>
    <row r="10" spans="1:14" ht="11.75" customHeight="1">
      <c r="A10" s="18" t="s">
        <v>40</v>
      </c>
      <c r="B10" s="7" t="s">
        <v>12</v>
      </c>
      <c r="C10" s="6">
        <v>1193</v>
      </c>
      <c r="D10" s="6">
        <v>181</v>
      </c>
      <c r="E10" s="6">
        <v>630</v>
      </c>
      <c r="F10" s="6">
        <v>255</v>
      </c>
      <c r="G10" s="6">
        <v>55</v>
      </c>
      <c r="H10" s="6">
        <v>35</v>
      </c>
      <c r="I10" s="6">
        <v>37</v>
      </c>
      <c r="J10" t="s">
        <v>40</v>
      </c>
      <c r="K10" t="s">
        <v>40</v>
      </c>
      <c r="M10" t="s">
        <v>40</v>
      </c>
      <c r="N10" t="s">
        <v>40</v>
      </c>
    </row>
    <row r="11" spans="1:14" ht="11.75" customHeight="1">
      <c r="A11" s="18" t="s">
        <v>40</v>
      </c>
      <c r="B11" s="7" t="s">
        <v>13</v>
      </c>
      <c r="C11" s="6">
        <v>71</v>
      </c>
      <c r="D11" s="6">
        <v>20</v>
      </c>
      <c r="E11" s="6">
        <v>25</v>
      </c>
      <c r="F11" s="6">
        <v>19</v>
      </c>
      <c r="G11" s="6">
        <v>1</v>
      </c>
      <c r="H11" s="6">
        <v>5</v>
      </c>
      <c r="I11" s="6">
        <v>1</v>
      </c>
      <c r="J11" t="s">
        <v>40</v>
      </c>
      <c r="K11" t="s">
        <v>40</v>
      </c>
      <c r="M11" t="s">
        <v>40</v>
      </c>
      <c r="N11" t="s">
        <v>40</v>
      </c>
    </row>
    <row r="12" spans="1:14" ht="11.75" customHeight="1">
      <c r="A12" s="18" t="s">
        <v>40</v>
      </c>
      <c r="B12" s="7" t="s">
        <v>14</v>
      </c>
      <c r="C12" s="6">
        <v>500</v>
      </c>
      <c r="D12" s="6">
        <v>238</v>
      </c>
      <c r="E12" s="6">
        <v>100</v>
      </c>
      <c r="F12" s="6">
        <v>109</v>
      </c>
      <c r="G12" s="6">
        <v>19</v>
      </c>
      <c r="H12" s="6">
        <v>14</v>
      </c>
      <c r="I12" s="6">
        <v>20</v>
      </c>
      <c r="J12" t="s">
        <v>40</v>
      </c>
      <c r="K12" t="s">
        <v>40</v>
      </c>
      <c r="M12" t="s">
        <v>40</v>
      </c>
      <c r="N12" t="s">
        <v>40</v>
      </c>
    </row>
    <row r="13" spans="1:14" ht="13.25" customHeight="1">
      <c r="A13" s="17" t="s">
        <v>16</v>
      </c>
      <c r="B13" s="9" t="s">
        <v>40</v>
      </c>
      <c r="C13" s="8">
        <v>2468</v>
      </c>
      <c r="D13" s="8">
        <v>9</v>
      </c>
      <c r="E13" s="8">
        <v>1249</v>
      </c>
      <c r="F13" s="8">
        <v>836</v>
      </c>
      <c r="G13" s="8">
        <v>224</v>
      </c>
      <c r="H13" s="8">
        <v>82</v>
      </c>
      <c r="I13" s="8">
        <v>68</v>
      </c>
    </row>
    <row r="14" spans="1:14" ht="11.75" customHeight="1">
      <c r="A14" s="18" t="s">
        <v>40</v>
      </c>
      <c r="B14" s="7" t="s">
        <v>12</v>
      </c>
      <c r="C14" s="6">
        <v>1573</v>
      </c>
      <c r="D14" s="6">
        <v>3</v>
      </c>
      <c r="E14" s="6">
        <v>866</v>
      </c>
      <c r="F14" s="6">
        <v>478</v>
      </c>
      <c r="G14" s="6">
        <v>140</v>
      </c>
      <c r="H14" s="6">
        <v>43</v>
      </c>
      <c r="I14" s="6">
        <v>43</v>
      </c>
      <c r="J14" t="s">
        <v>40</v>
      </c>
      <c r="K14" t="s">
        <v>40</v>
      </c>
      <c r="M14" t="s">
        <v>40</v>
      </c>
      <c r="N14" t="s">
        <v>40</v>
      </c>
    </row>
    <row r="15" spans="1:14" ht="11.75" customHeight="1">
      <c r="A15" s="18" t="s">
        <v>40</v>
      </c>
      <c r="B15" s="7" t="s">
        <v>13</v>
      </c>
      <c r="C15" s="6">
        <v>86</v>
      </c>
      <c r="D15" s="6" t="s">
        <v>19</v>
      </c>
      <c r="E15" s="6">
        <v>33</v>
      </c>
      <c r="F15" s="6">
        <v>38</v>
      </c>
      <c r="G15" s="6">
        <v>6</v>
      </c>
      <c r="H15" s="6">
        <v>5</v>
      </c>
      <c r="I15" s="6">
        <v>4</v>
      </c>
      <c r="J15" t="s">
        <v>40</v>
      </c>
      <c r="K15" t="s">
        <v>40</v>
      </c>
      <c r="M15" t="s">
        <v>40</v>
      </c>
      <c r="N15" t="s">
        <v>40</v>
      </c>
    </row>
    <row r="16" spans="1:14" ht="11.75" customHeight="1">
      <c r="A16" s="19" t="s">
        <v>40</v>
      </c>
      <c r="B16" s="11" t="s">
        <v>14</v>
      </c>
      <c r="C16" s="10">
        <v>809</v>
      </c>
      <c r="D16" s="10">
        <v>6</v>
      </c>
      <c r="E16" s="10">
        <v>350</v>
      </c>
      <c r="F16" s="10">
        <v>320</v>
      </c>
      <c r="G16" s="10">
        <v>78</v>
      </c>
      <c r="H16" s="10">
        <v>34</v>
      </c>
      <c r="I16" s="10">
        <v>21</v>
      </c>
      <c r="J16" t="s">
        <v>40</v>
      </c>
      <c r="K16" t="s">
        <v>40</v>
      </c>
      <c r="M16" t="s">
        <v>40</v>
      </c>
      <c r="N16" t="s">
        <v>40</v>
      </c>
    </row>
    <row r="17" spans="1:12" ht="28.25" customHeight="1">
      <c r="A17" s="22" t="s">
        <v>51</v>
      </c>
      <c r="B17" s="23" t="s">
        <v>40</v>
      </c>
      <c r="C17" s="24" t="s">
        <v>40</v>
      </c>
      <c r="D17" s="24" t="s">
        <v>40</v>
      </c>
      <c r="E17" s="24" t="s">
        <v>40</v>
      </c>
      <c r="F17" s="24" t="s">
        <v>40</v>
      </c>
      <c r="G17" s="24" t="s">
        <v>40</v>
      </c>
      <c r="H17" s="24" t="s">
        <v>40</v>
      </c>
      <c r="I17" s="24" t="s">
        <v>40</v>
      </c>
      <c r="L17" t="s">
        <v>40</v>
      </c>
    </row>
    <row r="18" spans="1:12" ht="19.25" customHeight="1">
      <c r="A18" s="22" t="s">
        <v>52</v>
      </c>
      <c r="B18" s="25" t="s">
        <v>40</v>
      </c>
      <c r="C18" s="26" t="s">
        <v>40</v>
      </c>
      <c r="D18" s="26" t="s">
        <v>40</v>
      </c>
      <c r="E18" s="26" t="s">
        <v>40</v>
      </c>
      <c r="F18" s="26" t="s">
        <v>40</v>
      </c>
      <c r="G18" s="26" t="s">
        <v>40</v>
      </c>
      <c r="H18" s="26" t="s">
        <v>40</v>
      </c>
      <c r="I18" s="26" t="s">
        <v>40</v>
      </c>
      <c r="L18" t="s">
        <v>40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5.5546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35</v>
      </c>
      <c r="B2" s="21" t="s">
        <v>40</v>
      </c>
      <c r="C2" s="21" t="s">
        <v>40</v>
      </c>
      <c r="D2" s="21" t="s">
        <v>40</v>
      </c>
      <c r="E2" s="21" t="s">
        <v>40</v>
      </c>
      <c r="F2" s="21" t="s">
        <v>40</v>
      </c>
      <c r="G2" s="21" t="s">
        <v>40</v>
      </c>
      <c r="H2" s="21" t="s">
        <v>40</v>
      </c>
      <c r="I2" s="21" t="s">
        <v>40</v>
      </c>
      <c r="L2" t="s">
        <v>40</v>
      </c>
    </row>
    <row r="3" spans="1:14" ht="33.5" customHeight="1">
      <c r="A3" s="27" t="s">
        <v>2</v>
      </c>
      <c r="B3" s="27" t="s">
        <v>40</v>
      </c>
      <c r="C3" s="27" t="s">
        <v>3</v>
      </c>
      <c r="D3" s="27" t="s">
        <v>4</v>
      </c>
      <c r="E3" s="27" t="s">
        <v>40</v>
      </c>
      <c r="F3" s="27" t="s">
        <v>40</v>
      </c>
      <c r="G3" s="27" t="s">
        <v>40</v>
      </c>
      <c r="H3" s="27" t="s">
        <v>40</v>
      </c>
      <c r="I3" s="27" t="s">
        <v>40</v>
      </c>
    </row>
    <row r="4" spans="1:14" ht="44" customHeight="1">
      <c r="A4" s="27" t="s">
        <v>40</v>
      </c>
      <c r="B4" s="27" t="s">
        <v>40</v>
      </c>
      <c r="C4" s="27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14" ht="13.25" customHeight="1">
      <c r="A5" s="28" t="s">
        <v>11</v>
      </c>
      <c r="B5" s="8" t="s">
        <v>40</v>
      </c>
      <c r="C5" s="8">
        <v>5240</v>
      </c>
      <c r="D5" s="8">
        <v>477</v>
      </c>
      <c r="E5" s="8">
        <v>2503</v>
      </c>
      <c r="F5" s="8">
        <v>1609</v>
      </c>
      <c r="G5" s="8">
        <v>310</v>
      </c>
      <c r="H5" s="8">
        <v>203</v>
      </c>
      <c r="I5" s="8">
        <v>138</v>
      </c>
    </row>
    <row r="6" spans="1:14" ht="11.75" customHeight="1">
      <c r="A6" s="18" t="s">
        <v>40</v>
      </c>
      <c r="B6" s="7" t="s">
        <v>12</v>
      </c>
      <c r="C6" s="6">
        <v>2743</v>
      </c>
      <c r="D6" s="6">
        <v>176</v>
      </c>
      <c r="E6" s="6">
        <v>1492</v>
      </c>
      <c r="F6" s="6">
        <v>733</v>
      </c>
      <c r="G6" s="6">
        <v>185</v>
      </c>
      <c r="H6" s="6">
        <v>95</v>
      </c>
      <c r="I6" s="6">
        <v>62</v>
      </c>
      <c r="J6" t="s">
        <v>40</v>
      </c>
      <c r="K6" t="s">
        <v>40</v>
      </c>
      <c r="M6" t="s">
        <v>40</v>
      </c>
      <c r="N6" t="s">
        <v>40</v>
      </c>
    </row>
    <row r="7" spans="1:14" ht="11.75" customHeight="1">
      <c r="A7" s="18" t="s">
        <v>40</v>
      </c>
      <c r="B7" s="7" t="s">
        <v>13</v>
      </c>
      <c r="C7" s="6">
        <v>306</v>
      </c>
      <c r="D7" s="6">
        <v>39</v>
      </c>
      <c r="E7" s="6">
        <v>139</v>
      </c>
      <c r="F7" s="6">
        <v>89</v>
      </c>
      <c r="G7" s="6">
        <v>14</v>
      </c>
      <c r="H7" s="6">
        <v>10</v>
      </c>
      <c r="I7" s="6">
        <v>15</v>
      </c>
      <c r="J7" t="s">
        <v>40</v>
      </c>
      <c r="K7" t="s">
        <v>40</v>
      </c>
      <c r="M7" t="s">
        <v>40</v>
      </c>
      <c r="N7" t="s">
        <v>40</v>
      </c>
    </row>
    <row r="8" spans="1:14" ht="11.75" customHeight="1">
      <c r="A8" s="18" t="s">
        <v>40</v>
      </c>
      <c r="B8" s="7" t="s">
        <v>14</v>
      </c>
      <c r="C8" s="6">
        <v>2191</v>
      </c>
      <c r="D8" s="6">
        <v>262</v>
      </c>
      <c r="E8" s="6">
        <v>872</v>
      </c>
      <c r="F8" s="6">
        <v>787</v>
      </c>
      <c r="G8" s="6">
        <v>111</v>
      </c>
      <c r="H8" s="6">
        <v>98</v>
      </c>
      <c r="I8" s="6">
        <v>61</v>
      </c>
      <c r="J8" t="s">
        <v>40</v>
      </c>
      <c r="K8" t="s">
        <v>40</v>
      </c>
      <c r="M8" t="s">
        <v>40</v>
      </c>
      <c r="N8" t="s">
        <v>40</v>
      </c>
    </row>
    <row r="9" spans="1:14" ht="13.25" customHeight="1">
      <c r="A9" s="17" t="s">
        <v>15</v>
      </c>
      <c r="B9" s="9" t="s">
        <v>40</v>
      </c>
      <c r="C9" s="8">
        <v>2109</v>
      </c>
      <c r="D9" s="8">
        <v>466</v>
      </c>
      <c r="E9" s="8">
        <v>896</v>
      </c>
      <c r="F9" s="8">
        <v>551</v>
      </c>
      <c r="G9" s="8">
        <v>68</v>
      </c>
      <c r="H9" s="8">
        <v>74</v>
      </c>
      <c r="I9" s="8">
        <v>54</v>
      </c>
    </row>
    <row r="10" spans="1:14" ht="11.75" customHeight="1">
      <c r="A10" s="18" t="s">
        <v>40</v>
      </c>
      <c r="B10" s="7" t="s">
        <v>12</v>
      </c>
      <c r="C10" s="6">
        <v>1173</v>
      </c>
      <c r="D10" s="6">
        <v>172</v>
      </c>
      <c r="E10" s="6">
        <v>633</v>
      </c>
      <c r="F10" s="6">
        <v>258</v>
      </c>
      <c r="G10" s="6">
        <v>46</v>
      </c>
      <c r="H10" s="6">
        <v>39</v>
      </c>
      <c r="I10" s="6">
        <v>25</v>
      </c>
      <c r="J10" t="s">
        <v>40</v>
      </c>
      <c r="K10" t="s">
        <v>40</v>
      </c>
      <c r="M10" t="s">
        <v>40</v>
      </c>
      <c r="N10" t="s">
        <v>40</v>
      </c>
    </row>
    <row r="11" spans="1:14" ht="11.75" customHeight="1">
      <c r="A11" s="18" t="s">
        <v>40</v>
      </c>
      <c r="B11" s="7" t="s">
        <v>13</v>
      </c>
      <c r="C11" s="6">
        <v>146</v>
      </c>
      <c r="D11" s="6">
        <v>39</v>
      </c>
      <c r="E11" s="6">
        <v>55</v>
      </c>
      <c r="F11" s="6">
        <v>36</v>
      </c>
      <c r="G11" s="6">
        <v>3</v>
      </c>
      <c r="H11" s="6">
        <v>5</v>
      </c>
      <c r="I11" s="6">
        <v>8</v>
      </c>
      <c r="J11" t="s">
        <v>40</v>
      </c>
      <c r="K11" t="s">
        <v>40</v>
      </c>
      <c r="M11" t="s">
        <v>40</v>
      </c>
      <c r="N11" t="s">
        <v>40</v>
      </c>
    </row>
    <row r="12" spans="1:14" ht="11.75" customHeight="1">
      <c r="A12" s="18" t="s">
        <v>40</v>
      </c>
      <c r="B12" s="7" t="s">
        <v>14</v>
      </c>
      <c r="C12" s="6">
        <v>790</v>
      </c>
      <c r="D12" s="6">
        <v>255</v>
      </c>
      <c r="E12" s="6">
        <v>208</v>
      </c>
      <c r="F12" s="6">
        <v>257</v>
      </c>
      <c r="G12" s="6">
        <v>19</v>
      </c>
      <c r="H12" s="6">
        <v>30</v>
      </c>
      <c r="I12" s="6">
        <v>21</v>
      </c>
      <c r="J12" t="s">
        <v>40</v>
      </c>
      <c r="K12" t="s">
        <v>40</v>
      </c>
      <c r="M12" t="s">
        <v>40</v>
      </c>
      <c r="N12" t="s">
        <v>40</v>
      </c>
    </row>
    <row r="13" spans="1:14" ht="13.25" customHeight="1">
      <c r="A13" s="17" t="s">
        <v>16</v>
      </c>
      <c r="B13" s="9" t="s">
        <v>40</v>
      </c>
      <c r="C13" s="8">
        <v>3131</v>
      </c>
      <c r="D13" s="8">
        <v>11</v>
      </c>
      <c r="E13" s="8">
        <v>1607</v>
      </c>
      <c r="F13" s="8">
        <v>1058</v>
      </c>
      <c r="G13" s="8">
        <v>242</v>
      </c>
      <c r="H13" s="8">
        <v>129</v>
      </c>
      <c r="I13" s="8">
        <v>84</v>
      </c>
    </row>
    <row r="14" spans="1:14" ht="11.75" customHeight="1">
      <c r="A14" s="18" t="s">
        <v>40</v>
      </c>
      <c r="B14" s="7" t="s">
        <v>12</v>
      </c>
      <c r="C14" s="6">
        <v>1570</v>
      </c>
      <c r="D14" s="6">
        <v>4</v>
      </c>
      <c r="E14" s="6">
        <v>859</v>
      </c>
      <c r="F14" s="6">
        <v>475</v>
      </c>
      <c r="G14" s="6">
        <v>139</v>
      </c>
      <c r="H14" s="6">
        <v>56</v>
      </c>
      <c r="I14" s="6">
        <v>37</v>
      </c>
      <c r="J14" t="s">
        <v>40</v>
      </c>
      <c r="K14" t="s">
        <v>40</v>
      </c>
      <c r="M14" t="s">
        <v>40</v>
      </c>
      <c r="N14" t="s">
        <v>40</v>
      </c>
    </row>
    <row r="15" spans="1:14" ht="11.75" customHeight="1">
      <c r="A15" s="18" t="s">
        <v>40</v>
      </c>
      <c r="B15" s="7" t="s">
        <v>13</v>
      </c>
      <c r="C15" s="6">
        <v>160</v>
      </c>
      <c r="D15" s="6" t="s">
        <v>19</v>
      </c>
      <c r="E15" s="6">
        <v>84</v>
      </c>
      <c r="F15" s="6">
        <v>53</v>
      </c>
      <c r="G15" s="6">
        <v>11</v>
      </c>
      <c r="H15" s="6">
        <v>5</v>
      </c>
      <c r="I15" s="6">
        <v>7</v>
      </c>
      <c r="J15" t="s">
        <v>40</v>
      </c>
      <c r="K15" t="s">
        <v>40</v>
      </c>
      <c r="M15" t="s">
        <v>40</v>
      </c>
      <c r="N15" t="s">
        <v>40</v>
      </c>
    </row>
    <row r="16" spans="1:14" ht="11.75" customHeight="1">
      <c r="A16" s="19" t="s">
        <v>40</v>
      </c>
      <c r="B16" s="11" t="s">
        <v>14</v>
      </c>
      <c r="C16" s="10">
        <v>1401</v>
      </c>
      <c r="D16" s="10">
        <v>7</v>
      </c>
      <c r="E16" s="10">
        <v>664</v>
      </c>
      <c r="F16" s="10">
        <v>530</v>
      </c>
      <c r="G16" s="10">
        <v>92</v>
      </c>
      <c r="H16" s="10">
        <v>68</v>
      </c>
      <c r="I16" s="10">
        <v>40</v>
      </c>
      <c r="J16" t="s">
        <v>40</v>
      </c>
      <c r="K16" t="s">
        <v>40</v>
      </c>
      <c r="M16" t="s">
        <v>40</v>
      </c>
      <c r="N16" t="s">
        <v>40</v>
      </c>
    </row>
    <row r="17" spans="1:12" ht="28.25" customHeight="1">
      <c r="A17" s="22" t="s">
        <v>51</v>
      </c>
      <c r="B17" s="23" t="s">
        <v>40</v>
      </c>
      <c r="C17" s="24" t="s">
        <v>40</v>
      </c>
      <c r="D17" s="24" t="s">
        <v>40</v>
      </c>
      <c r="E17" s="24" t="s">
        <v>40</v>
      </c>
      <c r="F17" s="24" t="s">
        <v>40</v>
      </c>
      <c r="G17" s="24" t="s">
        <v>40</v>
      </c>
      <c r="H17" s="24" t="s">
        <v>40</v>
      </c>
      <c r="I17" s="24" t="s">
        <v>40</v>
      </c>
      <c r="L17" t="s">
        <v>40</v>
      </c>
    </row>
    <row r="18" spans="1:12" ht="19.25" customHeight="1">
      <c r="A18" s="22" t="s">
        <v>52</v>
      </c>
      <c r="B18" s="25" t="s">
        <v>40</v>
      </c>
      <c r="C18" s="26" t="s">
        <v>40</v>
      </c>
      <c r="D18" s="26" t="s">
        <v>40</v>
      </c>
      <c r="E18" s="26" t="s">
        <v>40</v>
      </c>
      <c r="F18" s="26" t="s">
        <v>40</v>
      </c>
      <c r="G18" s="26" t="s">
        <v>40</v>
      </c>
      <c r="H18" s="26" t="s">
        <v>40</v>
      </c>
      <c r="I18" s="26" t="s">
        <v>40</v>
      </c>
      <c r="L18" t="s">
        <v>40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5.4414062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36</v>
      </c>
      <c r="B2" s="21" t="s">
        <v>40</v>
      </c>
      <c r="C2" s="21" t="s">
        <v>40</v>
      </c>
      <c r="D2" s="21" t="s">
        <v>40</v>
      </c>
      <c r="E2" s="21" t="s">
        <v>40</v>
      </c>
      <c r="F2" s="21" t="s">
        <v>40</v>
      </c>
      <c r="G2" s="21" t="s">
        <v>40</v>
      </c>
      <c r="H2" s="21" t="s">
        <v>40</v>
      </c>
      <c r="I2" s="21" t="s">
        <v>40</v>
      </c>
      <c r="L2" t="s">
        <v>40</v>
      </c>
    </row>
    <row r="3" spans="1:14" ht="33.5" customHeight="1">
      <c r="A3" s="27" t="s">
        <v>2</v>
      </c>
      <c r="B3" s="27" t="s">
        <v>40</v>
      </c>
      <c r="C3" s="27" t="s">
        <v>3</v>
      </c>
      <c r="D3" s="27" t="s">
        <v>4</v>
      </c>
      <c r="E3" s="27" t="s">
        <v>40</v>
      </c>
      <c r="F3" s="27" t="s">
        <v>40</v>
      </c>
      <c r="G3" s="27" t="s">
        <v>40</v>
      </c>
      <c r="H3" s="27" t="s">
        <v>40</v>
      </c>
      <c r="I3" s="27" t="s">
        <v>40</v>
      </c>
    </row>
    <row r="4" spans="1:14" ht="44" customHeight="1">
      <c r="A4" s="27" t="s">
        <v>40</v>
      </c>
      <c r="B4" s="27" t="s">
        <v>40</v>
      </c>
      <c r="C4" s="27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14" ht="13.25" customHeight="1">
      <c r="A5" s="28" t="s">
        <v>11</v>
      </c>
      <c r="B5" s="8" t="s">
        <v>40</v>
      </c>
      <c r="C5" s="8">
        <v>8672</v>
      </c>
      <c r="D5" s="8">
        <v>856</v>
      </c>
      <c r="E5" s="8">
        <v>4098</v>
      </c>
      <c r="F5" s="8">
        <v>2498</v>
      </c>
      <c r="G5" s="8">
        <v>618</v>
      </c>
      <c r="H5" s="8">
        <v>287</v>
      </c>
      <c r="I5" s="8">
        <v>315</v>
      </c>
    </row>
    <row r="6" spans="1:14" ht="11.75" customHeight="1">
      <c r="A6" s="18" t="s">
        <v>40</v>
      </c>
      <c r="B6" s="7" t="s">
        <v>12</v>
      </c>
      <c r="C6" s="6">
        <v>5237</v>
      </c>
      <c r="D6" s="6">
        <v>321</v>
      </c>
      <c r="E6" s="6">
        <v>2681</v>
      </c>
      <c r="F6" s="6">
        <v>1479</v>
      </c>
      <c r="G6" s="6">
        <v>423</v>
      </c>
      <c r="H6" s="6">
        <v>154</v>
      </c>
      <c r="I6" s="6">
        <v>179</v>
      </c>
      <c r="J6" t="s">
        <v>40</v>
      </c>
      <c r="K6" t="s">
        <v>40</v>
      </c>
      <c r="M6" t="s">
        <v>40</v>
      </c>
      <c r="N6" t="s">
        <v>40</v>
      </c>
    </row>
    <row r="7" spans="1:14" ht="11.75" customHeight="1">
      <c r="A7" s="18" t="s">
        <v>40</v>
      </c>
      <c r="B7" s="7" t="s">
        <v>13</v>
      </c>
      <c r="C7" s="6">
        <v>382</v>
      </c>
      <c r="D7" s="6">
        <v>62</v>
      </c>
      <c r="E7" s="6">
        <v>202</v>
      </c>
      <c r="F7" s="6">
        <v>72</v>
      </c>
      <c r="G7" s="6">
        <v>14</v>
      </c>
      <c r="H7" s="6">
        <v>14</v>
      </c>
      <c r="I7" s="6">
        <v>18</v>
      </c>
      <c r="J7" t="s">
        <v>40</v>
      </c>
      <c r="K7" t="s">
        <v>40</v>
      </c>
      <c r="M7" t="s">
        <v>40</v>
      </c>
      <c r="N7" t="s">
        <v>40</v>
      </c>
    </row>
    <row r="8" spans="1:14" ht="11.75" customHeight="1">
      <c r="A8" s="18" t="s">
        <v>40</v>
      </c>
      <c r="B8" s="7" t="s">
        <v>14</v>
      </c>
      <c r="C8" s="6">
        <v>3053</v>
      </c>
      <c r="D8" s="6">
        <v>473</v>
      </c>
      <c r="E8" s="6">
        <v>1215</v>
      </c>
      <c r="F8" s="6">
        <v>947</v>
      </c>
      <c r="G8" s="6">
        <v>181</v>
      </c>
      <c r="H8" s="6">
        <v>119</v>
      </c>
      <c r="I8" s="6">
        <v>118</v>
      </c>
      <c r="J8" t="s">
        <v>40</v>
      </c>
      <c r="K8" t="s">
        <v>40</v>
      </c>
      <c r="M8" t="s">
        <v>40</v>
      </c>
      <c r="N8" t="s">
        <v>40</v>
      </c>
    </row>
    <row r="9" spans="1:14" ht="13.25" customHeight="1">
      <c r="A9" s="17" t="s">
        <v>15</v>
      </c>
      <c r="B9" s="9" t="s">
        <v>40</v>
      </c>
      <c r="C9" s="8">
        <v>3745</v>
      </c>
      <c r="D9" s="8">
        <v>842</v>
      </c>
      <c r="E9" s="8">
        <v>1645</v>
      </c>
      <c r="F9" s="8">
        <v>848</v>
      </c>
      <c r="G9" s="8">
        <v>170</v>
      </c>
      <c r="H9" s="8">
        <v>111</v>
      </c>
      <c r="I9" s="8">
        <v>129</v>
      </c>
    </row>
    <row r="10" spans="1:14" ht="11.75" customHeight="1">
      <c r="A10" s="18" t="s">
        <v>40</v>
      </c>
      <c r="B10" s="7" t="s">
        <v>12</v>
      </c>
      <c r="C10" s="6">
        <v>2315</v>
      </c>
      <c r="D10" s="6">
        <v>315</v>
      </c>
      <c r="E10" s="6">
        <v>1206</v>
      </c>
      <c r="F10" s="6">
        <v>542</v>
      </c>
      <c r="G10" s="6">
        <v>116</v>
      </c>
      <c r="H10" s="6">
        <v>61</v>
      </c>
      <c r="I10" s="6">
        <v>75</v>
      </c>
      <c r="J10" t="s">
        <v>40</v>
      </c>
      <c r="K10" t="s">
        <v>40</v>
      </c>
      <c r="M10" t="s">
        <v>40</v>
      </c>
      <c r="N10" t="s">
        <v>40</v>
      </c>
    </row>
    <row r="11" spans="1:14" ht="11.75" customHeight="1">
      <c r="A11" s="18" t="s">
        <v>40</v>
      </c>
      <c r="B11" s="7" t="s">
        <v>13</v>
      </c>
      <c r="C11" s="6">
        <v>186</v>
      </c>
      <c r="D11" s="6">
        <v>61</v>
      </c>
      <c r="E11" s="6">
        <v>89</v>
      </c>
      <c r="F11" s="6">
        <v>19</v>
      </c>
      <c r="G11" s="6">
        <v>5</v>
      </c>
      <c r="H11" s="6">
        <v>5</v>
      </c>
      <c r="I11" s="6">
        <v>7</v>
      </c>
      <c r="J11" t="s">
        <v>40</v>
      </c>
      <c r="K11" t="s">
        <v>40</v>
      </c>
      <c r="M11" t="s">
        <v>40</v>
      </c>
      <c r="N11" t="s">
        <v>40</v>
      </c>
    </row>
    <row r="12" spans="1:14" ht="11.75" customHeight="1">
      <c r="A12" s="18" t="s">
        <v>40</v>
      </c>
      <c r="B12" s="7" t="s">
        <v>14</v>
      </c>
      <c r="C12" s="6">
        <v>1244</v>
      </c>
      <c r="D12" s="6">
        <v>466</v>
      </c>
      <c r="E12" s="6">
        <v>350</v>
      </c>
      <c r="F12" s="6">
        <v>287</v>
      </c>
      <c r="G12" s="6">
        <v>49</v>
      </c>
      <c r="H12" s="6">
        <v>45</v>
      </c>
      <c r="I12" s="6">
        <v>47</v>
      </c>
      <c r="J12" t="s">
        <v>40</v>
      </c>
      <c r="K12" t="s">
        <v>40</v>
      </c>
      <c r="M12" t="s">
        <v>40</v>
      </c>
      <c r="N12" t="s">
        <v>40</v>
      </c>
    </row>
    <row r="13" spans="1:14" ht="13.25" customHeight="1">
      <c r="A13" s="17" t="s">
        <v>16</v>
      </c>
      <c r="B13" s="9" t="s">
        <v>40</v>
      </c>
      <c r="C13" s="8">
        <v>4927</v>
      </c>
      <c r="D13" s="8">
        <v>14</v>
      </c>
      <c r="E13" s="8">
        <v>2453</v>
      </c>
      <c r="F13" s="8">
        <v>1650</v>
      </c>
      <c r="G13" s="8">
        <v>448</v>
      </c>
      <c r="H13" s="8">
        <v>176</v>
      </c>
      <c r="I13" s="8">
        <v>186</v>
      </c>
    </row>
    <row r="14" spans="1:14" ht="11.75" customHeight="1">
      <c r="A14" s="18" t="s">
        <v>40</v>
      </c>
      <c r="B14" s="7" t="s">
        <v>12</v>
      </c>
      <c r="C14" s="6">
        <v>2922</v>
      </c>
      <c r="D14" s="6">
        <v>6</v>
      </c>
      <c r="E14" s="6">
        <v>1475</v>
      </c>
      <c r="F14" s="6">
        <v>937</v>
      </c>
      <c r="G14" s="6">
        <v>307</v>
      </c>
      <c r="H14" s="6">
        <v>93</v>
      </c>
      <c r="I14" s="6">
        <v>104</v>
      </c>
      <c r="J14" t="s">
        <v>40</v>
      </c>
      <c r="K14" t="s">
        <v>40</v>
      </c>
      <c r="M14" t="s">
        <v>40</v>
      </c>
      <c r="N14" t="s">
        <v>40</v>
      </c>
    </row>
    <row r="15" spans="1:14" ht="11.75" customHeight="1">
      <c r="A15" s="18" t="s">
        <v>40</v>
      </c>
      <c r="B15" s="7" t="s">
        <v>13</v>
      </c>
      <c r="C15" s="6">
        <v>196</v>
      </c>
      <c r="D15" s="6">
        <v>1</v>
      </c>
      <c r="E15" s="6">
        <v>113</v>
      </c>
      <c r="F15" s="6">
        <v>53</v>
      </c>
      <c r="G15" s="6">
        <v>9</v>
      </c>
      <c r="H15" s="6">
        <v>9</v>
      </c>
      <c r="I15" s="6">
        <v>11</v>
      </c>
      <c r="J15" t="s">
        <v>40</v>
      </c>
      <c r="K15" t="s">
        <v>40</v>
      </c>
      <c r="M15" t="s">
        <v>40</v>
      </c>
      <c r="N15" t="s">
        <v>40</v>
      </c>
    </row>
    <row r="16" spans="1:14" ht="11.75" customHeight="1">
      <c r="A16" s="19" t="s">
        <v>40</v>
      </c>
      <c r="B16" s="11" t="s">
        <v>14</v>
      </c>
      <c r="C16" s="10">
        <v>1809</v>
      </c>
      <c r="D16" s="10">
        <v>7</v>
      </c>
      <c r="E16" s="10">
        <v>865</v>
      </c>
      <c r="F16" s="10">
        <v>660</v>
      </c>
      <c r="G16" s="10">
        <v>132</v>
      </c>
      <c r="H16" s="10">
        <v>74</v>
      </c>
      <c r="I16" s="10">
        <v>71</v>
      </c>
      <c r="J16" t="s">
        <v>40</v>
      </c>
      <c r="K16" t="s">
        <v>40</v>
      </c>
      <c r="M16" t="s">
        <v>40</v>
      </c>
      <c r="N16" t="s">
        <v>40</v>
      </c>
    </row>
    <row r="17" spans="1:12" ht="28.25" customHeight="1">
      <c r="A17" s="22" t="s">
        <v>51</v>
      </c>
      <c r="B17" s="23" t="s">
        <v>40</v>
      </c>
      <c r="C17" s="24" t="s">
        <v>40</v>
      </c>
      <c r="D17" s="24" t="s">
        <v>40</v>
      </c>
      <c r="E17" s="24" t="s">
        <v>40</v>
      </c>
      <c r="F17" s="24" t="s">
        <v>40</v>
      </c>
      <c r="G17" s="24" t="s">
        <v>40</v>
      </c>
      <c r="H17" s="24" t="s">
        <v>40</v>
      </c>
      <c r="I17" s="24" t="s">
        <v>40</v>
      </c>
      <c r="L17" t="s">
        <v>40</v>
      </c>
    </row>
    <row r="18" spans="1:12" ht="19.25" customHeight="1">
      <c r="A18" s="22" t="s">
        <v>52</v>
      </c>
      <c r="B18" s="25" t="s">
        <v>40</v>
      </c>
      <c r="C18" s="26" t="s">
        <v>40</v>
      </c>
      <c r="D18" s="26" t="s">
        <v>40</v>
      </c>
      <c r="E18" s="26" t="s">
        <v>40</v>
      </c>
      <c r="F18" s="26" t="s">
        <v>40</v>
      </c>
      <c r="G18" s="26" t="s">
        <v>40</v>
      </c>
      <c r="H18" s="26" t="s">
        <v>40</v>
      </c>
      <c r="I18" s="26" t="s">
        <v>40</v>
      </c>
      <c r="L18" t="s">
        <v>40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2.8867187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37</v>
      </c>
      <c r="B2" s="21" t="s">
        <v>40</v>
      </c>
      <c r="C2" s="21" t="s">
        <v>40</v>
      </c>
      <c r="D2" s="21" t="s">
        <v>40</v>
      </c>
      <c r="E2" s="21" t="s">
        <v>40</v>
      </c>
      <c r="F2" s="21" t="s">
        <v>40</v>
      </c>
      <c r="G2" s="21" t="s">
        <v>40</v>
      </c>
      <c r="H2" s="21" t="s">
        <v>40</v>
      </c>
      <c r="I2" s="21" t="s">
        <v>40</v>
      </c>
      <c r="L2" t="s">
        <v>40</v>
      </c>
    </row>
    <row r="3" spans="1:14" ht="33.5" customHeight="1">
      <c r="A3" s="27" t="s">
        <v>2</v>
      </c>
      <c r="B3" s="27" t="s">
        <v>40</v>
      </c>
      <c r="C3" s="27" t="s">
        <v>3</v>
      </c>
      <c r="D3" s="27" t="s">
        <v>4</v>
      </c>
      <c r="E3" s="27" t="s">
        <v>40</v>
      </c>
      <c r="F3" s="27" t="s">
        <v>40</v>
      </c>
      <c r="G3" s="27" t="s">
        <v>40</v>
      </c>
      <c r="H3" s="27" t="s">
        <v>40</v>
      </c>
      <c r="I3" s="27" t="s">
        <v>40</v>
      </c>
    </row>
    <row r="4" spans="1:14" ht="44" customHeight="1">
      <c r="A4" s="27" t="s">
        <v>40</v>
      </c>
      <c r="B4" s="27" t="s">
        <v>40</v>
      </c>
      <c r="C4" s="27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14" ht="13.25" customHeight="1">
      <c r="A5" s="28" t="s">
        <v>11</v>
      </c>
      <c r="B5" s="8" t="s">
        <v>40</v>
      </c>
      <c r="C5" s="8">
        <v>8819</v>
      </c>
      <c r="D5" s="8">
        <v>697</v>
      </c>
      <c r="E5" s="8">
        <v>4669</v>
      </c>
      <c r="F5" s="8">
        <v>2366</v>
      </c>
      <c r="G5" s="8">
        <v>525</v>
      </c>
      <c r="H5" s="8">
        <v>239</v>
      </c>
      <c r="I5" s="8">
        <v>323</v>
      </c>
    </row>
    <row r="6" spans="1:14" ht="11.75" customHeight="1">
      <c r="A6" s="18" t="s">
        <v>40</v>
      </c>
      <c r="B6" s="7" t="s">
        <v>12</v>
      </c>
      <c r="C6" s="6">
        <v>6093</v>
      </c>
      <c r="D6" s="6">
        <v>273</v>
      </c>
      <c r="E6" s="6">
        <v>3790</v>
      </c>
      <c r="F6" s="6">
        <v>1318</v>
      </c>
      <c r="G6" s="6">
        <v>387</v>
      </c>
      <c r="H6" s="6">
        <v>122</v>
      </c>
      <c r="I6" s="6">
        <v>203</v>
      </c>
      <c r="J6" t="s">
        <v>40</v>
      </c>
      <c r="K6" t="s">
        <v>40</v>
      </c>
      <c r="M6" t="s">
        <v>40</v>
      </c>
      <c r="N6" t="s">
        <v>40</v>
      </c>
    </row>
    <row r="7" spans="1:14" ht="11.75" customHeight="1">
      <c r="A7" s="18" t="s">
        <v>40</v>
      </c>
      <c r="B7" s="7" t="s">
        <v>13</v>
      </c>
      <c r="C7" s="6">
        <v>405</v>
      </c>
      <c r="D7" s="6">
        <v>51</v>
      </c>
      <c r="E7" s="6">
        <v>180</v>
      </c>
      <c r="F7" s="6">
        <v>119</v>
      </c>
      <c r="G7" s="6">
        <v>18</v>
      </c>
      <c r="H7" s="6">
        <v>18</v>
      </c>
      <c r="I7" s="6">
        <v>19</v>
      </c>
      <c r="J7" t="s">
        <v>40</v>
      </c>
      <c r="K7" t="s">
        <v>40</v>
      </c>
      <c r="M7" t="s">
        <v>40</v>
      </c>
      <c r="N7" t="s">
        <v>40</v>
      </c>
    </row>
    <row r="8" spans="1:14" ht="11.75" customHeight="1">
      <c r="A8" s="18" t="s">
        <v>40</v>
      </c>
      <c r="B8" s="7" t="s">
        <v>14</v>
      </c>
      <c r="C8" s="6">
        <v>2321</v>
      </c>
      <c r="D8" s="6">
        <v>373</v>
      </c>
      <c r="E8" s="6">
        <v>699</v>
      </c>
      <c r="F8" s="6">
        <v>929</v>
      </c>
      <c r="G8" s="6">
        <v>120</v>
      </c>
      <c r="H8" s="6">
        <v>99</v>
      </c>
      <c r="I8" s="6">
        <v>101</v>
      </c>
      <c r="J8" t="s">
        <v>40</v>
      </c>
      <c r="K8" t="s">
        <v>40</v>
      </c>
      <c r="M8" t="s">
        <v>40</v>
      </c>
      <c r="N8" t="s">
        <v>40</v>
      </c>
    </row>
    <row r="9" spans="1:14" ht="13.25" customHeight="1">
      <c r="A9" s="17" t="s">
        <v>15</v>
      </c>
      <c r="B9" s="9" t="s">
        <v>40</v>
      </c>
      <c r="C9" s="8">
        <v>3908</v>
      </c>
      <c r="D9" s="8">
        <v>677</v>
      </c>
      <c r="E9" s="8">
        <v>1994</v>
      </c>
      <c r="F9" s="8">
        <v>862</v>
      </c>
      <c r="G9" s="8">
        <v>158</v>
      </c>
      <c r="H9" s="8">
        <v>84</v>
      </c>
      <c r="I9" s="8">
        <v>133</v>
      </c>
    </row>
    <row r="10" spans="1:14" ht="11.75" customHeight="1">
      <c r="A10" s="18" t="s">
        <v>40</v>
      </c>
      <c r="B10" s="7" t="s">
        <v>12</v>
      </c>
      <c r="C10" s="6">
        <v>2807</v>
      </c>
      <c r="D10" s="6">
        <v>265</v>
      </c>
      <c r="E10" s="6">
        <v>1751</v>
      </c>
      <c r="F10" s="6">
        <v>534</v>
      </c>
      <c r="G10" s="6">
        <v>125</v>
      </c>
      <c r="H10" s="6">
        <v>47</v>
      </c>
      <c r="I10" s="6">
        <v>85</v>
      </c>
      <c r="J10" t="s">
        <v>40</v>
      </c>
      <c r="K10" t="s">
        <v>40</v>
      </c>
      <c r="M10" t="s">
        <v>40</v>
      </c>
      <c r="N10" t="s">
        <v>40</v>
      </c>
    </row>
    <row r="11" spans="1:14" ht="11.75" customHeight="1">
      <c r="A11" s="18" t="s">
        <v>40</v>
      </c>
      <c r="B11" s="7" t="s">
        <v>13</v>
      </c>
      <c r="C11" s="6">
        <v>199</v>
      </c>
      <c r="D11" s="6">
        <v>46</v>
      </c>
      <c r="E11" s="6">
        <v>80</v>
      </c>
      <c r="F11" s="6">
        <v>48</v>
      </c>
      <c r="G11" s="6">
        <v>6</v>
      </c>
      <c r="H11" s="6">
        <v>9</v>
      </c>
      <c r="I11" s="6">
        <v>10</v>
      </c>
      <c r="J11" t="s">
        <v>40</v>
      </c>
      <c r="K11" t="s">
        <v>40</v>
      </c>
      <c r="M11" t="s">
        <v>40</v>
      </c>
      <c r="N11" t="s">
        <v>40</v>
      </c>
    </row>
    <row r="12" spans="1:14" ht="11.75" customHeight="1">
      <c r="A12" s="18" t="s">
        <v>40</v>
      </c>
      <c r="B12" s="7" t="s">
        <v>14</v>
      </c>
      <c r="C12" s="6">
        <v>902</v>
      </c>
      <c r="D12" s="6">
        <v>366</v>
      </c>
      <c r="E12" s="6">
        <v>163</v>
      </c>
      <c r="F12" s="6">
        <v>280</v>
      </c>
      <c r="G12" s="6">
        <v>27</v>
      </c>
      <c r="H12" s="6">
        <v>28</v>
      </c>
      <c r="I12" s="6">
        <v>38</v>
      </c>
      <c r="J12" t="s">
        <v>40</v>
      </c>
      <c r="K12" t="s">
        <v>40</v>
      </c>
      <c r="M12" t="s">
        <v>40</v>
      </c>
      <c r="N12" t="s">
        <v>40</v>
      </c>
    </row>
    <row r="13" spans="1:14" ht="13.25" customHeight="1">
      <c r="A13" s="17" t="s">
        <v>16</v>
      </c>
      <c r="B13" s="9" t="s">
        <v>40</v>
      </c>
      <c r="C13" s="8">
        <v>4911</v>
      </c>
      <c r="D13" s="8">
        <v>20</v>
      </c>
      <c r="E13" s="8">
        <v>2675</v>
      </c>
      <c r="F13" s="8">
        <v>1504</v>
      </c>
      <c r="G13" s="8">
        <v>367</v>
      </c>
      <c r="H13" s="8">
        <v>155</v>
      </c>
      <c r="I13" s="8">
        <v>190</v>
      </c>
    </row>
    <row r="14" spans="1:14" ht="11.75" customHeight="1">
      <c r="A14" s="18" t="s">
        <v>40</v>
      </c>
      <c r="B14" s="7" t="s">
        <v>12</v>
      </c>
      <c r="C14" s="6">
        <v>3286</v>
      </c>
      <c r="D14" s="6">
        <v>8</v>
      </c>
      <c r="E14" s="6">
        <v>2039</v>
      </c>
      <c r="F14" s="6">
        <v>784</v>
      </c>
      <c r="G14" s="6">
        <v>262</v>
      </c>
      <c r="H14" s="6">
        <v>75</v>
      </c>
      <c r="I14" s="6">
        <v>118</v>
      </c>
      <c r="J14" t="s">
        <v>40</v>
      </c>
      <c r="K14" t="s">
        <v>40</v>
      </c>
      <c r="M14" t="s">
        <v>40</v>
      </c>
      <c r="N14" t="s">
        <v>40</v>
      </c>
    </row>
    <row r="15" spans="1:14" ht="11.75" customHeight="1">
      <c r="A15" s="18" t="s">
        <v>40</v>
      </c>
      <c r="B15" s="7" t="s">
        <v>13</v>
      </c>
      <c r="C15" s="6">
        <v>206</v>
      </c>
      <c r="D15" s="6">
        <v>5</v>
      </c>
      <c r="E15" s="6">
        <v>100</v>
      </c>
      <c r="F15" s="6">
        <v>71</v>
      </c>
      <c r="G15" s="6">
        <v>12</v>
      </c>
      <c r="H15" s="6">
        <v>9</v>
      </c>
      <c r="I15" s="6">
        <v>9</v>
      </c>
      <c r="J15" t="s">
        <v>40</v>
      </c>
      <c r="K15" t="s">
        <v>40</v>
      </c>
      <c r="M15" t="s">
        <v>40</v>
      </c>
      <c r="N15" t="s">
        <v>40</v>
      </c>
    </row>
    <row r="16" spans="1:14" ht="11.75" customHeight="1">
      <c r="A16" s="19" t="s">
        <v>40</v>
      </c>
      <c r="B16" s="11" t="s">
        <v>14</v>
      </c>
      <c r="C16" s="10">
        <v>1419</v>
      </c>
      <c r="D16" s="10">
        <v>7</v>
      </c>
      <c r="E16" s="10">
        <v>536</v>
      </c>
      <c r="F16" s="10">
        <v>649</v>
      </c>
      <c r="G16" s="10">
        <v>93</v>
      </c>
      <c r="H16" s="10">
        <v>71</v>
      </c>
      <c r="I16" s="10">
        <v>63</v>
      </c>
      <c r="J16" t="s">
        <v>40</v>
      </c>
      <c r="K16" t="s">
        <v>40</v>
      </c>
      <c r="M16" t="s">
        <v>40</v>
      </c>
      <c r="N16" t="s">
        <v>40</v>
      </c>
    </row>
    <row r="17" spans="1:12" ht="28.25" customHeight="1">
      <c r="A17" s="22" t="s">
        <v>51</v>
      </c>
      <c r="B17" s="23" t="s">
        <v>40</v>
      </c>
      <c r="C17" s="24" t="s">
        <v>40</v>
      </c>
      <c r="D17" s="24" t="s">
        <v>40</v>
      </c>
      <c r="E17" s="24" t="s">
        <v>40</v>
      </c>
      <c r="F17" s="24" t="s">
        <v>40</v>
      </c>
      <c r="G17" s="24" t="s">
        <v>40</v>
      </c>
      <c r="H17" s="24" t="s">
        <v>40</v>
      </c>
      <c r="I17" s="24" t="s">
        <v>40</v>
      </c>
      <c r="L17" t="s">
        <v>40</v>
      </c>
    </row>
    <row r="18" spans="1:12" ht="19.25" customHeight="1">
      <c r="A18" s="22" t="s">
        <v>52</v>
      </c>
      <c r="B18" s="25" t="s">
        <v>40</v>
      </c>
      <c r="C18" s="26" t="s">
        <v>40</v>
      </c>
      <c r="D18" s="26" t="s">
        <v>40</v>
      </c>
      <c r="E18" s="26" t="s">
        <v>40</v>
      </c>
      <c r="F18" s="26" t="s">
        <v>40</v>
      </c>
      <c r="G18" s="26" t="s">
        <v>40</v>
      </c>
      <c r="H18" s="26" t="s">
        <v>40</v>
      </c>
      <c r="I18" s="26" t="s">
        <v>40</v>
      </c>
      <c r="L18" t="s">
        <v>40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5.3320312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38</v>
      </c>
      <c r="B2" s="21" t="s">
        <v>40</v>
      </c>
      <c r="C2" s="21" t="s">
        <v>40</v>
      </c>
      <c r="D2" s="21" t="s">
        <v>40</v>
      </c>
      <c r="E2" s="21" t="s">
        <v>40</v>
      </c>
      <c r="F2" s="21" t="s">
        <v>40</v>
      </c>
      <c r="G2" s="21" t="s">
        <v>40</v>
      </c>
      <c r="H2" s="21" t="s">
        <v>40</v>
      </c>
      <c r="I2" s="21" t="s">
        <v>40</v>
      </c>
      <c r="L2" t="s">
        <v>40</v>
      </c>
    </row>
    <row r="3" spans="1:14" ht="33.5" customHeight="1">
      <c r="A3" s="27" t="s">
        <v>2</v>
      </c>
      <c r="B3" s="27" t="s">
        <v>40</v>
      </c>
      <c r="C3" s="27" t="s">
        <v>3</v>
      </c>
      <c r="D3" s="27" t="s">
        <v>4</v>
      </c>
      <c r="E3" s="27" t="s">
        <v>40</v>
      </c>
      <c r="F3" s="27" t="s">
        <v>40</v>
      </c>
      <c r="G3" s="27" t="s">
        <v>40</v>
      </c>
      <c r="H3" s="27" t="s">
        <v>40</v>
      </c>
      <c r="I3" s="27" t="s">
        <v>40</v>
      </c>
    </row>
    <row r="4" spans="1:14" ht="44" customHeight="1">
      <c r="A4" s="27" t="s">
        <v>40</v>
      </c>
      <c r="B4" s="27" t="s">
        <v>40</v>
      </c>
      <c r="C4" s="27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14" ht="13.25" customHeight="1">
      <c r="A5" s="28" t="s">
        <v>11</v>
      </c>
      <c r="B5" s="8" t="s">
        <v>40</v>
      </c>
      <c r="C5" s="8">
        <v>2851</v>
      </c>
      <c r="D5" s="8">
        <v>221</v>
      </c>
      <c r="E5" s="8">
        <v>1403</v>
      </c>
      <c r="F5" s="8">
        <v>853</v>
      </c>
      <c r="G5" s="8">
        <v>196</v>
      </c>
      <c r="H5" s="8">
        <v>101</v>
      </c>
      <c r="I5" s="8">
        <v>77</v>
      </c>
    </row>
    <row r="6" spans="1:14" ht="11.75" customHeight="1">
      <c r="A6" s="18" t="s">
        <v>40</v>
      </c>
      <c r="B6" s="7" t="s">
        <v>12</v>
      </c>
      <c r="C6" s="6">
        <v>1684</v>
      </c>
      <c r="D6" s="6">
        <v>75</v>
      </c>
      <c r="E6" s="6">
        <v>945</v>
      </c>
      <c r="F6" s="6">
        <v>452</v>
      </c>
      <c r="G6" s="6">
        <v>122</v>
      </c>
      <c r="H6" s="6">
        <v>51</v>
      </c>
      <c r="I6" s="6">
        <v>39</v>
      </c>
      <c r="J6" t="s">
        <v>40</v>
      </c>
      <c r="K6" t="s">
        <v>40</v>
      </c>
      <c r="M6" t="s">
        <v>40</v>
      </c>
      <c r="N6" t="s">
        <v>40</v>
      </c>
    </row>
    <row r="7" spans="1:14" ht="11.75" customHeight="1">
      <c r="A7" s="18" t="s">
        <v>40</v>
      </c>
      <c r="B7" s="7" t="s">
        <v>13</v>
      </c>
      <c r="C7" s="6">
        <v>123</v>
      </c>
      <c r="D7" s="6">
        <v>15</v>
      </c>
      <c r="E7" s="6">
        <v>56</v>
      </c>
      <c r="F7" s="6">
        <v>30</v>
      </c>
      <c r="G7" s="6">
        <v>10</v>
      </c>
      <c r="H7" s="6">
        <v>7</v>
      </c>
      <c r="I7" s="6">
        <v>5</v>
      </c>
      <c r="J7" t="s">
        <v>40</v>
      </c>
      <c r="K7" t="s">
        <v>40</v>
      </c>
      <c r="M7" t="s">
        <v>40</v>
      </c>
      <c r="N7" t="s">
        <v>40</v>
      </c>
    </row>
    <row r="8" spans="1:14" ht="11.75" customHeight="1">
      <c r="A8" s="18" t="s">
        <v>40</v>
      </c>
      <c r="B8" s="7" t="s">
        <v>14</v>
      </c>
      <c r="C8" s="6">
        <v>1044</v>
      </c>
      <c r="D8" s="6">
        <v>131</v>
      </c>
      <c r="E8" s="6">
        <v>402</v>
      </c>
      <c r="F8" s="6">
        <v>371</v>
      </c>
      <c r="G8" s="6">
        <v>64</v>
      </c>
      <c r="H8" s="6">
        <v>43</v>
      </c>
      <c r="I8" s="6">
        <v>33</v>
      </c>
      <c r="J8" t="s">
        <v>40</v>
      </c>
      <c r="K8" t="s">
        <v>40</v>
      </c>
      <c r="M8" t="s">
        <v>40</v>
      </c>
      <c r="N8" t="s">
        <v>40</v>
      </c>
    </row>
    <row r="9" spans="1:14" ht="13.25" customHeight="1">
      <c r="A9" s="17" t="s">
        <v>15</v>
      </c>
      <c r="B9" s="9" t="s">
        <v>40</v>
      </c>
      <c r="C9" s="8">
        <v>1172</v>
      </c>
      <c r="D9" s="8">
        <v>214</v>
      </c>
      <c r="E9" s="8">
        <v>551</v>
      </c>
      <c r="F9" s="8">
        <v>282</v>
      </c>
      <c r="G9" s="8">
        <v>42</v>
      </c>
      <c r="H9" s="8">
        <v>46</v>
      </c>
      <c r="I9" s="8">
        <v>37</v>
      </c>
    </row>
    <row r="10" spans="1:14" ht="11.75" customHeight="1">
      <c r="A10" s="18" t="s">
        <v>40</v>
      </c>
      <c r="B10" s="7" t="s">
        <v>12</v>
      </c>
      <c r="C10" s="6">
        <v>701</v>
      </c>
      <c r="D10" s="6">
        <v>73</v>
      </c>
      <c r="E10" s="6">
        <v>409</v>
      </c>
      <c r="F10" s="6">
        <v>149</v>
      </c>
      <c r="G10" s="6">
        <v>29</v>
      </c>
      <c r="H10" s="6">
        <v>22</v>
      </c>
      <c r="I10" s="6">
        <v>19</v>
      </c>
      <c r="J10" t="s">
        <v>40</v>
      </c>
      <c r="K10" t="s">
        <v>40</v>
      </c>
      <c r="M10" t="s">
        <v>40</v>
      </c>
      <c r="N10" t="s">
        <v>40</v>
      </c>
    </row>
    <row r="11" spans="1:14" ht="11.75" customHeight="1">
      <c r="A11" s="18" t="s">
        <v>40</v>
      </c>
      <c r="B11" s="7" t="s">
        <v>13</v>
      </c>
      <c r="C11" s="6">
        <v>56</v>
      </c>
      <c r="D11" s="6">
        <v>14</v>
      </c>
      <c r="E11" s="6">
        <v>24</v>
      </c>
      <c r="F11" s="6">
        <v>8</v>
      </c>
      <c r="G11" s="6">
        <v>1</v>
      </c>
      <c r="H11" s="6">
        <v>6</v>
      </c>
      <c r="I11" s="6">
        <v>3</v>
      </c>
      <c r="J11" t="s">
        <v>40</v>
      </c>
      <c r="K11" t="s">
        <v>40</v>
      </c>
      <c r="M11" t="s">
        <v>40</v>
      </c>
      <c r="N11" t="s">
        <v>40</v>
      </c>
    </row>
    <row r="12" spans="1:14" ht="11.75" customHeight="1">
      <c r="A12" s="18" t="s">
        <v>40</v>
      </c>
      <c r="B12" s="7" t="s">
        <v>14</v>
      </c>
      <c r="C12" s="6">
        <v>415</v>
      </c>
      <c r="D12" s="6">
        <v>127</v>
      </c>
      <c r="E12" s="6">
        <v>118</v>
      </c>
      <c r="F12" s="6">
        <v>125</v>
      </c>
      <c r="G12" s="6">
        <v>12</v>
      </c>
      <c r="H12" s="6">
        <v>18</v>
      </c>
      <c r="I12" s="6">
        <v>15</v>
      </c>
      <c r="J12" t="s">
        <v>40</v>
      </c>
      <c r="K12" t="s">
        <v>40</v>
      </c>
      <c r="M12" t="s">
        <v>40</v>
      </c>
      <c r="N12" t="s">
        <v>40</v>
      </c>
    </row>
    <row r="13" spans="1:14" ht="13.25" customHeight="1">
      <c r="A13" s="17" t="s">
        <v>16</v>
      </c>
      <c r="B13" s="9" t="s">
        <v>40</v>
      </c>
      <c r="C13" s="8">
        <v>1679</v>
      </c>
      <c r="D13" s="8">
        <v>7</v>
      </c>
      <c r="E13" s="8">
        <v>852</v>
      </c>
      <c r="F13" s="8">
        <v>571</v>
      </c>
      <c r="G13" s="8">
        <v>154</v>
      </c>
      <c r="H13" s="8">
        <v>55</v>
      </c>
      <c r="I13" s="8">
        <v>40</v>
      </c>
    </row>
    <row r="14" spans="1:14" ht="11.75" customHeight="1">
      <c r="A14" s="18" t="s">
        <v>40</v>
      </c>
      <c r="B14" s="7" t="s">
        <v>12</v>
      </c>
      <c r="C14" s="6">
        <v>983</v>
      </c>
      <c r="D14" s="6">
        <v>2</v>
      </c>
      <c r="E14" s="6">
        <v>536</v>
      </c>
      <c r="F14" s="6">
        <v>303</v>
      </c>
      <c r="G14" s="6">
        <v>93</v>
      </c>
      <c r="H14" s="6">
        <v>29</v>
      </c>
      <c r="I14" s="6">
        <v>20</v>
      </c>
      <c r="J14" t="s">
        <v>40</v>
      </c>
      <c r="K14" t="s">
        <v>40</v>
      </c>
      <c r="M14" t="s">
        <v>40</v>
      </c>
      <c r="N14" t="s">
        <v>40</v>
      </c>
    </row>
    <row r="15" spans="1:14" ht="11.75" customHeight="1">
      <c r="A15" s="18" t="s">
        <v>40</v>
      </c>
      <c r="B15" s="7" t="s">
        <v>13</v>
      </c>
      <c r="C15" s="6">
        <v>67</v>
      </c>
      <c r="D15" s="6">
        <v>1</v>
      </c>
      <c r="E15" s="6">
        <v>32</v>
      </c>
      <c r="F15" s="6">
        <v>22</v>
      </c>
      <c r="G15" s="6">
        <v>9</v>
      </c>
      <c r="H15" s="6">
        <v>1</v>
      </c>
      <c r="I15" s="6">
        <v>2</v>
      </c>
      <c r="J15" t="s">
        <v>40</v>
      </c>
      <c r="K15" t="s">
        <v>40</v>
      </c>
      <c r="M15" t="s">
        <v>40</v>
      </c>
      <c r="N15" t="s">
        <v>40</v>
      </c>
    </row>
    <row r="16" spans="1:14" ht="11.75" customHeight="1">
      <c r="A16" s="19" t="s">
        <v>40</v>
      </c>
      <c r="B16" s="11" t="s">
        <v>14</v>
      </c>
      <c r="C16" s="10">
        <v>629</v>
      </c>
      <c r="D16" s="10">
        <v>4</v>
      </c>
      <c r="E16" s="10">
        <v>284</v>
      </c>
      <c r="F16" s="10">
        <v>246</v>
      </c>
      <c r="G16" s="10">
        <v>52</v>
      </c>
      <c r="H16" s="10">
        <v>25</v>
      </c>
      <c r="I16" s="10">
        <v>18</v>
      </c>
      <c r="J16" t="s">
        <v>40</v>
      </c>
      <c r="K16" t="s">
        <v>40</v>
      </c>
      <c r="M16" t="s">
        <v>40</v>
      </c>
      <c r="N16" t="s">
        <v>40</v>
      </c>
    </row>
    <row r="17" spans="1:12" ht="28.25" customHeight="1">
      <c r="A17" s="22" t="s">
        <v>51</v>
      </c>
      <c r="B17" s="23" t="s">
        <v>40</v>
      </c>
      <c r="C17" s="24" t="s">
        <v>40</v>
      </c>
      <c r="D17" s="24" t="s">
        <v>40</v>
      </c>
      <c r="E17" s="24" t="s">
        <v>40</v>
      </c>
      <c r="F17" s="24" t="s">
        <v>40</v>
      </c>
      <c r="G17" s="24" t="s">
        <v>40</v>
      </c>
      <c r="H17" s="24" t="s">
        <v>40</v>
      </c>
      <c r="I17" s="24" t="s">
        <v>40</v>
      </c>
      <c r="L17" t="s">
        <v>40</v>
      </c>
    </row>
    <row r="18" spans="1:12" ht="19.25" customHeight="1">
      <c r="A18" s="22" t="s">
        <v>52</v>
      </c>
      <c r="B18" s="25" t="s">
        <v>40</v>
      </c>
      <c r="C18" s="26" t="s">
        <v>40</v>
      </c>
      <c r="D18" s="26" t="s">
        <v>40</v>
      </c>
      <c r="E18" s="26" t="s">
        <v>40</v>
      </c>
      <c r="F18" s="26" t="s">
        <v>40</v>
      </c>
      <c r="G18" s="26" t="s">
        <v>40</v>
      </c>
      <c r="H18" s="26" t="s">
        <v>40</v>
      </c>
      <c r="I18" s="26" t="s">
        <v>40</v>
      </c>
      <c r="L18" t="s">
        <v>40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N55"/>
  <sheetViews>
    <sheetView showGridLines="0" zoomScaleNormal="100" workbookViewId="0">
      <selection activeCell="A2" sqref="A2:I2"/>
    </sheetView>
  </sheetViews>
  <sheetFormatPr baseColWidth="10" defaultRowHeight="10"/>
  <cols>
    <col min="1" max="1" width="23.88671875" customWidth="1"/>
    <col min="2" max="2" width="56.88671875" customWidth="1"/>
    <col min="3" max="3" width="15.6640625" customWidth="1"/>
    <col min="4" max="4" width="11.88671875" customWidth="1"/>
    <col min="5" max="5" width="14.88671875" customWidth="1"/>
    <col min="6" max="6" width="8.88671875" customWidth="1"/>
    <col min="7" max="8" width="14.88671875" customWidth="1"/>
    <col min="9" max="9" width="10.88671875" customWidth="1"/>
  </cols>
  <sheetData>
    <row r="1" spans="1:14" ht="1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4" ht="29" customHeight="1">
      <c r="A2" s="21" t="s">
        <v>39</v>
      </c>
      <c r="B2" s="21" t="s">
        <v>40</v>
      </c>
      <c r="C2" s="21" t="s">
        <v>40</v>
      </c>
      <c r="D2" s="21" t="s">
        <v>40</v>
      </c>
      <c r="E2" s="21" t="s">
        <v>40</v>
      </c>
      <c r="F2" s="21" t="s">
        <v>40</v>
      </c>
      <c r="G2" s="21" t="s">
        <v>40</v>
      </c>
      <c r="H2" s="21" t="s">
        <v>40</v>
      </c>
      <c r="I2" s="21" t="s">
        <v>40</v>
      </c>
      <c r="L2" t="s">
        <v>40</v>
      </c>
    </row>
    <row r="3" spans="1:14" ht="33.5" customHeight="1">
      <c r="A3" s="27" t="s">
        <v>2</v>
      </c>
      <c r="B3" s="27" t="s">
        <v>40</v>
      </c>
      <c r="C3" s="27" t="s">
        <v>3</v>
      </c>
      <c r="D3" s="27" t="s">
        <v>4</v>
      </c>
      <c r="E3" s="27" t="s">
        <v>40</v>
      </c>
      <c r="F3" s="27" t="s">
        <v>40</v>
      </c>
      <c r="G3" s="27" t="s">
        <v>40</v>
      </c>
      <c r="H3" s="27" t="s">
        <v>40</v>
      </c>
      <c r="I3" s="27" t="s">
        <v>40</v>
      </c>
    </row>
    <row r="4" spans="1:14" ht="44" customHeight="1">
      <c r="A4" s="27" t="s">
        <v>40</v>
      </c>
      <c r="B4" s="27" t="s">
        <v>40</v>
      </c>
      <c r="C4" s="27" t="s">
        <v>40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14" ht="13.25" customHeight="1">
      <c r="A5" s="28" t="s">
        <v>11</v>
      </c>
      <c r="B5" s="8" t="s">
        <v>40</v>
      </c>
      <c r="C5" s="8">
        <v>8591</v>
      </c>
      <c r="D5" s="8">
        <v>796</v>
      </c>
      <c r="E5" s="8">
        <v>4426</v>
      </c>
      <c r="F5" s="8">
        <v>2351</v>
      </c>
      <c r="G5" s="8">
        <v>444</v>
      </c>
      <c r="H5" s="8">
        <v>274</v>
      </c>
      <c r="I5" s="8">
        <v>300</v>
      </c>
    </row>
    <row r="6" spans="1:14" ht="11.75" customHeight="1">
      <c r="A6" s="18" t="s">
        <v>40</v>
      </c>
      <c r="B6" s="7" t="s">
        <v>12</v>
      </c>
      <c r="C6" s="6">
        <v>5082</v>
      </c>
      <c r="D6" s="6">
        <v>263</v>
      </c>
      <c r="E6" s="6">
        <v>3103</v>
      </c>
      <c r="F6" s="6">
        <v>1143</v>
      </c>
      <c r="G6" s="6">
        <v>265</v>
      </c>
      <c r="H6" s="6">
        <v>124</v>
      </c>
      <c r="I6" s="6">
        <v>184</v>
      </c>
      <c r="J6" t="s">
        <v>40</v>
      </c>
      <c r="K6" t="s">
        <v>40</v>
      </c>
      <c r="M6" t="s">
        <v>40</v>
      </c>
      <c r="N6" t="s">
        <v>40</v>
      </c>
    </row>
    <row r="7" spans="1:14" ht="11.75" customHeight="1">
      <c r="A7" s="18" t="s">
        <v>40</v>
      </c>
      <c r="B7" s="7" t="s">
        <v>13</v>
      </c>
      <c r="C7" s="6">
        <v>302</v>
      </c>
      <c r="D7" s="6">
        <v>37</v>
      </c>
      <c r="E7" s="6">
        <v>151</v>
      </c>
      <c r="F7" s="6">
        <v>81</v>
      </c>
      <c r="G7" s="6">
        <v>17</v>
      </c>
      <c r="H7" s="6">
        <v>6</v>
      </c>
      <c r="I7" s="6">
        <v>10</v>
      </c>
      <c r="J7" t="s">
        <v>40</v>
      </c>
      <c r="K7" t="s">
        <v>40</v>
      </c>
      <c r="M7" t="s">
        <v>40</v>
      </c>
      <c r="N7" t="s">
        <v>40</v>
      </c>
    </row>
    <row r="8" spans="1:14" ht="11.75" customHeight="1">
      <c r="A8" s="18" t="s">
        <v>40</v>
      </c>
      <c r="B8" s="7" t="s">
        <v>14</v>
      </c>
      <c r="C8" s="6">
        <v>3207</v>
      </c>
      <c r="D8" s="6">
        <v>496</v>
      </c>
      <c r="E8" s="6">
        <v>1172</v>
      </c>
      <c r="F8" s="6">
        <v>1127</v>
      </c>
      <c r="G8" s="6">
        <v>162</v>
      </c>
      <c r="H8" s="6">
        <v>144</v>
      </c>
      <c r="I8" s="6">
        <v>106</v>
      </c>
      <c r="J8" t="s">
        <v>40</v>
      </c>
      <c r="K8" t="s">
        <v>40</v>
      </c>
      <c r="M8" t="s">
        <v>40</v>
      </c>
      <c r="N8" t="s">
        <v>40</v>
      </c>
    </row>
    <row r="9" spans="1:14" ht="13.25" customHeight="1">
      <c r="A9" s="17" t="s">
        <v>15</v>
      </c>
      <c r="B9" s="9" t="s">
        <v>40</v>
      </c>
      <c r="C9" s="8">
        <v>3615</v>
      </c>
      <c r="D9" s="8">
        <v>762</v>
      </c>
      <c r="E9" s="8">
        <v>1681</v>
      </c>
      <c r="F9" s="8">
        <v>836</v>
      </c>
      <c r="G9" s="8">
        <v>112</v>
      </c>
      <c r="H9" s="8">
        <v>105</v>
      </c>
      <c r="I9" s="8">
        <v>119</v>
      </c>
    </row>
    <row r="10" spans="1:14" ht="11.75" customHeight="1">
      <c r="A10" s="18" t="s">
        <v>40</v>
      </c>
      <c r="B10" s="7" t="s">
        <v>12</v>
      </c>
      <c r="C10" s="6">
        <v>2207</v>
      </c>
      <c r="D10" s="6">
        <v>251</v>
      </c>
      <c r="E10" s="6">
        <v>1314</v>
      </c>
      <c r="F10" s="6">
        <v>440</v>
      </c>
      <c r="G10" s="6">
        <v>73</v>
      </c>
      <c r="H10" s="6">
        <v>53</v>
      </c>
      <c r="I10" s="6">
        <v>76</v>
      </c>
      <c r="J10" t="s">
        <v>40</v>
      </c>
      <c r="K10" t="s">
        <v>40</v>
      </c>
      <c r="M10" t="s">
        <v>40</v>
      </c>
      <c r="N10" t="s">
        <v>40</v>
      </c>
    </row>
    <row r="11" spans="1:14" ht="11.75" customHeight="1">
      <c r="A11" s="18" t="s">
        <v>40</v>
      </c>
      <c r="B11" s="7" t="s">
        <v>13</v>
      </c>
      <c r="C11" s="6">
        <v>150</v>
      </c>
      <c r="D11" s="6">
        <v>36</v>
      </c>
      <c r="E11" s="6">
        <v>71</v>
      </c>
      <c r="F11" s="6">
        <v>27</v>
      </c>
      <c r="G11" s="6">
        <v>8</v>
      </c>
      <c r="H11" s="6">
        <v>3</v>
      </c>
      <c r="I11" s="6">
        <v>5</v>
      </c>
      <c r="J11" t="s">
        <v>40</v>
      </c>
      <c r="K11" t="s">
        <v>40</v>
      </c>
      <c r="M11" t="s">
        <v>40</v>
      </c>
      <c r="N11" t="s">
        <v>40</v>
      </c>
    </row>
    <row r="12" spans="1:14" ht="11.75" customHeight="1">
      <c r="A12" s="18" t="s">
        <v>40</v>
      </c>
      <c r="B12" s="7" t="s">
        <v>14</v>
      </c>
      <c r="C12" s="6">
        <v>1258</v>
      </c>
      <c r="D12" s="6">
        <v>475</v>
      </c>
      <c r="E12" s="6">
        <v>296</v>
      </c>
      <c r="F12" s="6">
        <v>369</v>
      </c>
      <c r="G12" s="6">
        <v>31</v>
      </c>
      <c r="H12" s="6">
        <v>49</v>
      </c>
      <c r="I12" s="6">
        <v>38</v>
      </c>
      <c r="J12" t="s">
        <v>40</v>
      </c>
      <c r="K12" t="s">
        <v>40</v>
      </c>
      <c r="M12" t="s">
        <v>40</v>
      </c>
      <c r="N12" t="s">
        <v>40</v>
      </c>
    </row>
    <row r="13" spans="1:14" ht="13.25" customHeight="1">
      <c r="A13" s="17" t="s">
        <v>16</v>
      </c>
      <c r="B13" s="9" t="s">
        <v>40</v>
      </c>
      <c r="C13" s="8">
        <v>4976</v>
      </c>
      <c r="D13" s="8">
        <v>34</v>
      </c>
      <c r="E13" s="8">
        <v>2745</v>
      </c>
      <c r="F13" s="8">
        <v>1515</v>
      </c>
      <c r="G13" s="8">
        <v>332</v>
      </c>
      <c r="H13" s="8">
        <v>169</v>
      </c>
      <c r="I13" s="8">
        <v>181</v>
      </c>
    </row>
    <row r="14" spans="1:14" ht="11.75" customHeight="1">
      <c r="A14" s="18" t="s">
        <v>40</v>
      </c>
      <c r="B14" s="7" t="s">
        <v>12</v>
      </c>
      <c r="C14" s="6">
        <v>2875</v>
      </c>
      <c r="D14" s="6">
        <v>12</v>
      </c>
      <c r="E14" s="6">
        <v>1789</v>
      </c>
      <c r="F14" s="6">
        <v>703</v>
      </c>
      <c r="G14" s="6">
        <v>192</v>
      </c>
      <c r="H14" s="6">
        <v>71</v>
      </c>
      <c r="I14" s="6">
        <v>108</v>
      </c>
      <c r="J14" t="s">
        <v>40</v>
      </c>
      <c r="K14" t="s">
        <v>40</v>
      </c>
      <c r="M14" t="s">
        <v>40</v>
      </c>
      <c r="N14" t="s">
        <v>40</v>
      </c>
    </row>
    <row r="15" spans="1:14" ht="11.75" customHeight="1">
      <c r="A15" s="18" t="s">
        <v>40</v>
      </c>
      <c r="B15" s="7" t="s">
        <v>13</v>
      </c>
      <c r="C15" s="6">
        <v>152</v>
      </c>
      <c r="D15" s="6">
        <v>1</v>
      </c>
      <c r="E15" s="6">
        <v>80</v>
      </c>
      <c r="F15" s="6">
        <v>54</v>
      </c>
      <c r="G15" s="6">
        <v>9</v>
      </c>
      <c r="H15" s="6">
        <v>3</v>
      </c>
      <c r="I15" s="6">
        <v>5</v>
      </c>
      <c r="J15" t="s">
        <v>40</v>
      </c>
      <c r="K15" t="s">
        <v>40</v>
      </c>
      <c r="M15" t="s">
        <v>40</v>
      </c>
      <c r="N15" t="s">
        <v>40</v>
      </c>
    </row>
    <row r="16" spans="1:14" ht="11.75" customHeight="1">
      <c r="A16" s="19" t="s">
        <v>40</v>
      </c>
      <c r="B16" s="11" t="s">
        <v>14</v>
      </c>
      <c r="C16" s="10">
        <v>1949</v>
      </c>
      <c r="D16" s="10">
        <v>21</v>
      </c>
      <c r="E16" s="10">
        <v>876</v>
      </c>
      <c r="F16" s="10">
        <v>758</v>
      </c>
      <c r="G16" s="10">
        <v>131</v>
      </c>
      <c r="H16" s="10">
        <v>95</v>
      </c>
      <c r="I16" s="10">
        <v>68</v>
      </c>
      <c r="J16" t="s">
        <v>40</v>
      </c>
      <c r="K16" t="s">
        <v>40</v>
      </c>
      <c r="M16" t="s">
        <v>40</v>
      </c>
      <c r="N16" t="s">
        <v>40</v>
      </c>
    </row>
    <row r="17" spans="1:12" ht="28.25" customHeight="1">
      <c r="A17" s="22" t="s">
        <v>51</v>
      </c>
      <c r="B17" s="23" t="s">
        <v>40</v>
      </c>
      <c r="C17" s="24" t="s">
        <v>40</v>
      </c>
      <c r="D17" s="24" t="s">
        <v>40</v>
      </c>
      <c r="E17" s="24" t="s">
        <v>40</v>
      </c>
      <c r="F17" s="24" t="s">
        <v>40</v>
      </c>
      <c r="G17" s="24" t="s">
        <v>40</v>
      </c>
      <c r="H17" s="24" t="s">
        <v>40</v>
      </c>
      <c r="I17" s="24" t="s">
        <v>40</v>
      </c>
      <c r="L17" t="s">
        <v>40</v>
      </c>
    </row>
    <row r="18" spans="1:12" ht="19.25" customHeight="1">
      <c r="A18" s="22" t="s">
        <v>52</v>
      </c>
      <c r="B18" s="25" t="s">
        <v>40</v>
      </c>
      <c r="C18" s="26" t="s">
        <v>40</v>
      </c>
      <c r="D18" s="26" t="s">
        <v>40</v>
      </c>
      <c r="E18" s="26" t="s">
        <v>40</v>
      </c>
      <c r="F18" s="26" t="s">
        <v>40</v>
      </c>
      <c r="G18" s="26" t="s">
        <v>40</v>
      </c>
      <c r="H18" s="26" t="s">
        <v>40</v>
      </c>
      <c r="I18" s="26" t="s">
        <v>40</v>
      </c>
      <c r="L18" t="s">
        <v>40</v>
      </c>
    </row>
    <row r="19" spans="1:12" ht="11.75" customHeight="1"/>
    <row r="20" spans="1:12" ht="11.5">
      <c r="A20" s="3"/>
      <c r="B20" s="1"/>
      <c r="C20" s="1"/>
      <c r="D20" s="1"/>
      <c r="E20" s="1"/>
      <c r="F20" s="1"/>
      <c r="G20" s="1"/>
      <c r="H20" s="1"/>
      <c r="I20" s="1"/>
    </row>
    <row r="21" spans="1:12" ht="11.5">
      <c r="A21" s="3"/>
      <c r="B21" s="1"/>
      <c r="C21" s="1"/>
      <c r="D21" s="1"/>
      <c r="E21" s="1"/>
      <c r="F21" s="1"/>
      <c r="G21" s="1"/>
      <c r="H21" s="1"/>
      <c r="I21" s="1"/>
    </row>
    <row r="22" spans="1:12" ht="11.5">
      <c r="A22" s="3"/>
      <c r="B22" s="1"/>
      <c r="C22" s="1"/>
      <c r="D22" s="1"/>
      <c r="E22" s="1"/>
      <c r="F22" s="1"/>
      <c r="G22" s="1"/>
      <c r="H22" s="1"/>
      <c r="I22" s="1"/>
    </row>
    <row r="23" spans="1:12" ht="11.5">
      <c r="A23" s="3"/>
      <c r="B23" s="1"/>
      <c r="C23" s="1"/>
      <c r="D23" s="1"/>
      <c r="E23" s="1"/>
      <c r="F23" s="1"/>
      <c r="G23" s="1"/>
      <c r="H23" s="1"/>
      <c r="I23" s="1"/>
    </row>
    <row r="24" spans="1:12" ht="11.5">
      <c r="A24" s="3"/>
      <c r="B24" s="1"/>
      <c r="C24" s="1"/>
      <c r="D24" s="1"/>
      <c r="E24" s="1"/>
      <c r="F24" s="1"/>
      <c r="G24" s="1"/>
      <c r="H24" s="1"/>
      <c r="I24" s="1"/>
    </row>
    <row r="25" spans="1:12" ht="11.5">
      <c r="A25" s="3"/>
      <c r="B25" s="1"/>
      <c r="C25" s="1"/>
      <c r="D25" s="1"/>
      <c r="E25" s="1"/>
      <c r="F25" s="1"/>
      <c r="G25" s="1"/>
      <c r="H25" s="1"/>
      <c r="I25" s="1"/>
    </row>
    <row r="26" spans="1:12" ht="11.5">
      <c r="A26" s="3"/>
      <c r="B26" s="1"/>
      <c r="C26" s="1"/>
      <c r="D26" s="1"/>
      <c r="E26" s="1"/>
      <c r="F26" s="1"/>
      <c r="G26" s="1"/>
      <c r="H26" s="1"/>
      <c r="I26" s="1"/>
    </row>
    <row r="27" spans="1:12" ht="11.5">
      <c r="A27" s="3"/>
      <c r="B27" s="1"/>
      <c r="C27" s="1"/>
      <c r="D27" s="1"/>
      <c r="E27" s="1"/>
      <c r="F27" s="1"/>
      <c r="G27" s="1"/>
      <c r="H27" s="1"/>
      <c r="I27" s="1"/>
    </row>
    <row r="28" spans="1:12" ht="11.5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 9.11</vt:lpstr>
      <vt:lpstr>Cuadro 9.11.1</vt:lpstr>
      <vt:lpstr>Cuadro 9.11.2</vt:lpstr>
      <vt:lpstr>Cuadro 9.11.3</vt:lpstr>
      <vt:lpstr>Cuadro 9.11.4</vt:lpstr>
      <vt:lpstr>Cuadro 9.11.5</vt:lpstr>
      <vt:lpstr>Cuadro 9.11.6</vt:lpstr>
      <vt:lpstr>Cuadro 9.11.7</vt:lpstr>
      <vt:lpstr>Cuadro 9.11.8</vt:lpstr>
      <vt:lpstr>Cuadro 9.11.9</vt:lpstr>
      <vt:lpstr>Cuadro 9.11.10</vt:lpstr>
      <vt:lpstr>Cuadro 9.11.11</vt:lpstr>
      <vt:lpstr>Cuadro 9.11.12</vt:lpstr>
      <vt:lpstr>Cuadro 9.11.13</vt:lpstr>
      <vt:lpstr>Cuadro 9.11.14</vt:lpstr>
      <vt:lpstr>Cuadro 9.11.15</vt:lpstr>
      <vt:lpstr>Cuadro 9.11.16</vt:lpstr>
      <vt:lpstr>Cuadro 9.11.17</vt:lpstr>
      <vt:lpstr>Cuadro 9.11.18</vt:lpstr>
      <vt:lpstr>Cuadro 9.11.19</vt:lpstr>
      <vt:lpstr>Cuadro 9.11.20</vt:lpstr>
      <vt:lpstr>Cuadro 9.11.21</vt:lpstr>
      <vt:lpstr>Cuadro 9.11.22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Steren Mara</cp:lastModifiedBy>
  <cp:revision>1</cp:revision>
  <dcterms:created xsi:type="dcterms:W3CDTF">2024-01-17T13:31:12Z</dcterms:created>
  <dcterms:modified xsi:type="dcterms:W3CDTF">2024-02-12T22:05:04Z</dcterms:modified>
</cp:coreProperties>
</file>