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7.12" sheetId="1" r:id="rId3"/>
    <sheet name="Cuadro 7.12.1" sheetId="2" r:id="rId4"/>
    <sheet name="Cuadro 7.12.2" sheetId="3" r:id="rId5"/>
    <sheet name="Cuadro 7.12.3" sheetId="4" r:id="rId6"/>
    <sheet name="Cuadro 7.12.4" sheetId="5" r:id="rId7"/>
    <sheet name="Cuadro 7.12.5" sheetId="6" r:id="rId8"/>
    <sheet name="Cuadro 7.12.6" sheetId="7" r:id="rId9"/>
    <sheet name="Cuadro 7.12.7" sheetId="8" r:id="rId10"/>
    <sheet name="Cuadro 7.12.8" sheetId="9" r:id="rId11"/>
    <sheet name="Cuadro 7.12.9" sheetId="10" r:id="rId12"/>
    <sheet name="Cuadro 7.12.10" sheetId="11" r:id="rId13"/>
    <sheet name="Cuadro 7.12.11" sheetId="12" r:id="rId14"/>
    <sheet name="Cuadro 7.12.12" sheetId="13" r:id="rId15"/>
    <sheet name="Cuadro 7.12.13" sheetId="14" r:id="rId16"/>
    <sheet name="Cuadro 7.12.14" sheetId="15" r:id="rId17"/>
    <sheet name="Cuadro 7.12.15" sheetId="16" r:id="rId18"/>
    <sheet name="Cuadro 7.12.16" sheetId="17" r:id="rId19"/>
    <sheet name="Cuadro 7.12.17" sheetId="18" r:id="rId20"/>
    <sheet name="Cuadro 7.12.18" sheetId="19" r:id="rId2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<sst xmlns="http://schemas.openxmlformats.org/spreadsheetml/2006/main" count="2258" uniqueCount="50">
  <si>
    <t>Censo Nacional de Población, Hogares y Viviendas 2022</t>
  </si>
  <si>
    <t>Cuadro 7.12. Provincia de  La Rioja.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</si>
  <si>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</si>
  <si>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</si>
  <si>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</si>
  <si>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</si>
  <si>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</si>
  <si>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</si>
  <si>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</si>
  <si>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</si>
  <si>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</si>
  <si>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</si>
  <si>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</si>
  <si>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</si>
  <si>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</si>
  <si>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7.12.1. Provincia de  La Rioja, departamento Arauco. Población de 14 años y más en viviendas particulares, por condición de actividad económica, según sexo registrado al nacer y cobertura de salud. Año 2022</t>
  </si>
  <si>
    <t>Cuadro 7.12.2. Provincia de  La Rioja, departamento Ángel Vicente Peñaloza. Población de 14 años y más en viviendas particulares, por condición de actividad económica, según sexo registrado al nacer y cobertura de salud. Año 2022</t>
  </si>
  <si>
    <t>Cuadro 7.12.3. Provincia de  La Rioja, departamento Capital. Población de 14 años y más en viviendas particulares, por condición de actividad económica, según sexo registrado al nacer y cobertura de salud. Año 2022</t>
  </si>
  <si>
    <t>Cuadro 7.12.4. Provincia de  La Rioja, departamento Castro Barros. Población de 14 años y más en viviendas particulares, por condición de actividad económica, según sexo registrado al nacer y cobertura de salud. Año 2022</t>
  </si>
  <si>
    <t>Cuadro 7.12.5. Provincia de  La Rioja, departamento Chamical. Población de 14 años y más en viviendas particulares, por condición de actividad económica, según sexo registrado al nacer y cobertura de salud. Año 2022</t>
  </si>
  <si>
    <t>Cuadro 7.12.6. Provincia de  La Rioja, departamento Chilecito. Población de 14 años y más en viviendas particulares, por condición de actividad económica, según sexo registrado al nacer y cobertura de salud. Año 2022</t>
  </si>
  <si>
    <t>Cuadro 7.12.7. Provincia de  La Rioja, departamento Famatina. Población de 14 años y más en viviendas particulares, por condición de actividad económica, según sexo registrado al nacer y cobertura de salud. Año 2022</t>
  </si>
  <si>
    <t>Cuadro 7.12.8. Provincia de  La Rioja, departamento General Belgrano. Población de 14 años y más en viviendas particulares, por condición de actividad económica, según sexo registrado al nacer y cobertura de salud. Año 2022</t>
  </si>
  <si>
    <t>-</t>
  </si>
  <si>
    <t>Cuadro 7.12.9. Provincia de  La Rioja, departamento General Felipe Varela. Población de 14 años y más en viviendas particulares, por condición de actividad económica, según sexo registrado al nacer y cobertura de salud. Año 2022</t>
  </si>
  <si>
    <t>Cuadro 7.12.10. Provincia de  La Rioja, departamento General Juan Facundo Quiroga. Población de 14 años y más en viviendas particulares, por condición de actividad económica, según sexo registrado al nacer y cobertura de salud. Año 2022</t>
  </si>
  <si>
    <t>Cuadro 7.12.11. Provincia de  La Rioja, departamento General Lamadrid. Población de 14 años y más en viviendas particulares, por condición de actividad económica, según sexo registrado al nacer y cobertura de salud. Año 2022</t>
  </si>
  <si>
    <t>Cuadro 7.12.12. Provincia de  La Rioja, departamento General Ortiz de Ocampo. Población de 14 años y más en viviendas particulares, por condición de actividad económica, según sexo registrado al nacer y cobertura de salud. Año 2022</t>
  </si>
  <si>
    <t>Cuadro 7.12.13. Provincia de  La Rioja, departamento General San Martín. Población de 14 años y más en viviendas particulares, por condición de actividad económica, según sexo registrado al nacer y cobertura de salud. Año 2022</t>
  </si>
  <si>
    <t>Cuadro 7.12.14. Provincia de  La Rioja, departamento Independencia. Población de 14 años y más en viviendas particulares, por condición de actividad económica, según sexo registrado al nacer y cobertura de salud. Año 2022</t>
  </si>
  <si>
    <t>Cuadro 7.12.15. Provincia de  La Rioja, departamento Rosario Vera Peñaloza. Población de 14 años y más en viviendas particulares, por condición de actividad económica, según sexo registrado al nacer y cobertura de salud. Año 2022</t>
  </si>
  <si>
    <t>Cuadro 7.12.16. Provincia de  La Rioja, departamento San Blas de los Sauces. Población de 14 años y más en viviendas particulares, por condición de actividad económica, según sexo registrado al nacer y cobertura de salud. Año 2022</t>
  </si>
  <si>
    <t>Cuadro 7.12.17. Provincia de  La Rioja, departamento Sanagasta. Población de 14 años y más en viviendas particulares, por condición de actividad económica, según sexo registrado al nacer y cobertura de salud. Año 2022</t>
  </si>
  <si>
    <t>Cuadro 7.12.18. Provincia de  La Rioja, departamento Vinchina.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</si>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</sst>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10" sqref="K10"/>
    </sheetView>
  </sheetViews>
  <sheetFormatPr baseColWidth="10" defaultRowHeight="11.25"/>
  <sheetData>
    <row r="3" spans="11:11" ht="20.25">
      <c r="K3" s="19" t="s">
        <v>41</v>
      </c>
    </row>
    <row r="4" spans="11:11" ht="20.25">
      <c r="K4" s="19"/>
    </row>
    <row r="5" spans="11:11" ht="20.25">
      <c r="K5" s="19" t="s">
        <v>42</v>
      </c>
    </row>
    <row r="7" spans="11:11" ht="15">
      <c r="K7" s="20" t="s">
        <v>48</v>
      </c>
    </row>
    <row r="8" spans="11:11" ht="15">
      <c r="K8" s="20"/>
    </row>
    <row r="9" spans="11:11" ht="15">
      <c r="K9" s="20" t="s">
        <v>49</v>
      </c>
    </row>
    <row r="10" spans="11:11" ht="15">
      <c r="K10" s="20"/>
    </row>
    <row r="11" spans="11:11" ht="15">
      <c r="K11" s="20"/>
    </row>
    <row r="12" spans="11:11" ht="15">
      <c r="K12" s="20" t="s">
        <v>43</v>
      </c>
    </row>
    <row r="13" spans="11:11" ht="15">
      <c r="K13" s="20" t="s">
        <v>44</v>
      </c>
    </row>
    <row r="14" spans="11:11" ht="15">
      <c r="K14" s="20" t="s">
        <v>45</v>
      </c>
    </row>
    <row r="15" spans="11:11" ht="15">
      <c r="K15" s="20"/>
    </row>
    <row r="16" spans="11:11" ht="15">
      <c r="K16" s="20"/>
    </row>
    <row r="17" spans="11:11" ht="15">
      <c r="K17" s="20"/>
    </row>
    <row r="18" spans="11:11" ht="15">
      <c r="K18" s="20"/>
    </row>
    <row r="19" spans="11:11" ht="15">
      <c r="K19" s="20"/>
    </row>
    <row r="20" spans="11:11" ht="15">
      <c r="K20" s="20"/>
    </row>
    <row r="21" spans="11:11" ht="15">
      <c r="K21" s="20"/>
    </row>
    <row r="22" spans="11:11" ht="15">
      <c r="K22" s="20"/>
    </row>
    <row r="23" spans="11:11" ht="15">
      <c r="K23" s="20"/>
    </row>
    <row r="24" spans="11:11" ht="15">
      <c r="K24" s="20"/>
    </row>
    <row r="25" spans="11:11" ht="15">
      <c r="K25" s="20"/>
    </row>
    <row r="26" spans="11:11" ht="15">
      <c r="K26" s="20"/>
    </row>
    <row r="27" spans="11:11" ht="15">
      <c r="K27" s="20"/>
    </row>
    <row r="28" spans="11:11" ht="15">
      <c r="K28" s="20"/>
    </row>
    <row r="29" spans="11:11" ht="15">
      <c r="K29" s="20"/>
    </row>
    <row r="30" spans="11:11" ht="15">
      <c r="K30" s="20"/>
    </row>
    <row r="31" spans="11:11" ht="15">
      <c r="K31" s="20"/>
    </row>
    <row r="32" spans="11:11" ht="15">
      <c r="K32" s="20"/>
    </row>
    <row r="33" spans="11:11" ht="15">
      <c r="K33" s="20"/>
    </row>
    <row r="34" spans="11:11" ht="15">
      <c r="K34" s="20"/>
    </row>
    <row r="35" spans="11:11" ht="15">
      <c r="K35" s="20"/>
    </row>
    <row r="36" spans="11:11" ht="15">
      <c r="K36" s="20"/>
    </row>
    <row r="37" spans="11:11" ht="15">
      <c r="K37" s="20"/>
    </row>
    <row r="38" spans="11:11" ht="15">
      <c r="K38" s="20"/>
    </row>
    <row r="39" spans="11:11" ht="15">
      <c r="K39" s="20"/>
    </row>
    <row r="40" spans="11:11" ht="15">
      <c r="K40" s="20"/>
    </row>
    <row r="41" spans="11:11" ht="15">
      <c r="K41" s="20"/>
    </row>
    <row r="42" spans="11:11" ht="15">
      <c r="K42" s="20"/>
    </row>
    <row r="43" spans="11:11" ht="15">
      <c r="K43" s="20"/>
    </row>
    <row r="44" spans="11:11" ht="15">
      <c r="K44" s="20"/>
    </row>
    <row r="45" spans="11:11" ht="15">
      <c r="K45" s="20"/>
    </row>
    <row r="46" spans="11:11" ht="15">
      <c r="K46" s="20"/>
    </row>
    <row r="47" spans="11:11" ht="15">
      <c r="K47" s="20"/>
    </row>
    <row r="48" spans="11:11" ht="15">
      <c r="K48" s="20"/>
    </row>
    <row r="49" spans="11:11" ht="15">
      <c r="K49" s="20"/>
    </row>
    <row r="50" spans="11:11" ht="15">
      <c r="K50" s="20"/>
    </row>
    <row r="51" spans="11:11" ht="15">
      <c r="K51" s="20"/>
    </row>
    <row r="52" spans="11:11" ht="15">
      <c r="K52" s="20"/>
    </row>
    <row r="53" spans="11:11" ht="15">
      <c r="K53" s="20"/>
    </row>
    <row r="54" spans="11:11" ht="15">
      <c r="K54" s="20"/>
    </row>
    <row r="55" spans="11:11" ht="15">
      <c r="K55" s="20"/>
    </row>
    <row r="56" spans="11:11" ht="15">
      <c r="K56" s="20"/>
    </row>
    <row r="57" spans="11:11" ht="15">
      <c r="K57" s="20"/>
    </row>
    <row r="58" spans="11:11" ht="15">
      <c r="K58" s="20"/>
    </row>
    <row r="59" spans="11:11" ht="15">
      <c r="K59" s="20"/>
    </row>
    <row r="60" spans="11:11" ht="15">
      <c r="K60" s="20"/>
    </row>
    <row r="61" spans="11:11" ht="15">
      <c r="K61" s="20"/>
    </row>
    <row r="62" spans="11:11" ht="15">
      <c r="K62" s="20"/>
    </row>
    <row r="63" spans="11:11" ht="15">
      <c r="K63" s="20"/>
    </row>
    <row r="64" spans="11:11" ht="15">
      <c r="K64" s="20"/>
    </row>
    <row r="65" spans="11:11" ht="15">
      <c r="K65" s="20"/>
    </row>
    <row r="66" spans="11:11" ht="15">
      <c r="K66" s="20"/>
    </row>
    <row r="67" spans="11:11" ht="15">
      <c r="K67" s="20"/>
    </row>
    <row r="68" spans="11:11" ht="15">
      <c r="K68" s="20"/>
    </row>
    <row r="69" spans="11:11" ht="15">
      <c r="K69" s="20"/>
    </row>
    <row r="70" spans="11:11" ht="15">
      <c r="K70" s="20"/>
    </row>
    <row r="71" spans="11:11" ht="15">
      <c r="K71" s="20"/>
    </row>
    <row r="72" spans="11:11" ht="15">
      <c r="K72" s="20"/>
    </row>
    <row r="73" spans="11:11" ht="15">
      <c r="K73" s="20"/>
    </row>
    <row r="74" spans="11:11" ht="15">
      <c r="K74" s="20"/>
    </row>
    <row r="75" spans="11:11" ht="15">
      <c r="K75" s="20"/>
    </row>
    <row r="76" spans="11:11" ht="15">
      <c r="K76" s="20"/>
    </row>
    <row r="77" spans="11:11" ht="15">
      <c r="K77" s="20"/>
    </row>
    <row r="78" spans="11:11" ht="15">
      <c r="K78" s="20"/>
    </row>
    <row r="79" spans="11:11" ht="15">
      <c r="K79" s="20"/>
    </row>
    <row r="80" spans="11:11" ht="15">
      <c r="K80" s="20"/>
    </row>
    <row r="81" spans="11:11" ht="15">
      <c r="K81" s="20"/>
    </row>
    <row r="82" spans="11:11" ht="15">
      <c r="K82" s="20"/>
    </row>
    <row r="83" spans="11:11" ht="15">
      <c r="K83" s="20"/>
    </row>
    <row r="84" spans="11:11" ht="15">
      <c r="K84" s="20"/>
    </row>
    <row r="85" spans="11:11" ht="15">
      <c r="K85" s="20"/>
    </row>
    <row r="86" spans="11:11" ht="15">
      <c r="K86" s="20"/>
    </row>
    <row r="87" spans="11:11" ht="15">
      <c r="K87" s="20"/>
    </row>
    <row r="88" spans="11:11" ht="15">
      <c r="K88" s="20"/>
    </row>
    <row r="89" spans="11:11" ht="15">
      <c r="K89" s="20"/>
    </row>
    <row r="90" spans="11:11" ht="15">
      <c r="K90" s="20"/>
    </row>
    <row r="91" spans="11:11" ht="15">
      <c r="K91" s="20"/>
    </row>
    <row r="92" spans="11:11" ht="15">
      <c r="K92" s="20"/>
    </row>
    <row r="93" spans="11:11" ht="15">
      <c r="K93" s="20"/>
    </row>
    <row r="94" spans="11:11" ht="15">
      <c r="K94" s="20"/>
    </row>
    <row r="95" spans="11:11" ht="15">
      <c r="K95" s="20"/>
    </row>
    <row r="96" spans="11:11" ht="15">
      <c r="K96" s="20"/>
    </row>
    <row r="97" spans="11:11" ht="15">
      <c r="K97" s="20"/>
    </row>
    <row r="98" spans="11:11" ht="15">
      <c r="K98" s="20"/>
    </row>
    <row r="99" spans="11:11" ht="15">
      <c r="K99" s="20"/>
    </row>
    <row r="100" spans="11:11" ht="15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7" t="s">
        <v>36</v>
      </c>
    </row>
    <row r="2" spans="1:1" ht="12.75">
      <c r="A2" s="17" t="s">
        <v>37</v>
      </c>
    </row>
    <row r="3" spans="1:1" ht="12.75">
      <c r="A3" s="18"/>
    </row>
    <row r="4" spans="1:1" ht="12.75">
      <c r="A4" s="16" t="str">
        <f>HYPERLINK("#'Cuadro 7.12'!A3", "Cuadro 7.12. Provincia de  La Rioja. Población de 14 años y más en viviendas particulares, por condición de actividad económica, según sexo registrado al nacer y cobertura de salud. Año 2022")</f>
        <v>Cuadro 7.12. Provincia de  La Rioja. Población de 14 años y más en viviendas particulares, por condición de actividad económica, según sexo registrado al nacer y cobertura de salud. Año 2022</v>
      </c>
    </row>
    <row r="5" spans="1:1" ht="12.75">
      <c r="A5" s="16" t="str">
        <f>HYPERLINK("#'Cuadro 7.12.1'!A3", "Cuadro 7.12.1. Provincia de  La Rioja, departamento Arauco. Población de 14 años y más en viviendas particulares, por condición de actividad económica, según sexo registrado al nacer y cobertura de salud. Año 2022")</f>
        <v>Cuadro 7.12.1. Provincia de  La Rioja, departamento Arauco. Población de 14 años y más en viviendas particulares, por condición de actividad económica, según sexo registrado al nacer y cobertura de salud. Año 2022</v>
      </c>
    </row>
    <row r="6" spans="1:1" ht="12.75">
      <c r="A6" s="16" t="str">
        <f>HYPERLINK("#'Cuadro 7.12.2'!A3", "Cuadro 7.12.2. Provincia de  La Rioja, departamento Ángel Vicente Peñaloza. Población de 14 años y más en viviendas particulares, por condición de actividad económica, según sexo registrado al nacer y cobertura de salud. Año 2022")</f>
        <v>Cuadro 7.12.2. Provincia de  La Rioja, departamento Ángel Vicente Peñaloza. Población de 14 años y más en viviendas particulares, por condición de actividad económica, según sexo registrado al nacer y cobertura de salud. Año 2022</v>
      </c>
    </row>
    <row r="7" spans="1:1" ht="12.75">
      <c r="A7" s="16" t="str">
        <f>HYPERLINK("#'Cuadro 7.12.3'!A3", "Cuadro 7.12.3. Provincia de  La Rioja, departamento Capital. Población de 14 años y más en viviendas particulares, por condición de actividad económica, según sexo registrado al nacer y cobertura de salud. Año 2022")</f>
        <v>Cuadro 7.12.3. Provincia de  La Rioja, departamento Capital. Población de 14 años y más en viviendas particulares, por condición de actividad económica, según sexo registrado al nacer y cobertura de salud. Año 2022</v>
      </c>
    </row>
    <row r="8" spans="1:1" ht="12.75">
      <c r="A8" s="16" t="str">
        <f>HYPERLINK("#'Cuadro 7.12.4'!A3", "Cuadro 7.12.4. Provincia de  La Rioja, departamento Castro Barros. Población de 14 años y más en viviendas particulares, por condición de actividad económica, según sexo registrado al nacer y cobertura de salud. Año 2022")</f>
        <v>Cuadro 7.12.4. Provincia de  La Rioja, departamento Castro Barros. Población de 14 años y más en viviendas particulares, por condición de actividad económica, según sexo registrado al nacer y cobertura de salud. Año 2022</v>
      </c>
    </row>
    <row r="9" spans="1:1" ht="12.75">
      <c r="A9" s="16" t="str">
        <f>HYPERLINK("#'Cuadro 7.12.5'!A3", "Cuadro 7.12.5. Provincia de  La Rioja, departamento Chamical. Población de 14 años y más en viviendas particulares, por condición de actividad económica, según sexo registrado al nacer y cobertura de salud. Año 2022")</f>
        <v>Cuadro 7.12.5. Provincia de  La Rioja, departamento Chamical. Población de 14 años y más en viviendas particulares, por condición de actividad económica, según sexo registrado al nacer y cobertura de salud. Año 2022</v>
      </c>
    </row>
    <row r="10" spans="1:1" ht="12.75">
      <c r="A10" s="16" t="str">
        <f>HYPERLINK("#'Cuadro 7.12.6'!A3", "Cuadro 7.12.6. Provincia de  La Rioja, departamento Chilecito. Población de 14 años y más en viviendas particulares, por condición de actividad económica, según sexo registrado al nacer y cobertura de salud. Año 2022")</f>
        <v>Cuadro 7.12.6. Provincia de  La Rioja, departamento Chilecito. Población de 14 años y más en viviendas particulares, por condición de actividad económica, según sexo registrado al nacer y cobertura de salud. Año 2022</v>
      </c>
    </row>
    <row r="11" spans="1:1" ht="12.75">
      <c r="A11" s="16" t="str">
        <f>HYPERLINK("#'Cuadro 7.12.7'!A3", "Cuadro 7.12.7. Provincia de  La Rioja, departamento Famatina. Población de 14 años y más en viviendas particulares, por condición de actividad económica, según sexo registrado al nacer y cobertura de salud. Año 2022")</f>
        <v>Cuadro 7.12.7. Provincia de  La Rioja, departamento Famatina. Población de 14 años y más en viviendas particulares, por condición de actividad económica, según sexo registrado al nacer y cobertura de salud. Año 2022</v>
      </c>
    </row>
    <row r="12" spans="1:1" ht="12.75">
      <c r="A12" s="16" t="str">
        <f>HYPERLINK("#'Cuadro 7.12.8'!A3", "Cuadro 7.12.8. Provincia de  La Rioja, departamento General Belgrano. Población de 14 años y más en viviendas particulares, por condición de actividad económica, según sexo registrado al nacer y cobertura de salud. Año 2022")</f>
        <v>Cuadro 7.12.8. Provincia de  La Rioja, departamento General Belgrano. Población de 14 años y más en viviendas particulares, por condición de actividad económica, según sexo registrado al nacer y cobertura de salud. Año 2022</v>
      </c>
    </row>
    <row r="13" spans="1:1" ht="12.75">
      <c r="A13" s="16" t="str">
        <f>HYPERLINK("#'Cuadro 7.12.9'!A3", "Cuadro 7.12.9. Provincia de  La Rioja, departamento General Felipe Varela. Población de 14 años y más en viviendas particulares, por condición de actividad económica, según sexo registrado al nacer y cobertura de salud. Año 2022")</f>
        <v>Cuadro 7.12.9. Provincia de  La Rioja, departamento General Felipe Varela. Población de 14 años y más en viviendas particulares, por condición de actividad económica, según sexo registrado al nacer y cobertura de salud. Año 2022</v>
      </c>
    </row>
    <row r="14" spans="1:1" ht="12.75">
      <c r="A14" s="16" t="str">
        <f>HYPERLINK("#'Cuadro 7.12.10'!A3", "Cuadro 7.12.10. Provincia de  La Rioja, departamento General Juan Facundo Quiroga. Población de 14 años y más en viviendas particulares, por condición de actividad económica, según sexo registrado al nacer y cobertura de salud. Año 2022")</f>
        <v>Cuadro 7.12.10. Provincia de  La Rioja, departamento General Juan Facundo Quiroga. Población de 14 años y más en viviendas particulares, por condición de actividad económica, según sexo registrado al nacer y cobertura de salud. Año 2022</v>
      </c>
    </row>
    <row r="15" spans="1:1" ht="12.75">
      <c r="A15" s="16" t="str">
        <f>HYPERLINK("#'Cuadro 7.12.11'!A3", "Cuadro 7.12.11. Provincia de  La Rioja, departamento General Lamadrid. Población de 14 años y más en viviendas particulares, por condición de actividad económica, según sexo registrado al nacer y cobertura de salud. Año 2022")</f>
        <v>Cuadro 7.12.11. Provincia de  La Rioja, departamento General Lamadrid. Población de 14 años y más en viviendas particulares, por condición de actividad económica, según sexo registrado al nacer y cobertura de salud. Año 2022</v>
      </c>
    </row>
    <row r="16" spans="1:1" ht="12.75">
      <c r="A16" s="16" t="str">
        <f>HYPERLINK("#'Cuadro 7.12.12'!A3", "Cuadro 7.12.12. Provincia de  La Rioja, departamento General Ortiz de Ocampo. Población de 14 años y más en viviendas particulares, por condición de actividad económica, según sexo registrado al nacer y cobertura de salud. Año 2022")</f>
        <v>Cuadro 7.12.12. Provincia de  La Rioja, departamento General Ortiz de Ocampo. Población de 14 años y más en viviendas particulares, por condición de actividad económica, según sexo registrado al nacer y cobertura de salud. Año 2022</v>
      </c>
    </row>
    <row r="17" spans="1:1" ht="12.75">
      <c r="A17" s="16" t="str">
        <f>HYPERLINK("#'Cuadro 7.12.13'!A3", "Cuadro 7.12.13. Provincia de  La Rioja, departamento General San Martín. Población de 14 años y más en viviendas particulares, por condición de actividad económica, según sexo registrado al nacer y cobertura de salud. Año 2022")</f>
        <v>Cuadro 7.12.13. Provincia de  La Rioja, departamento General San Martín. Población de 14 años y más en viviendas particulares, por condición de actividad económica, según sexo registrado al nacer y cobertura de salud. Año 2022</v>
      </c>
    </row>
    <row r="18" spans="1:1" ht="12.75">
      <c r="A18" s="16" t="str">
        <f>HYPERLINK("#'Cuadro 7.12.14'!A3", "Cuadro 7.12.14. Provincia de  La Rioja, departamento Independencia. Población de 14 años y más en viviendas particulares, por condición de actividad económica, según sexo registrado al nacer y cobertura de salud. Año 2022")</f>
        <v>Cuadro 7.12.14. Provincia de  La Rioja, departamento Independencia. Población de 14 años y más en viviendas particulares, por condición de actividad económica, según sexo registrado al nacer y cobertura de salud. Año 2022</v>
      </c>
    </row>
    <row r="19" spans="1:1" ht="12.75">
      <c r="A19" s="16" t="str">
        <f>HYPERLINK("#'Cuadro 7.12.15'!A3", "Cuadro 7.12.15. Provincia de  La Rioja, departamento Rosario Vera Peñaloza. Población de 14 años y más en viviendas particulares, por condición de actividad económica, según sexo registrado al nacer y cobertura de salud. Año 2022")</f>
        <v>Cuadro 7.12.15. Provincia de  La Rioja, departamento Rosario Vera Peñaloza. Población de 14 años y más en viviendas particulares, por condición de actividad económica, según sexo registrado al nacer y cobertura de salud. Año 2022</v>
      </c>
    </row>
    <row r="20" spans="1:1" ht="12.75">
      <c r="A20" s="16" t="str">
        <f>HYPERLINK("#'Cuadro 7.12.16'!A3", "Cuadro 7.12.16. Provincia de  La Rioja, departamento San Blas de los Sauces. Población de 14 años y más en viviendas particulares, por condición de actividad económica, según sexo registrado al nacer y cobertura de salud. Año 2022")</f>
        <v>Cuadro 7.12.16. Provincia de  La Rioja, departamento San Blas de los Sauces. Población de 14 años y más en viviendas particulares, por condición de actividad económica, según sexo registrado al nacer y cobertura de salud. Año 2022</v>
      </c>
    </row>
    <row r="21" spans="1:1" ht="12.75">
      <c r="A21" s="16" t="str">
        <f>HYPERLINK("#'Cuadro 7.12.17'!A3", "Cuadro 7.12.17. Provincia de  La Rioja, departamento Sanagasta. Población de 14 años y más en viviendas particulares, por condición de actividad económica, según sexo registrado al nacer y cobertura de salud. Año 2022")</f>
        <v>Cuadro 7.12.17. Provincia de  La Rioja, departamento Sanagasta. Población de 14 años y más en viviendas particulares, por condición de actividad económica, según sexo registrado al nacer y cobertura de salud. Año 2022</v>
      </c>
    </row>
    <row r="22" spans="1:1" ht="12.75">
      <c r="A22" s="16" t="str">
        <f>HYPERLINK("#'Cuadro 7.12.18'!A3", "Cuadro 7.12.18. Provincia de  La Rioja, departamento Vinchina. Población de 14 años y más en viviendas particulares, por condición de actividad económica, según sexo registrado al nacer y cobertura de salud. Año 2022")</f>
        <v>Cuadro 7.12.18. Provincia de  La Rioja, departamento Vinchina. Población de 14 años y más en viviendas particulares, por condición de actividad económica, según sexo registrado al nacer y cobertura de salud. Año 2022</v>
      </c>
    </row>
    <row r="23" spans="1:1" ht="12.75">
      <c r="A23" s="18"/>
    </row>
    <row r="24" spans="1:1" ht="12.75">
      <c r="A24" s="18" t="s">
        <v>38</v>
      </c>
    </row>
    <row r="25" spans="1:1" ht="12.75">
      <c r="A25" s="18" t="s">
        <v>39</v>
      </c>
    </row>
    <row r="26" spans="1:1" ht="12.75">
      <c r="A26" s="18" t="s">
        <v>40</v>
      </c>
    </row>
    <row r="27" spans="1:1" ht="12.75">
      <c r="A27" s="18"/>
    </row>
    <row r="28" spans="1:1" ht="12.75">
      <c r="A28" s="18"/>
    </row>
    <row r="29" spans="1:1" ht="12.75">
      <c r="A29" s="18"/>
    </row>
    <row r="30" spans="1:1" ht="12.75">
      <c r="A30" s="18"/>
    </row>
    <row r="31" spans="1:1" ht="12.75">
      <c r="A31" s="18"/>
    </row>
    <row r="32" spans="1:1" ht="12.75">
      <c r="A32" s="18"/>
    </row>
    <row r="33" spans="1:1" ht="12.75">
      <c r="A33" s="18"/>
    </row>
    <row r="34" spans="1:1" ht="12.75">
      <c r="A34" s="18"/>
    </row>
    <row r="35" spans="1:1" ht="12.75">
      <c r="A35" s="18"/>
    </row>
    <row r="36" spans="1:1" ht="12.75">
      <c r="A36" s="18"/>
    </row>
    <row r="37" spans="1:1" ht="12.75">
      <c r="A37" s="18"/>
    </row>
    <row r="38" spans="1:1" ht="12.75">
      <c r="A38" s="18"/>
    </row>
    <row r="39" spans="1:1" ht="12.75">
      <c r="A39" s="18"/>
    </row>
    <row r="40" spans="1:1" ht="12.75">
      <c r="A40" s="18"/>
    </row>
    <row r="41" spans="1:1" ht="12.75">
      <c r="A41" s="18"/>
    </row>
    <row r="42" spans="1:1" ht="12.75">
      <c r="A42" s="18"/>
    </row>
    <row r="43" spans="1:1" ht="12.75">
      <c r="A43" s="18"/>
    </row>
    <row r="44" spans="1:1" ht="12.75">
      <c r="A44" s="18"/>
    </row>
    <row r="45" spans="1:1" ht="12.75">
      <c r="A45" s="18"/>
    </row>
    <row r="46" spans="1:1" ht="12.75">
      <c r="A46" s="18"/>
    </row>
    <row r="47" spans="1:1" ht="12.75">
      <c r="A47" s="18"/>
    </row>
    <row r="48" spans="1:1" ht="12.75">
      <c r="A48" s="18"/>
    </row>
    <row r="49" spans="1:1" ht="12.75">
      <c r="A49" s="18"/>
    </row>
    <row r="50" spans="1:1" ht="12.75">
      <c r="A50" s="18"/>
    </row>
    <row r="51" spans="1:1" ht="12.75">
      <c r="A51" s="18"/>
    </row>
    <row r="52" spans="1:1" ht="12.75">
      <c r="A52" s="18"/>
    </row>
    <row r="53" spans="1:1" ht="12.75">
      <c r="A53" s="18"/>
    </row>
    <row r="54" spans="1:1" ht="12.75">
      <c r="A54" s="18"/>
    </row>
    <row r="55" spans="1:1" ht="12.75">
      <c r="A55" s="18"/>
    </row>
    <row r="56" spans="1:1" ht="12.75">
      <c r="A56" s="18"/>
    </row>
    <row r="57" spans="1:1" ht="12.75">
      <c r="A57" s="18"/>
    </row>
    <row r="58" spans="1:1" ht="12.75">
      <c r="A58" s="18"/>
    </row>
    <row r="59" spans="1:1" ht="12.75">
      <c r="A59" s="18"/>
    </row>
    <row r="60" spans="1:1" ht="12.75">
      <c r="A60" s="18"/>
    </row>
    <row r="61" spans="1:1" ht="12.75">
      <c r="A61" s="18"/>
    </row>
    <row r="62" spans="1:1" ht="12.75">
      <c r="A62" s="18"/>
    </row>
    <row r="63" spans="1:1" ht="12.75">
      <c r="A63" s="18"/>
    </row>
    <row r="64" spans="1:1" ht="12.75">
      <c r="A64" s="18"/>
    </row>
    <row r="65" spans="1:1" ht="12.75">
      <c r="A65" s="18"/>
    </row>
    <row r="66" spans="1:1" ht="12.75">
      <c r="A66" s="18"/>
    </row>
    <row r="67" spans="1:1" ht="12.75">
      <c r="A67" s="18"/>
    </row>
    <row r="68" spans="1:1" ht="12.75">
      <c r="A68" s="18"/>
    </row>
    <row r="69" spans="1:1" ht="12.75">
      <c r="A69" s="18"/>
    </row>
    <row r="70" spans="1:1" ht="12.75">
      <c r="A70" s="18"/>
    </row>
    <row r="71" spans="1:1" ht="12.75">
      <c r="A71" s="18"/>
    </row>
    <row r="72" spans="1:1" ht="12.75">
      <c r="A72" s="18"/>
    </row>
    <row r="73" spans="1:1" ht="12.75">
      <c r="A73" s="18"/>
    </row>
    <row r="74" spans="1:1" ht="12.75">
      <c r="A74" s="18"/>
    </row>
    <row r="75" spans="1:1" ht="12.75">
      <c r="A75" s="18"/>
    </row>
    <row r="76" spans="1:1" ht="12.75">
      <c r="A76" s="18"/>
    </row>
    <row r="77" spans="1:1" ht="12.75">
      <c r="A77" s="18"/>
    </row>
    <row r="78" spans="1:1" ht="12.75">
      <c r="A78" s="18"/>
    </row>
    <row r="79" spans="1:1" ht="12.75">
      <c r="A79" s="18"/>
    </row>
    <row r="80" spans="1:1" ht="12.75">
      <c r="A80" s="18"/>
    </row>
    <row r="81" spans="1:1" ht="12.75">
      <c r="A81" s="18"/>
    </row>
    <row r="82" spans="1:1" ht="12.75">
      <c r="A82" s="18"/>
    </row>
    <row r="83" spans="1:1" ht="12.75">
      <c r="A83" s="18"/>
    </row>
    <row r="84" spans="1:1" ht="12.75">
      <c r="A84" s="18"/>
    </row>
    <row r="85" spans="1:1" ht="12.75">
      <c r="A85" s="18"/>
    </row>
    <row r="86" spans="1:1" ht="12.75">
      <c r="A86" s="18"/>
    </row>
    <row r="87" spans="1:1" ht="12.75">
      <c r="A87" s="18"/>
    </row>
    <row r="88" spans="1:1" ht="12.75">
      <c r="A88" s="18"/>
    </row>
    <row r="89" spans="1:1" ht="12.75">
      <c r="A89" s="18"/>
    </row>
    <row r="90" spans="1:1" ht="12.75">
      <c r="A90" s="18"/>
    </row>
    <row r="91" spans="1:1" ht="12.75">
      <c r="A91" s="18"/>
    </row>
    <row r="92" spans="1:1" ht="12.75">
      <c r="A92" s="18"/>
    </row>
    <row r="93" spans="1:1" ht="12.75">
      <c r="A93" s="18"/>
    </row>
    <row r="94" spans="1:1" ht="12.75">
      <c r="A94" s="18"/>
    </row>
    <row r="95" spans="1:1" ht="12.75">
      <c r="A95" s="18"/>
    </row>
    <row r="96" spans="1:1" ht="12.75">
      <c r="A96" s="18"/>
    </row>
    <row r="97" spans="1:1" ht="12.75">
      <c r="A97" s="18"/>
    </row>
    <row r="98" spans="1:1" ht="12.75">
      <c r="A98" s="18"/>
    </row>
    <row r="99" spans="1:1" ht="12.75">
      <c r="A99" s="18"/>
    </row>
    <row r="100" spans="1:1" ht="12.75">
      <c r="A100" s="1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>
      <c r="A3" s="2" t="s">
        <v>34</v>
      </c>
      <c r="B3" s="2" t="s">
        <v>34</v>
      </c>
      <c r="C3" s="2" t="s">
        <v>34</v>
      </c>
      <c r="D3" s="2" t="s">
        <v>34</v>
      </c>
      <c r="E3" s="2" t="s">
        <v>34</v>
      </c>
      <c r="F3" s="2" t="s">
        <v>34</v>
      </c>
      <c r="G3" s="2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</row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303899</v>
      </c>
      <c r="D7" s="12">
        <v>196650</v>
      </c>
      <c r="E7" s="12">
        <v>182757</v>
      </c>
      <c r="F7" s="12">
        <v>13893</v>
      </c>
      <c r="G7" s="12">
        <v>107249</v>
      </c>
    </row>
    <row r="8" spans="1:12" ht="11.65" customHeight="1">
      <c r="A8" s="26" t="s">
        <v>34</v>
      </c>
      <c r="B8" s="10" t="s">
        <v>10</v>
      </c>
      <c r="C8" s="9">
        <v>171336</v>
      </c>
      <c r="D8" s="9">
        <v>106007</v>
      </c>
      <c r="E8" s="9">
        <v>101187</v>
      </c>
      <c r="F8" s="9">
        <v>4820</v>
      </c>
      <c r="G8" s="9">
        <v>65329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12208</v>
      </c>
      <c r="D9" s="9">
        <v>7789</v>
      </c>
      <c r="E9" s="9">
        <v>7341</v>
      </c>
      <c r="F9" s="9">
        <v>448</v>
      </c>
      <c r="G9" s="9">
        <v>4419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120355</v>
      </c>
      <c r="D10" s="9">
        <v>82854</v>
      </c>
      <c r="E10" s="9">
        <v>74229</v>
      </c>
      <c r="F10" s="9">
        <v>8625</v>
      </c>
      <c r="G10" s="9">
        <v>37501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157467</v>
      </c>
      <c r="D11" s="12">
        <v>90693</v>
      </c>
      <c r="E11" s="12">
        <v>81914</v>
      </c>
      <c r="F11" s="12">
        <v>8779</v>
      </c>
      <c r="G11" s="12">
        <v>66774</v>
      </c>
    </row>
    <row r="12" spans="1:12" ht="11.65" customHeight="1">
      <c r="A12" s="26" t="s">
        <v>34</v>
      </c>
      <c r="B12" s="10" t="s">
        <v>10</v>
      </c>
      <c r="C12" s="9">
        <v>91291</v>
      </c>
      <c r="D12" s="9">
        <v>51034</v>
      </c>
      <c r="E12" s="9">
        <v>47938</v>
      </c>
      <c r="F12" s="9">
        <v>3096</v>
      </c>
      <c r="G12" s="9">
        <v>40257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6565</v>
      </c>
      <c r="D13" s="9">
        <v>3868</v>
      </c>
      <c r="E13" s="9">
        <v>3573</v>
      </c>
      <c r="F13" s="9">
        <v>295</v>
      </c>
      <c r="G13" s="9">
        <v>2697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59611</v>
      </c>
      <c r="D14" s="9">
        <v>35791</v>
      </c>
      <c r="E14" s="9">
        <v>30403</v>
      </c>
      <c r="F14" s="9">
        <v>5388</v>
      </c>
      <c r="G14" s="9">
        <v>23820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146432</v>
      </c>
      <c r="D15" s="12">
        <v>105957</v>
      </c>
      <c r="E15" s="12">
        <v>100843</v>
      </c>
      <c r="F15" s="12">
        <v>5114</v>
      </c>
      <c r="G15" s="12">
        <v>40475</v>
      </c>
    </row>
    <row r="16" spans="1:12" ht="11.65" customHeight="1">
      <c r="A16" s="26" t="s">
        <v>34</v>
      </c>
      <c r="B16" s="10" t="s">
        <v>10</v>
      </c>
      <c r="C16" s="9">
        <v>80045</v>
      </c>
      <c r="D16" s="9">
        <v>54973</v>
      </c>
      <c r="E16" s="9">
        <v>53249</v>
      </c>
      <c r="F16" s="9">
        <v>1724</v>
      </c>
      <c r="G16" s="9">
        <v>25072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5643</v>
      </c>
      <c r="D17" s="9">
        <v>3921</v>
      </c>
      <c r="E17" s="9">
        <v>3768</v>
      </c>
      <c r="F17" s="9">
        <v>153</v>
      </c>
      <c r="G17" s="9">
        <v>1722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60744</v>
      </c>
      <c r="D18" s="14">
        <v>47063</v>
      </c>
      <c r="E18" s="14">
        <v>43826</v>
      </c>
      <c r="F18" s="14">
        <v>3237</v>
      </c>
      <c r="G18" s="14">
        <v>13681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>
      <c r="A19" s="6" t="s">
        <v>34</v>
      </c>
      <c r="B19" s="10" t="s">
        <v>34</v>
      </c>
      <c r="C19" s="8" t="s">
        <v>34</v>
      </c>
      <c r="D19" s="8" t="s">
        <v>34</v>
      </c>
      <c r="E19" s="8" t="s">
        <v>34</v>
      </c>
      <c r="F19" s="8" t="s">
        <v>34</v>
      </c>
      <c r="G19" s="8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</row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>
      <c r="A22" s="5" t="s">
        <v>34</v>
      </c>
      <c r="B22" s="7" t="s">
        <v>34</v>
      </c>
      <c r="C22" s="1" t="s">
        <v>34</v>
      </c>
      <c r="D22" s="1" t="s">
        <v>34</v>
      </c>
      <c r="E22" s="1" t="s">
        <v>34</v>
      </c>
      <c r="F22" s="1" t="s">
        <v>34</v>
      </c>
      <c r="G22" s="1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</row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15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12746</v>
      </c>
      <c r="D7" s="12">
        <v>7987</v>
      </c>
      <c r="E7" s="12">
        <v>7457</v>
      </c>
      <c r="F7" s="12">
        <v>530</v>
      </c>
      <c r="G7" s="12">
        <v>4759</v>
      </c>
    </row>
    <row r="8" spans="1:12" ht="11.65" customHeight="1">
      <c r="A8" s="26" t="s">
        <v>34</v>
      </c>
      <c r="B8" s="10" t="s">
        <v>10</v>
      </c>
      <c r="C8" s="9">
        <v>6037</v>
      </c>
      <c r="D8" s="9">
        <v>3474</v>
      </c>
      <c r="E8" s="9">
        <v>3343</v>
      </c>
      <c r="F8" s="9">
        <v>131</v>
      </c>
      <c r="G8" s="9">
        <v>2563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419</v>
      </c>
      <c r="D9" s="9">
        <v>255</v>
      </c>
      <c r="E9" s="9">
        <v>243</v>
      </c>
      <c r="F9" s="9">
        <v>12</v>
      </c>
      <c r="G9" s="9">
        <v>164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6290</v>
      </c>
      <c r="D10" s="9">
        <v>4258</v>
      </c>
      <c r="E10" s="9">
        <v>3871</v>
      </c>
      <c r="F10" s="9">
        <v>387</v>
      </c>
      <c r="G10" s="9">
        <v>2032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6511</v>
      </c>
      <c r="D11" s="12">
        <v>3475</v>
      </c>
      <c r="E11" s="12">
        <v>3113</v>
      </c>
      <c r="F11" s="12">
        <v>362</v>
      </c>
      <c r="G11" s="12">
        <v>3036</v>
      </c>
    </row>
    <row r="12" spans="1:12" ht="11.65" customHeight="1">
      <c r="A12" s="26" t="s">
        <v>34</v>
      </c>
      <c r="B12" s="10" t="s">
        <v>10</v>
      </c>
      <c r="C12" s="9">
        <v>3196</v>
      </c>
      <c r="D12" s="9">
        <v>1597</v>
      </c>
      <c r="E12" s="9">
        <v>1509</v>
      </c>
      <c r="F12" s="9">
        <v>88</v>
      </c>
      <c r="G12" s="9">
        <v>1599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225</v>
      </c>
      <c r="D13" s="9">
        <v>116</v>
      </c>
      <c r="E13" s="9">
        <v>108</v>
      </c>
      <c r="F13" s="9">
        <v>8</v>
      </c>
      <c r="G13" s="9">
        <v>109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3090</v>
      </c>
      <c r="D14" s="9">
        <v>1762</v>
      </c>
      <c r="E14" s="9">
        <v>1496</v>
      </c>
      <c r="F14" s="9">
        <v>266</v>
      </c>
      <c r="G14" s="9">
        <v>1328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6235</v>
      </c>
      <c r="D15" s="12">
        <v>4512</v>
      </c>
      <c r="E15" s="12">
        <v>4344</v>
      </c>
      <c r="F15" s="12">
        <v>168</v>
      </c>
      <c r="G15" s="12">
        <v>1723</v>
      </c>
    </row>
    <row r="16" spans="1:12" ht="11.65" customHeight="1">
      <c r="A16" s="26" t="s">
        <v>34</v>
      </c>
      <c r="B16" s="10" t="s">
        <v>10</v>
      </c>
      <c r="C16" s="9">
        <v>2841</v>
      </c>
      <c r="D16" s="9">
        <v>1877</v>
      </c>
      <c r="E16" s="9">
        <v>1834</v>
      </c>
      <c r="F16" s="9">
        <v>43</v>
      </c>
      <c r="G16" s="9">
        <v>964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194</v>
      </c>
      <c r="D17" s="9">
        <v>139</v>
      </c>
      <c r="E17" s="9">
        <v>135</v>
      </c>
      <c r="F17" s="9">
        <v>4</v>
      </c>
      <c r="G17" s="9">
        <v>55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3200</v>
      </c>
      <c r="D18" s="14">
        <v>2496</v>
      </c>
      <c r="E18" s="14">
        <v>2375</v>
      </c>
      <c r="F18" s="14">
        <v>121</v>
      </c>
      <c r="G18" s="14">
        <v>704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16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2481</v>
      </c>
      <c r="D7" s="12">
        <v>1641</v>
      </c>
      <c r="E7" s="12">
        <v>1564</v>
      </c>
      <c r="F7" s="12">
        <v>77</v>
      </c>
      <c r="G7" s="12">
        <v>840</v>
      </c>
    </row>
    <row r="8" spans="1:12" ht="11.65" customHeight="1">
      <c r="A8" s="26" t="s">
        <v>34</v>
      </c>
      <c r="B8" s="10" t="s">
        <v>10</v>
      </c>
      <c r="C8" s="9">
        <v>1307</v>
      </c>
      <c r="D8" s="9">
        <v>782</v>
      </c>
      <c r="E8" s="9">
        <v>763</v>
      </c>
      <c r="F8" s="9">
        <v>19</v>
      </c>
      <c r="G8" s="9">
        <v>525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79</v>
      </c>
      <c r="D9" s="9">
        <v>48</v>
      </c>
      <c r="E9" s="9">
        <v>44</v>
      </c>
      <c r="F9" s="9">
        <v>4</v>
      </c>
      <c r="G9" s="9">
        <v>31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1095</v>
      </c>
      <c r="D10" s="9">
        <v>811</v>
      </c>
      <c r="E10" s="9">
        <v>757</v>
      </c>
      <c r="F10" s="9">
        <v>54</v>
      </c>
      <c r="G10" s="9">
        <v>284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1235</v>
      </c>
      <c r="D11" s="12">
        <v>744</v>
      </c>
      <c r="E11" s="12">
        <v>696</v>
      </c>
      <c r="F11" s="12">
        <v>48</v>
      </c>
      <c r="G11" s="12">
        <v>491</v>
      </c>
    </row>
    <row r="12" spans="1:12" ht="11.65" customHeight="1">
      <c r="A12" s="26" t="s">
        <v>34</v>
      </c>
      <c r="B12" s="10" t="s">
        <v>10</v>
      </c>
      <c r="C12" s="9">
        <v>686</v>
      </c>
      <c r="D12" s="9">
        <v>378</v>
      </c>
      <c r="E12" s="9">
        <v>363</v>
      </c>
      <c r="F12" s="9">
        <v>15</v>
      </c>
      <c r="G12" s="9">
        <v>308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34</v>
      </c>
      <c r="D13" s="9">
        <v>21</v>
      </c>
      <c r="E13" s="9">
        <v>18</v>
      </c>
      <c r="F13" s="9">
        <v>3</v>
      </c>
      <c r="G13" s="9">
        <v>13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515</v>
      </c>
      <c r="D14" s="9">
        <v>345</v>
      </c>
      <c r="E14" s="9">
        <v>315</v>
      </c>
      <c r="F14" s="9">
        <v>30</v>
      </c>
      <c r="G14" s="9">
        <v>170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1246</v>
      </c>
      <c r="D15" s="12">
        <v>897</v>
      </c>
      <c r="E15" s="12">
        <v>868</v>
      </c>
      <c r="F15" s="12">
        <v>29</v>
      </c>
      <c r="G15" s="12">
        <v>349</v>
      </c>
    </row>
    <row r="16" spans="1:12" ht="11.65" customHeight="1">
      <c r="A16" s="26" t="s">
        <v>34</v>
      </c>
      <c r="B16" s="10" t="s">
        <v>10</v>
      </c>
      <c r="C16" s="9">
        <v>621</v>
      </c>
      <c r="D16" s="9">
        <v>404</v>
      </c>
      <c r="E16" s="9">
        <v>400</v>
      </c>
      <c r="F16" s="9">
        <v>4</v>
      </c>
      <c r="G16" s="9">
        <v>217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45</v>
      </c>
      <c r="D17" s="9">
        <v>27</v>
      </c>
      <c r="E17" s="9">
        <v>26</v>
      </c>
      <c r="F17" s="9">
        <v>1</v>
      </c>
      <c r="G17" s="9">
        <v>18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580</v>
      </c>
      <c r="D18" s="14">
        <v>466</v>
      </c>
      <c r="E18" s="14">
        <v>442</v>
      </c>
      <c r="F18" s="14">
        <v>24</v>
      </c>
      <c r="G18" s="14">
        <v>114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17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168151</v>
      </c>
      <c r="D7" s="12">
        <v>111072</v>
      </c>
      <c r="E7" s="12">
        <v>102806</v>
      </c>
      <c r="F7" s="12">
        <v>8266</v>
      </c>
      <c r="G7" s="12">
        <v>57079</v>
      </c>
    </row>
    <row r="8" spans="1:12" ht="11.65" customHeight="1">
      <c r="A8" s="26" t="s">
        <v>34</v>
      </c>
      <c r="B8" s="10" t="s">
        <v>10</v>
      </c>
      <c r="C8" s="9">
        <v>100322</v>
      </c>
      <c r="D8" s="9">
        <v>63947</v>
      </c>
      <c r="E8" s="9">
        <v>60773</v>
      </c>
      <c r="F8" s="9">
        <v>3174</v>
      </c>
      <c r="G8" s="9">
        <v>36375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6893</v>
      </c>
      <c r="D9" s="9">
        <v>4504</v>
      </c>
      <c r="E9" s="9">
        <v>4231</v>
      </c>
      <c r="F9" s="9">
        <v>273</v>
      </c>
      <c r="G9" s="9">
        <v>2389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60936</v>
      </c>
      <c r="D10" s="9">
        <v>42621</v>
      </c>
      <c r="E10" s="9">
        <v>37802</v>
      </c>
      <c r="F10" s="9">
        <v>4819</v>
      </c>
      <c r="G10" s="9">
        <v>18315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88276</v>
      </c>
      <c r="D11" s="12">
        <v>52459</v>
      </c>
      <c r="E11" s="12">
        <v>47239</v>
      </c>
      <c r="F11" s="12">
        <v>5220</v>
      </c>
      <c r="G11" s="12">
        <v>35817</v>
      </c>
    </row>
    <row r="12" spans="1:12" ht="11.65" customHeight="1">
      <c r="A12" s="26" t="s">
        <v>34</v>
      </c>
      <c r="B12" s="10" t="s">
        <v>10</v>
      </c>
      <c r="C12" s="9">
        <v>53997</v>
      </c>
      <c r="D12" s="9">
        <v>31301</v>
      </c>
      <c r="E12" s="9">
        <v>29241</v>
      </c>
      <c r="F12" s="9">
        <v>2060</v>
      </c>
      <c r="G12" s="9">
        <v>22696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3794</v>
      </c>
      <c r="D13" s="9">
        <v>2334</v>
      </c>
      <c r="E13" s="9">
        <v>2153</v>
      </c>
      <c r="F13" s="9">
        <v>181</v>
      </c>
      <c r="G13" s="9">
        <v>1460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30485</v>
      </c>
      <c r="D14" s="9">
        <v>18824</v>
      </c>
      <c r="E14" s="9">
        <v>15845</v>
      </c>
      <c r="F14" s="9">
        <v>2979</v>
      </c>
      <c r="G14" s="9">
        <v>11661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79875</v>
      </c>
      <c r="D15" s="12">
        <v>58613</v>
      </c>
      <c r="E15" s="12">
        <v>55567</v>
      </c>
      <c r="F15" s="12">
        <v>3046</v>
      </c>
      <c r="G15" s="12">
        <v>21262</v>
      </c>
    </row>
    <row r="16" spans="1:12" ht="11.65" customHeight="1">
      <c r="A16" s="26" t="s">
        <v>34</v>
      </c>
      <c r="B16" s="10" t="s">
        <v>10</v>
      </c>
      <c r="C16" s="9">
        <v>46325</v>
      </c>
      <c r="D16" s="9">
        <v>32646</v>
      </c>
      <c r="E16" s="9">
        <v>31532</v>
      </c>
      <c r="F16" s="9">
        <v>1114</v>
      </c>
      <c r="G16" s="9">
        <v>13679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3099</v>
      </c>
      <c r="D17" s="9">
        <v>2170</v>
      </c>
      <c r="E17" s="9">
        <v>2078</v>
      </c>
      <c r="F17" s="9">
        <v>92</v>
      </c>
      <c r="G17" s="9">
        <v>929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30451</v>
      </c>
      <c r="D18" s="14">
        <v>23797</v>
      </c>
      <c r="E18" s="14">
        <v>21957</v>
      </c>
      <c r="F18" s="14">
        <v>1840</v>
      </c>
      <c r="G18" s="14">
        <v>6654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18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4683</v>
      </c>
      <c r="D7" s="12">
        <v>2941</v>
      </c>
      <c r="E7" s="12">
        <v>2771</v>
      </c>
      <c r="F7" s="12">
        <v>170</v>
      </c>
      <c r="G7" s="12">
        <v>1742</v>
      </c>
    </row>
    <row r="8" spans="1:12" ht="11.65" customHeight="1">
      <c r="A8" s="26" t="s">
        <v>34</v>
      </c>
      <c r="B8" s="10" t="s">
        <v>10</v>
      </c>
      <c r="C8" s="9">
        <v>2886</v>
      </c>
      <c r="D8" s="9">
        <v>1766</v>
      </c>
      <c r="E8" s="9">
        <v>1693</v>
      </c>
      <c r="F8" s="9">
        <v>73</v>
      </c>
      <c r="G8" s="9">
        <v>1120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216</v>
      </c>
      <c r="D9" s="9">
        <v>121</v>
      </c>
      <c r="E9" s="9">
        <v>115</v>
      </c>
      <c r="F9" s="9">
        <v>6</v>
      </c>
      <c r="G9" s="9">
        <v>95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1581</v>
      </c>
      <c r="D10" s="9">
        <v>1054</v>
      </c>
      <c r="E10" s="9">
        <v>963</v>
      </c>
      <c r="F10" s="9">
        <v>91</v>
      </c>
      <c r="G10" s="9">
        <v>527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2409</v>
      </c>
      <c r="D11" s="12">
        <v>1308</v>
      </c>
      <c r="E11" s="12">
        <v>1216</v>
      </c>
      <c r="F11" s="12">
        <v>92</v>
      </c>
      <c r="G11" s="12">
        <v>1101</v>
      </c>
    </row>
    <row r="12" spans="1:12" ht="11.65" customHeight="1">
      <c r="A12" s="26" t="s">
        <v>34</v>
      </c>
      <c r="B12" s="10" t="s">
        <v>10</v>
      </c>
      <c r="C12" s="9">
        <v>1487</v>
      </c>
      <c r="D12" s="9">
        <v>803</v>
      </c>
      <c r="E12" s="9">
        <v>755</v>
      </c>
      <c r="F12" s="9">
        <v>48</v>
      </c>
      <c r="G12" s="9">
        <v>684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119</v>
      </c>
      <c r="D13" s="9">
        <v>57</v>
      </c>
      <c r="E13" s="9">
        <v>53</v>
      </c>
      <c r="F13" s="9">
        <v>4</v>
      </c>
      <c r="G13" s="9">
        <v>62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803</v>
      </c>
      <c r="D14" s="9">
        <v>448</v>
      </c>
      <c r="E14" s="9">
        <v>408</v>
      </c>
      <c r="F14" s="9">
        <v>40</v>
      </c>
      <c r="G14" s="9">
        <v>355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2274</v>
      </c>
      <c r="D15" s="12">
        <v>1633</v>
      </c>
      <c r="E15" s="12">
        <v>1555</v>
      </c>
      <c r="F15" s="12">
        <v>78</v>
      </c>
      <c r="G15" s="12">
        <v>641</v>
      </c>
    </row>
    <row r="16" spans="1:12" ht="11.65" customHeight="1">
      <c r="A16" s="26" t="s">
        <v>34</v>
      </c>
      <c r="B16" s="10" t="s">
        <v>10</v>
      </c>
      <c r="C16" s="9">
        <v>1399</v>
      </c>
      <c r="D16" s="9">
        <v>963</v>
      </c>
      <c r="E16" s="9">
        <v>938</v>
      </c>
      <c r="F16" s="9">
        <v>25</v>
      </c>
      <c r="G16" s="9">
        <v>436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97</v>
      </c>
      <c r="D17" s="9">
        <v>64</v>
      </c>
      <c r="E17" s="9">
        <v>62</v>
      </c>
      <c r="F17" s="9">
        <v>2</v>
      </c>
      <c r="G17" s="9">
        <v>33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778</v>
      </c>
      <c r="D18" s="14">
        <v>606</v>
      </c>
      <c r="E18" s="14">
        <v>555</v>
      </c>
      <c r="F18" s="14">
        <v>51</v>
      </c>
      <c r="G18" s="14">
        <v>172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19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12485</v>
      </c>
      <c r="D7" s="12">
        <v>7602</v>
      </c>
      <c r="E7" s="12">
        <v>7155</v>
      </c>
      <c r="F7" s="12">
        <v>447</v>
      </c>
      <c r="G7" s="12">
        <v>4883</v>
      </c>
    </row>
    <row r="8" spans="1:12" ht="11.65" customHeight="1">
      <c r="A8" s="26" t="s">
        <v>34</v>
      </c>
      <c r="B8" s="10" t="s">
        <v>10</v>
      </c>
      <c r="C8" s="9">
        <v>6841</v>
      </c>
      <c r="D8" s="9">
        <v>3915</v>
      </c>
      <c r="E8" s="9">
        <v>3769</v>
      </c>
      <c r="F8" s="9">
        <v>146</v>
      </c>
      <c r="G8" s="9">
        <v>2926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603</v>
      </c>
      <c r="D9" s="9">
        <v>372</v>
      </c>
      <c r="E9" s="9">
        <v>363</v>
      </c>
      <c r="F9" s="9">
        <v>9</v>
      </c>
      <c r="G9" s="9">
        <v>231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5041</v>
      </c>
      <c r="D10" s="9">
        <v>3315</v>
      </c>
      <c r="E10" s="9">
        <v>3023</v>
      </c>
      <c r="F10" s="9">
        <v>292</v>
      </c>
      <c r="G10" s="9">
        <v>1726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6484</v>
      </c>
      <c r="D11" s="12">
        <v>3482</v>
      </c>
      <c r="E11" s="12">
        <v>3209</v>
      </c>
      <c r="F11" s="12">
        <v>273</v>
      </c>
      <c r="G11" s="12">
        <v>3002</v>
      </c>
    </row>
    <row r="12" spans="1:12" ht="11.65" customHeight="1">
      <c r="A12" s="26" t="s">
        <v>34</v>
      </c>
      <c r="B12" s="10" t="s">
        <v>10</v>
      </c>
      <c r="C12" s="9">
        <v>3689</v>
      </c>
      <c r="D12" s="9">
        <v>1881</v>
      </c>
      <c r="E12" s="9">
        <v>1779</v>
      </c>
      <c r="F12" s="9">
        <v>102</v>
      </c>
      <c r="G12" s="9">
        <v>1808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320</v>
      </c>
      <c r="D13" s="9">
        <v>179</v>
      </c>
      <c r="E13" s="9">
        <v>174</v>
      </c>
      <c r="F13" s="9">
        <v>5</v>
      </c>
      <c r="G13" s="9">
        <v>141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2475</v>
      </c>
      <c r="D14" s="9">
        <v>1422</v>
      </c>
      <c r="E14" s="9">
        <v>1256</v>
      </c>
      <c r="F14" s="9">
        <v>166</v>
      </c>
      <c r="G14" s="9">
        <v>1053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6001</v>
      </c>
      <c r="D15" s="12">
        <v>4120</v>
      </c>
      <c r="E15" s="12">
        <v>3946</v>
      </c>
      <c r="F15" s="12">
        <v>174</v>
      </c>
      <c r="G15" s="12">
        <v>1881</v>
      </c>
    </row>
    <row r="16" spans="1:12" ht="11.65" customHeight="1">
      <c r="A16" s="26" t="s">
        <v>34</v>
      </c>
      <c r="B16" s="10" t="s">
        <v>10</v>
      </c>
      <c r="C16" s="9">
        <v>3152</v>
      </c>
      <c r="D16" s="9">
        <v>2034</v>
      </c>
      <c r="E16" s="9">
        <v>1990</v>
      </c>
      <c r="F16" s="9">
        <v>44</v>
      </c>
      <c r="G16" s="9">
        <v>1118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283</v>
      </c>
      <c r="D17" s="9">
        <v>193</v>
      </c>
      <c r="E17" s="9">
        <v>189</v>
      </c>
      <c r="F17" s="9">
        <v>4</v>
      </c>
      <c r="G17" s="9">
        <v>90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2566</v>
      </c>
      <c r="D18" s="14">
        <v>1893</v>
      </c>
      <c r="E18" s="14">
        <v>1767</v>
      </c>
      <c r="F18" s="14">
        <v>126</v>
      </c>
      <c r="G18" s="14">
        <v>673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20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45989</v>
      </c>
      <c r="D7" s="12">
        <v>30121</v>
      </c>
      <c r="E7" s="12">
        <v>27929</v>
      </c>
      <c r="F7" s="12">
        <v>2192</v>
      </c>
      <c r="G7" s="12">
        <v>15868</v>
      </c>
    </row>
    <row r="8" spans="1:12" ht="11.65" customHeight="1">
      <c r="A8" s="26" t="s">
        <v>34</v>
      </c>
      <c r="B8" s="10" t="s">
        <v>10</v>
      </c>
      <c r="C8" s="9">
        <v>23445</v>
      </c>
      <c r="D8" s="9">
        <v>14518</v>
      </c>
      <c r="E8" s="9">
        <v>13885</v>
      </c>
      <c r="F8" s="9">
        <v>633</v>
      </c>
      <c r="G8" s="9">
        <v>8927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1866</v>
      </c>
      <c r="D9" s="9">
        <v>1189</v>
      </c>
      <c r="E9" s="9">
        <v>1106</v>
      </c>
      <c r="F9" s="9">
        <v>83</v>
      </c>
      <c r="G9" s="9">
        <v>677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20678</v>
      </c>
      <c r="D10" s="9">
        <v>14414</v>
      </c>
      <c r="E10" s="9">
        <v>12938</v>
      </c>
      <c r="F10" s="9">
        <v>1476</v>
      </c>
      <c r="G10" s="9">
        <v>6264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23673</v>
      </c>
      <c r="D11" s="12">
        <v>13733</v>
      </c>
      <c r="E11" s="12">
        <v>12384</v>
      </c>
      <c r="F11" s="12">
        <v>1349</v>
      </c>
      <c r="G11" s="12">
        <v>9940</v>
      </c>
    </row>
    <row r="12" spans="1:12" ht="11.65" customHeight="1">
      <c r="A12" s="26" t="s">
        <v>34</v>
      </c>
      <c r="B12" s="10" t="s">
        <v>10</v>
      </c>
      <c r="C12" s="9">
        <v>12477</v>
      </c>
      <c r="D12" s="9">
        <v>6992</v>
      </c>
      <c r="E12" s="9">
        <v>6614</v>
      </c>
      <c r="F12" s="9">
        <v>378</v>
      </c>
      <c r="G12" s="9">
        <v>5485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993</v>
      </c>
      <c r="D13" s="9">
        <v>582</v>
      </c>
      <c r="E13" s="9">
        <v>533</v>
      </c>
      <c r="F13" s="9">
        <v>49</v>
      </c>
      <c r="G13" s="9">
        <v>411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10203</v>
      </c>
      <c r="D14" s="9">
        <v>6159</v>
      </c>
      <c r="E14" s="9">
        <v>5237</v>
      </c>
      <c r="F14" s="9">
        <v>922</v>
      </c>
      <c r="G14" s="9">
        <v>4044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22316</v>
      </c>
      <c r="D15" s="12">
        <v>16388</v>
      </c>
      <c r="E15" s="12">
        <v>15545</v>
      </c>
      <c r="F15" s="12">
        <v>843</v>
      </c>
      <c r="G15" s="12">
        <v>5928</v>
      </c>
    </row>
    <row r="16" spans="1:12" ht="11.65" customHeight="1">
      <c r="A16" s="26" t="s">
        <v>34</v>
      </c>
      <c r="B16" s="10" t="s">
        <v>10</v>
      </c>
      <c r="C16" s="9">
        <v>10968</v>
      </c>
      <c r="D16" s="9">
        <v>7526</v>
      </c>
      <c r="E16" s="9">
        <v>7271</v>
      </c>
      <c r="F16" s="9">
        <v>255</v>
      </c>
      <c r="G16" s="9">
        <v>3442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873</v>
      </c>
      <c r="D17" s="9">
        <v>607</v>
      </c>
      <c r="E17" s="9">
        <v>573</v>
      </c>
      <c r="F17" s="9">
        <v>34</v>
      </c>
      <c r="G17" s="9">
        <v>266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10475</v>
      </c>
      <c r="D18" s="14">
        <v>8255</v>
      </c>
      <c r="E18" s="14">
        <v>7701</v>
      </c>
      <c r="F18" s="14">
        <v>554</v>
      </c>
      <c r="G18" s="14">
        <v>2220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21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5636</v>
      </c>
      <c r="D7" s="12">
        <v>3614</v>
      </c>
      <c r="E7" s="12">
        <v>3423</v>
      </c>
      <c r="F7" s="12">
        <v>191</v>
      </c>
      <c r="G7" s="12">
        <v>2022</v>
      </c>
    </row>
    <row r="8" spans="1:12" ht="11.65" customHeight="1">
      <c r="A8" s="26" t="s">
        <v>34</v>
      </c>
      <c r="B8" s="10" t="s">
        <v>10</v>
      </c>
      <c r="C8" s="9">
        <v>3344</v>
      </c>
      <c r="D8" s="9">
        <v>2035</v>
      </c>
      <c r="E8" s="9">
        <v>1977</v>
      </c>
      <c r="F8" s="9">
        <v>58</v>
      </c>
      <c r="G8" s="9">
        <v>1309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189</v>
      </c>
      <c r="D9" s="9">
        <v>125</v>
      </c>
      <c r="E9" s="9">
        <v>122</v>
      </c>
      <c r="F9" s="9">
        <v>3</v>
      </c>
      <c r="G9" s="9">
        <v>64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2103</v>
      </c>
      <c r="D10" s="9">
        <v>1454</v>
      </c>
      <c r="E10" s="9">
        <v>1324</v>
      </c>
      <c r="F10" s="9">
        <v>130</v>
      </c>
      <c r="G10" s="9">
        <v>649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2820</v>
      </c>
      <c r="D11" s="12">
        <v>1581</v>
      </c>
      <c r="E11" s="12">
        <v>1453</v>
      </c>
      <c r="F11" s="12">
        <v>128</v>
      </c>
      <c r="G11" s="12">
        <v>1239</v>
      </c>
    </row>
    <row r="12" spans="1:12" ht="11.65" customHeight="1">
      <c r="A12" s="26" t="s">
        <v>34</v>
      </c>
      <c r="B12" s="10" t="s">
        <v>10</v>
      </c>
      <c r="C12" s="9">
        <v>1729</v>
      </c>
      <c r="D12" s="9">
        <v>913</v>
      </c>
      <c r="E12" s="9">
        <v>875</v>
      </c>
      <c r="F12" s="9">
        <v>38</v>
      </c>
      <c r="G12" s="9">
        <v>816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84</v>
      </c>
      <c r="D13" s="9">
        <v>52</v>
      </c>
      <c r="E13" s="9">
        <v>50</v>
      </c>
      <c r="F13" s="9">
        <v>2</v>
      </c>
      <c r="G13" s="9">
        <v>32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1007</v>
      </c>
      <c r="D14" s="9">
        <v>616</v>
      </c>
      <c r="E14" s="9">
        <v>528</v>
      </c>
      <c r="F14" s="9">
        <v>88</v>
      </c>
      <c r="G14" s="9">
        <v>391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2816</v>
      </c>
      <c r="D15" s="12">
        <v>2033</v>
      </c>
      <c r="E15" s="12">
        <v>1970</v>
      </c>
      <c r="F15" s="12">
        <v>63</v>
      </c>
      <c r="G15" s="12">
        <v>783</v>
      </c>
    </row>
    <row r="16" spans="1:12" ht="11.65" customHeight="1">
      <c r="A16" s="26" t="s">
        <v>34</v>
      </c>
      <c r="B16" s="10" t="s">
        <v>10</v>
      </c>
      <c r="C16" s="9">
        <v>1615</v>
      </c>
      <c r="D16" s="9">
        <v>1122</v>
      </c>
      <c r="E16" s="9">
        <v>1102</v>
      </c>
      <c r="F16" s="9">
        <v>20</v>
      </c>
      <c r="G16" s="9">
        <v>493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105</v>
      </c>
      <c r="D17" s="9">
        <v>73</v>
      </c>
      <c r="E17" s="9">
        <v>72</v>
      </c>
      <c r="F17" s="9">
        <v>1</v>
      </c>
      <c r="G17" s="9">
        <v>32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1096</v>
      </c>
      <c r="D18" s="14">
        <v>838</v>
      </c>
      <c r="E18" s="14">
        <v>796</v>
      </c>
      <c r="F18" s="14">
        <v>42</v>
      </c>
      <c r="G18" s="14">
        <v>258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22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6095</v>
      </c>
      <c r="D7" s="12">
        <v>3748</v>
      </c>
      <c r="E7" s="12">
        <v>3519</v>
      </c>
      <c r="F7" s="12">
        <v>229</v>
      </c>
      <c r="G7" s="12">
        <v>2347</v>
      </c>
    </row>
    <row r="8" spans="1:12" ht="11.65" customHeight="1">
      <c r="A8" s="26" t="s">
        <v>34</v>
      </c>
      <c r="B8" s="10" t="s">
        <v>10</v>
      </c>
      <c r="C8" s="9">
        <v>3325</v>
      </c>
      <c r="D8" s="9">
        <v>1871</v>
      </c>
      <c r="E8" s="9">
        <v>1799</v>
      </c>
      <c r="F8" s="9">
        <v>72</v>
      </c>
      <c r="G8" s="9">
        <v>1454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148</v>
      </c>
      <c r="D9" s="9">
        <v>87</v>
      </c>
      <c r="E9" s="9">
        <v>83</v>
      </c>
      <c r="F9" s="9">
        <v>4</v>
      </c>
      <c r="G9" s="9">
        <v>61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2622</v>
      </c>
      <c r="D10" s="9">
        <v>1790</v>
      </c>
      <c r="E10" s="9">
        <v>1637</v>
      </c>
      <c r="F10" s="9">
        <v>153</v>
      </c>
      <c r="G10" s="9">
        <v>832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3134</v>
      </c>
      <c r="D11" s="12">
        <v>1721</v>
      </c>
      <c r="E11" s="12">
        <v>1571</v>
      </c>
      <c r="F11" s="12">
        <v>150</v>
      </c>
      <c r="G11" s="12">
        <v>1413</v>
      </c>
    </row>
    <row r="12" spans="1:12" ht="11.65" customHeight="1">
      <c r="A12" s="26" t="s">
        <v>34</v>
      </c>
      <c r="B12" s="10" t="s">
        <v>10</v>
      </c>
      <c r="C12" s="9">
        <v>1802</v>
      </c>
      <c r="D12" s="9">
        <v>923</v>
      </c>
      <c r="E12" s="9">
        <v>875</v>
      </c>
      <c r="F12" s="9">
        <v>48</v>
      </c>
      <c r="G12" s="9">
        <v>879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74</v>
      </c>
      <c r="D13" s="9">
        <v>43</v>
      </c>
      <c r="E13" s="9">
        <v>39</v>
      </c>
      <c r="F13" s="9">
        <v>4</v>
      </c>
      <c r="G13" s="9">
        <v>31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1258</v>
      </c>
      <c r="D14" s="9">
        <v>755</v>
      </c>
      <c r="E14" s="9">
        <v>657</v>
      </c>
      <c r="F14" s="9">
        <v>98</v>
      </c>
      <c r="G14" s="9">
        <v>503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2961</v>
      </c>
      <c r="D15" s="12">
        <v>2027</v>
      </c>
      <c r="E15" s="12">
        <v>1948</v>
      </c>
      <c r="F15" s="12">
        <v>79</v>
      </c>
      <c r="G15" s="12">
        <v>934</v>
      </c>
    </row>
    <row r="16" spans="1:12" ht="11.65" customHeight="1">
      <c r="A16" s="26" t="s">
        <v>34</v>
      </c>
      <c r="B16" s="10" t="s">
        <v>10</v>
      </c>
      <c r="C16" s="9">
        <v>1523</v>
      </c>
      <c r="D16" s="9">
        <v>948</v>
      </c>
      <c r="E16" s="9">
        <v>924</v>
      </c>
      <c r="F16" s="9">
        <v>24</v>
      </c>
      <c r="G16" s="9">
        <v>575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74</v>
      </c>
      <c r="D17" s="9">
        <v>44</v>
      </c>
      <c r="E17" s="9">
        <v>44</v>
      </c>
      <c r="F17" s="9" t="s">
        <v>23</v>
      </c>
      <c r="G17" s="9">
        <v>30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1364</v>
      </c>
      <c r="D18" s="14">
        <v>1035</v>
      </c>
      <c r="E18" s="14">
        <v>980</v>
      </c>
      <c r="F18" s="14">
        <v>55</v>
      </c>
      <c r="G18" s="14">
        <v>329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24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9119</v>
      </c>
      <c r="D7" s="12">
        <v>5645</v>
      </c>
      <c r="E7" s="12">
        <v>5206</v>
      </c>
      <c r="F7" s="12">
        <v>439</v>
      </c>
      <c r="G7" s="12">
        <v>3474</v>
      </c>
    </row>
    <row r="8" spans="1:12" ht="11.65" customHeight="1">
      <c r="A8" s="26" t="s">
        <v>34</v>
      </c>
      <c r="B8" s="10" t="s">
        <v>10</v>
      </c>
      <c r="C8" s="9">
        <v>4571</v>
      </c>
      <c r="D8" s="9">
        <v>2603</v>
      </c>
      <c r="E8" s="9">
        <v>2502</v>
      </c>
      <c r="F8" s="9">
        <v>101</v>
      </c>
      <c r="G8" s="9">
        <v>1968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307</v>
      </c>
      <c r="D9" s="9">
        <v>202</v>
      </c>
      <c r="E9" s="9">
        <v>192</v>
      </c>
      <c r="F9" s="9">
        <v>10</v>
      </c>
      <c r="G9" s="9">
        <v>105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4241</v>
      </c>
      <c r="D10" s="9">
        <v>2840</v>
      </c>
      <c r="E10" s="9">
        <v>2512</v>
      </c>
      <c r="F10" s="9">
        <v>328</v>
      </c>
      <c r="G10" s="9">
        <v>1401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4571</v>
      </c>
      <c r="D11" s="12">
        <v>2456</v>
      </c>
      <c r="E11" s="12">
        <v>2182</v>
      </c>
      <c r="F11" s="12">
        <v>274</v>
      </c>
      <c r="G11" s="12">
        <v>2115</v>
      </c>
    </row>
    <row r="12" spans="1:12" ht="11.65" customHeight="1">
      <c r="A12" s="26" t="s">
        <v>34</v>
      </c>
      <c r="B12" s="10" t="s">
        <v>10</v>
      </c>
      <c r="C12" s="9">
        <v>2376</v>
      </c>
      <c r="D12" s="9">
        <v>1183</v>
      </c>
      <c r="E12" s="9">
        <v>1126</v>
      </c>
      <c r="F12" s="9">
        <v>57</v>
      </c>
      <c r="G12" s="9">
        <v>1193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166</v>
      </c>
      <c r="D13" s="9">
        <v>94</v>
      </c>
      <c r="E13" s="9">
        <v>88</v>
      </c>
      <c r="F13" s="9">
        <v>6</v>
      </c>
      <c r="G13" s="9">
        <v>72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2029</v>
      </c>
      <c r="D14" s="9">
        <v>1179</v>
      </c>
      <c r="E14" s="9">
        <v>968</v>
      </c>
      <c r="F14" s="9">
        <v>211</v>
      </c>
      <c r="G14" s="9">
        <v>850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4548</v>
      </c>
      <c r="D15" s="12">
        <v>3189</v>
      </c>
      <c r="E15" s="12">
        <v>3024</v>
      </c>
      <c r="F15" s="12">
        <v>165</v>
      </c>
      <c r="G15" s="12">
        <v>1359</v>
      </c>
    </row>
    <row r="16" spans="1:12" ht="11.65" customHeight="1">
      <c r="A16" s="26" t="s">
        <v>34</v>
      </c>
      <c r="B16" s="10" t="s">
        <v>10</v>
      </c>
      <c r="C16" s="9">
        <v>2195</v>
      </c>
      <c r="D16" s="9">
        <v>1420</v>
      </c>
      <c r="E16" s="9">
        <v>1376</v>
      </c>
      <c r="F16" s="9">
        <v>44</v>
      </c>
      <c r="G16" s="9">
        <v>775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141</v>
      </c>
      <c r="D17" s="9">
        <v>108</v>
      </c>
      <c r="E17" s="9">
        <v>104</v>
      </c>
      <c r="F17" s="9">
        <v>4</v>
      </c>
      <c r="G17" s="9">
        <v>33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2212</v>
      </c>
      <c r="D18" s="14">
        <v>1661</v>
      </c>
      <c r="E18" s="14">
        <v>1544</v>
      </c>
      <c r="F18" s="14">
        <v>117</v>
      </c>
      <c r="G18" s="14">
        <v>551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25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3197</v>
      </c>
      <c r="D7" s="12">
        <v>1895</v>
      </c>
      <c r="E7" s="12">
        <v>1740</v>
      </c>
      <c r="F7" s="12">
        <v>155</v>
      </c>
      <c r="G7" s="12">
        <v>1302</v>
      </c>
    </row>
    <row r="8" spans="1:12" ht="11.65" customHeight="1">
      <c r="A8" s="26" t="s">
        <v>34</v>
      </c>
      <c r="B8" s="10" t="s">
        <v>10</v>
      </c>
      <c r="C8" s="9">
        <v>1809</v>
      </c>
      <c r="D8" s="9">
        <v>1039</v>
      </c>
      <c r="E8" s="9">
        <v>979</v>
      </c>
      <c r="F8" s="9">
        <v>60</v>
      </c>
      <c r="G8" s="9">
        <v>770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134</v>
      </c>
      <c r="D9" s="9">
        <v>72</v>
      </c>
      <c r="E9" s="9">
        <v>66</v>
      </c>
      <c r="F9" s="9">
        <v>6</v>
      </c>
      <c r="G9" s="9">
        <v>62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1254</v>
      </c>
      <c r="D10" s="9">
        <v>784</v>
      </c>
      <c r="E10" s="9">
        <v>695</v>
      </c>
      <c r="F10" s="9">
        <v>89</v>
      </c>
      <c r="G10" s="9">
        <v>470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1518</v>
      </c>
      <c r="D11" s="12">
        <v>764</v>
      </c>
      <c r="E11" s="12">
        <v>675</v>
      </c>
      <c r="F11" s="12">
        <v>89</v>
      </c>
      <c r="G11" s="12">
        <v>754</v>
      </c>
    </row>
    <row r="12" spans="1:12" ht="11.65" customHeight="1">
      <c r="A12" s="26" t="s">
        <v>34</v>
      </c>
      <c r="B12" s="10" t="s">
        <v>10</v>
      </c>
      <c r="C12" s="9">
        <v>865</v>
      </c>
      <c r="D12" s="9">
        <v>438</v>
      </c>
      <c r="E12" s="9">
        <v>402</v>
      </c>
      <c r="F12" s="9">
        <v>36</v>
      </c>
      <c r="G12" s="9">
        <v>427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65</v>
      </c>
      <c r="D13" s="9">
        <v>29</v>
      </c>
      <c r="E13" s="9">
        <v>25</v>
      </c>
      <c r="F13" s="9">
        <v>4</v>
      </c>
      <c r="G13" s="9">
        <v>36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588</v>
      </c>
      <c r="D14" s="9">
        <v>297</v>
      </c>
      <c r="E14" s="9">
        <v>248</v>
      </c>
      <c r="F14" s="9">
        <v>49</v>
      </c>
      <c r="G14" s="9">
        <v>291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1679</v>
      </c>
      <c r="D15" s="12">
        <v>1131</v>
      </c>
      <c r="E15" s="12">
        <v>1065</v>
      </c>
      <c r="F15" s="12">
        <v>66</v>
      </c>
      <c r="G15" s="12">
        <v>548</v>
      </c>
    </row>
    <row r="16" spans="1:12" ht="11.65" customHeight="1">
      <c r="A16" s="26" t="s">
        <v>34</v>
      </c>
      <c r="B16" s="10" t="s">
        <v>10</v>
      </c>
      <c r="C16" s="9">
        <v>944</v>
      </c>
      <c r="D16" s="9">
        <v>601</v>
      </c>
      <c r="E16" s="9">
        <v>577</v>
      </c>
      <c r="F16" s="9">
        <v>24</v>
      </c>
      <c r="G16" s="9">
        <v>343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69</v>
      </c>
      <c r="D17" s="9">
        <v>43</v>
      </c>
      <c r="E17" s="9">
        <v>41</v>
      </c>
      <c r="F17" s="9">
        <v>2</v>
      </c>
      <c r="G17" s="9">
        <v>26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666</v>
      </c>
      <c r="D18" s="14">
        <v>487</v>
      </c>
      <c r="E18" s="14">
        <v>447</v>
      </c>
      <c r="F18" s="14">
        <v>40</v>
      </c>
      <c r="G18" s="14">
        <v>179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26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1503</v>
      </c>
      <c r="D7" s="12">
        <v>954</v>
      </c>
      <c r="E7" s="12">
        <v>892</v>
      </c>
      <c r="F7" s="12">
        <v>62</v>
      </c>
      <c r="G7" s="12">
        <v>549</v>
      </c>
    </row>
    <row r="8" spans="1:12" ht="11.65" customHeight="1">
      <c r="A8" s="26" t="s">
        <v>34</v>
      </c>
      <c r="B8" s="10" t="s">
        <v>10</v>
      </c>
      <c r="C8" s="9">
        <v>774</v>
      </c>
      <c r="D8" s="9">
        <v>500</v>
      </c>
      <c r="E8" s="9">
        <v>477</v>
      </c>
      <c r="F8" s="9">
        <v>23</v>
      </c>
      <c r="G8" s="9">
        <v>274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108</v>
      </c>
      <c r="D9" s="9">
        <v>69</v>
      </c>
      <c r="E9" s="9">
        <v>67</v>
      </c>
      <c r="F9" s="9">
        <v>2</v>
      </c>
      <c r="G9" s="9">
        <v>39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621</v>
      </c>
      <c r="D10" s="9">
        <v>385</v>
      </c>
      <c r="E10" s="9">
        <v>348</v>
      </c>
      <c r="F10" s="9">
        <v>37</v>
      </c>
      <c r="G10" s="9">
        <v>236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763</v>
      </c>
      <c r="D11" s="12">
        <v>417</v>
      </c>
      <c r="E11" s="12">
        <v>371</v>
      </c>
      <c r="F11" s="12">
        <v>46</v>
      </c>
      <c r="G11" s="12">
        <v>346</v>
      </c>
    </row>
    <row r="12" spans="1:12" ht="11.65" customHeight="1">
      <c r="A12" s="26" t="s">
        <v>34</v>
      </c>
      <c r="B12" s="10" t="s">
        <v>10</v>
      </c>
      <c r="C12" s="9">
        <v>384</v>
      </c>
      <c r="D12" s="9">
        <v>224</v>
      </c>
      <c r="E12" s="9">
        <v>208</v>
      </c>
      <c r="F12" s="9">
        <v>16</v>
      </c>
      <c r="G12" s="9">
        <v>160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48</v>
      </c>
      <c r="D13" s="9">
        <v>26</v>
      </c>
      <c r="E13" s="9">
        <v>25</v>
      </c>
      <c r="F13" s="9">
        <v>1</v>
      </c>
      <c r="G13" s="9">
        <v>22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331</v>
      </c>
      <c r="D14" s="9">
        <v>167</v>
      </c>
      <c r="E14" s="9">
        <v>138</v>
      </c>
      <c r="F14" s="9">
        <v>29</v>
      </c>
      <c r="G14" s="9">
        <v>164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740</v>
      </c>
      <c r="D15" s="12">
        <v>537</v>
      </c>
      <c r="E15" s="12">
        <v>521</v>
      </c>
      <c r="F15" s="12">
        <v>16</v>
      </c>
      <c r="G15" s="12">
        <v>203</v>
      </c>
    </row>
    <row r="16" spans="1:12" ht="11.65" customHeight="1">
      <c r="A16" s="26" t="s">
        <v>34</v>
      </c>
      <c r="B16" s="10" t="s">
        <v>10</v>
      </c>
      <c r="C16" s="9">
        <v>390</v>
      </c>
      <c r="D16" s="9">
        <v>276</v>
      </c>
      <c r="E16" s="9">
        <v>269</v>
      </c>
      <c r="F16" s="9">
        <v>7</v>
      </c>
      <c r="G16" s="9">
        <v>114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60</v>
      </c>
      <c r="D17" s="9">
        <v>43</v>
      </c>
      <c r="E17" s="9">
        <v>42</v>
      </c>
      <c r="F17" s="9">
        <v>1</v>
      </c>
      <c r="G17" s="9">
        <v>17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290</v>
      </c>
      <c r="D18" s="14">
        <v>218</v>
      </c>
      <c r="E18" s="14">
        <v>210</v>
      </c>
      <c r="F18" s="14">
        <v>8</v>
      </c>
      <c r="G18" s="14">
        <v>72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27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5900</v>
      </c>
      <c r="D7" s="12">
        <v>3375</v>
      </c>
      <c r="E7" s="12">
        <v>3202</v>
      </c>
      <c r="F7" s="12">
        <v>173</v>
      </c>
      <c r="G7" s="12">
        <v>2525</v>
      </c>
    </row>
    <row r="8" spans="1:12" ht="11.65" customHeight="1">
      <c r="A8" s="26" t="s">
        <v>34</v>
      </c>
      <c r="B8" s="10" t="s">
        <v>10</v>
      </c>
      <c r="C8" s="9">
        <v>3197</v>
      </c>
      <c r="D8" s="9">
        <v>1700</v>
      </c>
      <c r="E8" s="9">
        <v>1648</v>
      </c>
      <c r="F8" s="9">
        <v>52</v>
      </c>
      <c r="G8" s="9">
        <v>1497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288</v>
      </c>
      <c r="D9" s="9">
        <v>166</v>
      </c>
      <c r="E9" s="9">
        <v>158</v>
      </c>
      <c r="F9" s="9">
        <v>8</v>
      </c>
      <c r="G9" s="9">
        <v>122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2415</v>
      </c>
      <c r="D10" s="9">
        <v>1509</v>
      </c>
      <c r="E10" s="9">
        <v>1396</v>
      </c>
      <c r="F10" s="9">
        <v>113</v>
      </c>
      <c r="G10" s="9">
        <v>906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2962</v>
      </c>
      <c r="D11" s="12">
        <v>1477</v>
      </c>
      <c r="E11" s="12">
        <v>1360</v>
      </c>
      <c r="F11" s="12">
        <v>117</v>
      </c>
      <c r="G11" s="12">
        <v>1485</v>
      </c>
    </row>
    <row r="12" spans="1:12" ht="11.65" customHeight="1">
      <c r="A12" s="26" t="s">
        <v>34</v>
      </c>
      <c r="B12" s="10" t="s">
        <v>10</v>
      </c>
      <c r="C12" s="9">
        <v>1668</v>
      </c>
      <c r="D12" s="9">
        <v>793</v>
      </c>
      <c r="E12" s="9">
        <v>760</v>
      </c>
      <c r="F12" s="9">
        <v>33</v>
      </c>
      <c r="G12" s="9">
        <v>875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131</v>
      </c>
      <c r="D13" s="9">
        <v>63</v>
      </c>
      <c r="E13" s="9">
        <v>57</v>
      </c>
      <c r="F13" s="9">
        <v>6</v>
      </c>
      <c r="G13" s="9">
        <v>68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1163</v>
      </c>
      <c r="D14" s="9">
        <v>621</v>
      </c>
      <c r="E14" s="9">
        <v>543</v>
      </c>
      <c r="F14" s="9">
        <v>78</v>
      </c>
      <c r="G14" s="9">
        <v>542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2938</v>
      </c>
      <c r="D15" s="12">
        <v>1898</v>
      </c>
      <c r="E15" s="12">
        <v>1842</v>
      </c>
      <c r="F15" s="12">
        <v>56</v>
      </c>
      <c r="G15" s="12">
        <v>1040</v>
      </c>
    </row>
    <row r="16" spans="1:12" ht="11.65" customHeight="1">
      <c r="A16" s="26" t="s">
        <v>34</v>
      </c>
      <c r="B16" s="10" t="s">
        <v>10</v>
      </c>
      <c r="C16" s="9">
        <v>1529</v>
      </c>
      <c r="D16" s="9">
        <v>907</v>
      </c>
      <c r="E16" s="9">
        <v>888</v>
      </c>
      <c r="F16" s="9">
        <v>19</v>
      </c>
      <c r="G16" s="9">
        <v>622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157</v>
      </c>
      <c r="D17" s="9">
        <v>103</v>
      </c>
      <c r="E17" s="9">
        <v>101</v>
      </c>
      <c r="F17" s="9">
        <v>2</v>
      </c>
      <c r="G17" s="9">
        <v>54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1252</v>
      </c>
      <c r="D18" s="14">
        <v>888</v>
      </c>
      <c r="E18" s="14">
        <v>853</v>
      </c>
      <c r="F18" s="14">
        <v>35</v>
      </c>
      <c r="G18" s="14">
        <v>364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28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3889</v>
      </c>
      <c r="D7" s="12">
        <v>2330</v>
      </c>
      <c r="E7" s="12">
        <v>2254</v>
      </c>
      <c r="F7" s="12">
        <v>76</v>
      </c>
      <c r="G7" s="12">
        <v>1559</v>
      </c>
    </row>
    <row r="8" spans="1:12" ht="11.65" customHeight="1">
      <c r="A8" s="26" t="s">
        <v>34</v>
      </c>
      <c r="B8" s="10" t="s">
        <v>10</v>
      </c>
      <c r="C8" s="9">
        <v>1946</v>
      </c>
      <c r="D8" s="9">
        <v>1116</v>
      </c>
      <c r="E8" s="9">
        <v>1091</v>
      </c>
      <c r="F8" s="9">
        <v>25</v>
      </c>
      <c r="G8" s="9">
        <v>830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91</v>
      </c>
      <c r="D9" s="9">
        <v>54</v>
      </c>
      <c r="E9" s="9">
        <v>54</v>
      </c>
      <c r="F9" s="9" t="s">
        <v>23</v>
      </c>
      <c r="G9" s="9">
        <v>37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1852</v>
      </c>
      <c r="D10" s="9">
        <v>1160</v>
      </c>
      <c r="E10" s="9">
        <v>1109</v>
      </c>
      <c r="F10" s="9">
        <v>51</v>
      </c>
      <c r="G10" s="9">
        <v>692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1936</v>
      </c>
      <c r="D11" s="12">
        <v>957</v>
      </c>
      <c r="E11" s="12">
        <v>904</v>
      </c>
      <c r="F11" s="12">
        <v>53</v>
      </c>
      <c r="G11" s="12">
        <v>979</v>
      </c>
    </row>
    <row r="12" spans="1:12" ht="11.65" customHeight="1">
      <c r="A12" s="26" t="s">
        <v>34</v>
      </c>
      <c r="B12" s="10" t="s">
        <v>10</v>
      </c>
      <c r="C12" s="9">
        <v>995</v>
      </c>
      <c r="D12" s="9">
        <v>501</v>
      </c>
      <c r="E12" s="9">
        <v>484</v>
      </c>
      <c r="F12" s="9">
        <v>17</v>
      </c>
      <c r="G12" s="9">
        <v>494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51</v>
      </c>
      <c r="D13" s="9">
        <v>28</v>
      </c>
      <c r="E13" s="9">
        <v>28</v>
      </c>
      <c r="F13" s="9" t="s">
        <v>23</v>
      </c>
      <c r="G13" s="9">
        <v>23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890</v>
      </c>
      <c r="D14" s="9">
        <v>428</v>
      </c>
      <c r="E14" s="9">
        <v>392</v>
      </c>
      <c r="F14" s="9">
        <v>36</v>
      </c>
      <c r="G14" s="9">
        <v>462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1953</v>
      </c>
      <c r="D15" s="12">
        <v>1373</v>
      </c>
      <c r="E15" s="12">
        <v>1350</v>
      </c>
      <c r="F15" s="12">
        <v>23</v>
      </c>
      <c r="G15" s="12">
        <v>580</v>
      </c>
    </row>
    <row r="16" spans="1:12" ht="11.65" customHeight="1">
      <c r="A16" s="26" t="s">
        <v>34</v>
      </c>
      <c r="B16" s="10" t="s">
        <v>10</v>
      </c>
      <c r="C16" s="9">
        <v>951</v>
      </c>
      <c r="D16" s="9">
        <v>615</v>
      </c>
      <c r="E16" s="9">
        <v>607</v>
      </c>
      <c r="F16" s="9">
        <v>8</v>
      </c>
      <c r="G16" s="9">
        <v>336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40</v>
      </c>
      <c r="D17" s="9">
        <v>26</v>
      </c>
      <c r="E17" s="9">
        <v>26</v>
      </c>
      <c r="F17" s="9" t="s">
        <v>23</v>
      </c>
      <c r="G17" s="9">
        <v>14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962</v>
      </c>
      <c r="D18" s="14">
        <v>732</v>
      </c>
      <c r="E18" s="14">
        <v>717</v>
      </c>
      <c r="F18" s="14">
        <v>15</v>
      </c>
      <c r="G18" s="14">
        <v>230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29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1849</v>
      </c>
      <c r="D7" s="12">
        <v>1068</v>
      </c>
      <c r="E7" s="12">
        <v>984</v>
      </c>
      <c r="F7" s="12">
        <v>84</v>
      </c>
      <c r="G7" s="12">
        <v>781</v>
      </c>
    </row>
    <row r="8" spans="1:12" ht="11.65" customHeight="1">
      <c r="A8" s="26" t="s">
        <v>34</v>
      </c>
      <c r="B8" s="10" t="s">
        <v>10</v>
      </c>
      <c r="C8" s="9">
        <v>901</v>
      </c>
      <c r="D8" s="9">
        <v>498</v>
      </c>
      <c r="E8" s="9">
        <v>477</v>
      </c>
      <c r="F8" s="9">
        <v>21</v>
      </c>
      <c r="G8" s="9">
        <v>403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73</v>
      </c>
      <c r="D9" s="9">
        <v>50</v>
      </c>
      <c r="E9" s="9">
        <v>47</v>
      </c>
      <c r="F9" s="9">
        <v>3</v>
      </c>
      <c r="G9" s="9">
        <v>23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875</v>
      </c>
      <c r="D10" s="9">
        <v>520</v>
      </c>
      <c r="E10" s="9">
        <v>460</v>
      </c>
      <c r="F10" s="9">
        <v>60</v>
      </c>
      <c r="G10" s="9">
        <v>355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911</v>
      </c>
      <c r="D11" s="12">
        <v>461</v>
      </c>
      <c r="E11" s="12">
        <v>407</v>
      </c>
      <c r="F11" s="12">
        <v>54</v>
      </c>
      <c r="G11" s="12">
        <v>450</v>
      </c>
    </row>
    <row r="12" spans="1:12" ht="11.65" customHeight="1">
      <c r="A12" s="26" t="s">
        <v>34</v>
      </c>
      <c r="B12" s="10" t="s">
        <v>10</v>
      </c>
      <c r="C12" s="9">
        <v>438</v>
      </c>
      <c r="D12" s="9">
        <v>207</v>
      </c>
      <c r="E12" s="9">
        <v>192</v>
      </c>
      <c r="F12" s="9">
        <v>15</v>
      </c>
      <c r="G12" s="9">
        <v>231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40</v>
      </c>
      <c r="D13" s="9">
        <v>24</v>
      </c>
      <c r="E13" s="9">
        <v>22</v>
      </c>
      <c r="F13" s="9">
        <v>2</v>
      </c>
      <c r="G13" s="9">
        <v>16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433</v>
      </c>
      <c r="D14" s="9">
        <v>230</v>
      </c>
      <c r="E14" s="9">
        <v>193</v>
      </c>
      <c r="F14" s="9">
        <v>37</v>
      </c>
      <c r="G14" s="9">
        <v>203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938</v>
      </c>
      <c r="D15" s="12">
        <v>607</v>
      </c>
      <c r="E15" s="12">
        <v>577</v>
      </c>
      <c r="F15" s="12">
        <v>30</v>
      </c>
      <c r="G15" s="12">
        <v>331</v>
      </c>
    </row>
    <row r="16" spans="1:12" ht="11.65" customHeight="1">
      <c r="A16" s="26" t="s">
        <v>34</v>
      </c>
      <c r="B16" s="10" t="s">
        <v>10</v>
      </c>
      <c r="C16" s="9">
        <v>463</v>
      </c>
      <c r="D16" s="9">
        <v>291</v>
      </c>
      <c r="E16" s="9">
        <v>285</v>
      </c>
      <c r="F16" s="9">
        <v>6</v>
      </c>
      <c r="G16" s="9">
        <v>172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33</v>
      </c>
      <c r="D17" s="9">
        <v>26</v>
      </c>
      <c r="E17" s="9">
        <v>25</v>
      </c>
      <c r="F17" s="9">
        <v>1</v>
      </c>
      <c r="G17" s="9">
        <v>7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442</v>
      </c>
      <c r="D18" s="14">
        <v>290</v>
      </c>
      <c r="E18" s="14">
        <v>267</v>
      </c>
      <c r="F18" s="14">
        <v>23</v>
      </c>
      <c r="G18" s="14">
        <v>152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30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12281</v>
      </c>
      <c r="D7" s="12">
        <v>7546</v>
      </c>
      <c r="E7" s="12">
        <v>7037</v>
      </c>
      <c r="F7" s="12">
        <v>509</v>
      </c>
      <c r="G7" s="12">
        <v>4735</v>
      </c>
    </row>
    <row r="8" spans="1:12" ht="11.65" customHeight="1">
      <c r="A8" s="26" t="s">
        <v>34</v>
      </c>
      <c r="B8" s="10" t="s">
        <v>10</v>
      </c>
      <c r="C8" s="9">
        <v>5948</v>
      </c>
      <c r="D8" s="9">
        <v>3408</v>
      </c>
      <c r="E8" s="9">
        <v>3272</v>
      </c>
      <c r="F8" s="9">
        <v>136</v>
      </c>
      <c r="G8" s="9">
        <v>2540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450</v>
      </c>
      <c r="D9" s="9">
        <v>268</v>
      </c>
      <c r="E9" s="9">
        <v>252</v>
      </c>
      <c r="F9" s="9">
        <v>16</v>
      </c>
      <c r="G9" s="9">
        <v>182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5883</v>
      </c>
      <c r="D10" s="9">
        <v>3870</v>
      </c>
      <c r="E10" s="9">
        <v>3513</v>
      </c>
      <c r="F10" s="9">
        <v>357</v>
      </c>
      <c r="G10" s="9">
        <v>2013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6278</v>
      </c>
      <c r="D11" s="12">
        <v>3338</v>
      </c>
      <c r="E11" s="12">
        <v>3013</v>
      </c>
      <c r="F11" s="12">
        <v>325</v>
      </c>
      <c r="G11" s="12">
        <v>2940</v>
      </c>
    </row>
    <row r="12" spans="1:12" ht="11.65" customHeight="1">
      <c r="A12" s="26" t="s">
        <v>34</v>
      </c>
      <c r="B12" s="10" t="s">
        <v>10</v>
      </c>
      <c r="C12" s="9">
        <v>3114</v>
      </c>
      <c r="D12" s="9">
        <v>1599</v>
      </c>
      <c r="E12" s="9">
        <v>1517</v>
      </c>
      <c r="F12" s="9">
        <v>82</v>
      </c>
      <c r="G12" s="9">
        <v>1515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248</v>
      </c>
      <c r="D13" s="9">
        <v>126</v>
      </c>
      <c r="E13" s="9">
        <v>113</v>
      </c>
      <c r="F13" s="9">
        <v>13</v>
      </c>
      <c r="G13" s="9">
        <v>122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2916</v>
      </c>
      <c r="D14" s="9">
        <v>1613</v>
      </c>
      <c r="E14" s="9">
        <v>1383</v>
      </c>
      <c r="F14" s="9">
        <v>230</v>
      </c>
      <c r="G14" s="9">
        <v>1303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6003</v>
      </c>
      <c r="D15" s="12">
        <v>4208</v>
      </c>
      <c r="E15" s="12">
        <v>4024</v>
      </c>
      <c r="F15" s="12">
        <v>184</v>
      </c>
      <c r="G15" s="12">
        <v>1795</v>
      </c>
    </row>
    <row r="16" spans="1:12" ht="11.65" customHeight="1">
      <c r="A16" s="26" t="s">
        <v>34</v>
      </c>
      <c r="B16" s="10" t="s">
        <v>10</v>
      </c>
      <c r="C16" s="9">
        <v>2834</v>
      </c>
      <c r="D16" s="9">
        <v>1809</v>
      </c>
      <c r="E16" s="9">
        <v>1755</v>
      </c>
      <c r="F16" s="9">
        <v>54</v>
      </c>
      <c r="G16" s="9">
        <v>1025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202</v>
      </c>
      <c r="D17" s="9">
        <v>142</v>
      </c>
      <c r="E17" s="9">
        <v>139</v>
      </c>
      <c r="F17" s="9">
        <v>3</v>
      </c>
      <c r="G17" s="9">
        <v>60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2967</v>
      </c>
      <c r="D18" s="14">
        <v>2257</v>
      </c>
      <c r="E18" s="14">
        <v>2130</v>
      </c>
      <c r="F18" s="14">
        <v>127</v>
      </c>
      <c r="G18" s="14">
        <v>710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31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3396</v>
      </c>
      <c r="D7" s="12">
        <v>2139</v>
      </c>
      <c r="E7" s="12">
        <v>2005</v>
      </c>
      <c r="F7" s="12">
        <v>134</v>
      </c>
      <c r="G7" s="12">
        <v>1257</v>
      </c>
    </row>
    <row r="8" spans="1:12" ht="11.65" customHeight="1">
      <c r="A8" s="26" t="s">
        <v>34</v>
      </c>
      <c r="B8" s="10" t="s">
        <v>10</v>
      </c>
      <c r="C8" s="9">
        <v>1948</v>
      </c>
      <c r="D8" s="9">
        <v>1110</v>
      </c>
      <c r="E8" s="9">
        <v>1076</v>
      </c>
      <c r="F8" s="9">
        <v>34</v>
      </c>
      <c r="G8" s="9">
        <v>838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131</v>
      </c>
      <c r="D9" s="9">
        <v>83</v>
      </c>
      <c r="E9" s="9">
        <v>81</v>
      </c>
      <c r="F9" s="9">
        <v>2</v>
      </c>
      <c r="G9" s="9">
        <v>48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1317</v>
      </c>
      <c r="D10" s="9">
        <v>946</v>
      </c>
      <c r="E10" s="9">
        <v>848</v>
      </c>
      <c r="F10" s="9">
        <v>98</v>
      </c>
      <c r="G10" s="9">
        <v>371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1751</v>
      </c>
      <c r="D11" s="12">
        <v>957</v>
      </c>
      <c r="E11" s="12">
        <v>866</v>
      </c>
      <c r="F11" s="12">
        <v>91</v>
      </c>
      <c r="G11" s="12">
        <v>794</v>
      </c>
    </row>
    <row r="12" spans="1:12" ht="11.65" customHeight="1">
      <c r="A12" s="26" t="s">
        <v>34</v>
      </c>
      <c r="B12" s="10" t="s">
        <v>10</v>
      </c>
      <c r="C12" s="9">
        <v>1013</v>
      </c>
      <c r="D12" s="9">
        <v>499</v>
      </c>
      <c r="E12" s="9">
        <v>479</v>
      </c>
      <c r="F12" s="9">
        <v>20</v>
      </c>
      <c r="G12" s="9">
        <v>514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75</v>
      </c>
      <c r="D13" s="9">
        <v>39</v>
      </c>
      <c r="E13" s="9">
        <v>37</v>
      </c>
      <c r="F13" s="9">
        <v>2</v>
      </c>
      <c r="G13" s="9">
        <v>36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663</v>
      </c>
      <c r="D14" s="9">
        <v>419</v>
      </c>
      <c r="E14" s="9">
        <v>350</v>
      </c>
      <c r="F14" s="9">
        <v>69</v>
      </c>
      <c r="G14" s="9">
        <v>244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1645</v>
      </c>
      <c r="D15" s="12">
        <v>1182</v>
      </c>
      <c r="E15" s="12">
        <v>1139</v>
      </c>
      <c r="F15" s="12">
        <v>43</v>
      </c>
      <c r="G15" s="12">
        <v>463</v>
      </c>
    </row>
    <row r="16" spans="1:12" ht="11.65" customHeight="1">
      <c r="A16" s="26" t="s">
        <v>34</v>
      </c>
      <c r="B16" s="10" t="s">
        <v>10</v>
      </c>
      <c r="C16" s="9">
        <v>935</v>
      </c>
      <c r="D16" s="9">
        <v>611</v>
      </c>
      <c r="E16" s="9">
        <v>597</v>
      </c>
      <c r="F16" s="9">
        <v>14</v>
      </c>
      <c r="G16" s="9">
        <v>324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56</v>
      </c>
      <c r="D17" s="9">
        <v>44</v>
      </c>
      <c r="E17" s="9">
        <v>44</v>
      </c>
      <c r="F17" s="9" t="s">
        <v>23</v>
      </c>
      <c r="G17" s="9">
        <v>12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654</v>
      </c>
      <c r="D18" s="14">
        <v>527</v>
      </c>
      <c r="E18" s="14">
        <v>498</v>
      </c>
      <c r="F18" s="14">
        <v>29</v>
      </c>
      <c r="G18" s="14">
        <v>127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32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2361</v>
      </c>
      <c r="D7" s="12">
        <v>1678</v>
      </c>
      <c r="E7" s="12">
        <v>1592</v>
      </c>
      <c r="F7" s="12">
        <v>86</v>
      </c>
      <c r="G7" s="12">
        <v>683</v>
      </c>
    </row>
    <row r="8" spans="1:12" ht="11.65" customHeight="1">
      <c r="A8" s="26" t="s">
        <v>34</v>
      </c>
      <c r="B8" s="10" t="s">
        <v>10</v>
      </c>
      <c r="C8" s="9">
        <v>1454</v>
      </c>
      <c r="D8" s="9">
        <v>970</v>
      </c>
      <c r="E8" s="9">
        <v>930</v>
      </c>
      <c r="F8" s="9">
        <v>40</v>
      </c>
      <c r="G8" s="9">
        <v>484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87</v>
      </c>
      <c r="D9" s="9">
        <v>50</v>
      </c>
      <c r="E9" s="9">
        <v>46</v>
      </c>
      <c r="F9" s="9">
        <v>4</v>
      </c>
      <c r="G9" s="9">
        <v>37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820</v>
      </c>
      <c r="D10" s="9">
        <v>658</v>
      </c>
      <c r="E10" s="9">
        <v>616</v>
      </c>
      <c r="F10" s="9">
        <v>42</v>
      </c>
      <c r="G10" s="9">
        <v>162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1208</v>
      </c>
      <c r="D11" s="12">
        <v>803</v>
      </c>
      <c r="E11" s="12">
        <v>747</v>
      </c>
      <c r="F11" s="12">
        <v>56</v>
      </c>
      <c r="G11" s="12">
        <v>405</v>
      </c>
    </row>
    <row r="12" spans="1:12" ht="11.65" customHeight="1">
      <c r="A12" s="26" t="s">
        <v>34</v>
      </c>
      <c r="B12" s="10" t="s">
        <v>10</v>
      </c>
      <c r="C12" s="9">
        <v>747</v>
      </c>
      <c r="D12" s="9">
        <v>466</v>
      </c>
      <c r="E12" s="9">
        <v>441</v>
      </c>
      <c r="F12" s="9">
        <v>25</v>
      </c>
      <c r="G12" s="9">
        <v>281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46</v>
      </c>
      <c r="D13" s="9">
        <v>24</v>
      </c>
      <c r="E13" s="9">
        <v>22</v>
      </c>
      <c r="F13" s="9">
        <v>2</v>
      </c>
      <c r="G13" s="9">
        <v>22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415</v>
      </c>
      <c r="D14" s="9">
        <v>313</v>
      </c>
      <c r="E14" s="9">
        <v>284</v>
      </c>
      <c r="F14" s="9">
        <v>29</v>
      </c>
      <c r="G14" s="9">
        <v>102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1153</v>
      </c>
      <c r="D15" s="12">
        <v>875</v>
      </c>
      <c r="E15" s="12">
        <v>845</v>
      </c>
      <c r="F15" s="12">
        <v>30</v>
      </c>
      <c r="G15" s="12">
        <v>278</v>
      </c>
    </row>
    <row r="16" spans="1:12" ht="11.65" customHeight="1">
      <c r="A16" s="26" t="s">
        <v>34</v>
      </c>
      <c r="B16" s="10" t="s">
        <v>10</v>
      </c>
      <c r="C16" s="9">
        <v>707</v>
      </c>
      <c r="D16" s="9">
        <v>504</v>
      </c>
      <c r="E16" s="9">
        <v>489</v>
      </c>
      <c r="F16" s="9">
        <v>15</v>
      </c>
      <c r="G16" s="9">
        <v>203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41</v>
      </c>
      <c r="D17" s="9">
        <v>26</v>
      </c>
      <c r="E17" s="9">
        <v>24</v>
      </c>
      <c r="F17" s="9">
        <v>2</v>
      </c>
      <c r="G17" s="9">
        <v>15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405</v>
      </c>
      <c r="D18" s="14">
        <v>345</v>
      </c>
      <c r="E18" s="14">
        <v>332</v>
      </c>
      <c r="F18" s="14">
        <v>13</v>
      </c>
      <c r="G18" s="14">
        <v>60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33</v>
      </c>
      <c r="B2" s="29" t="s">
        <v>34</v>
      </c>
      <c r="C2" s="29" t="s">
        <v>34</v>
      </c>
      <c r="D2" s="29" t="s">
        <v>34</v>
      </c>
      <c r="E2" s="29" t="s">
        <v>34</v>
      </c>
      <c r="F2" s="29" t="s">
        <v>34</v>
      </c>
      <c r="G2" s="29" t="s">
        <v>34</v>
      </c>
      <c r="J2" t="s">
        <v>34</v>
      </c>
    </row>
    <row r="3" spans="1:12" ht="11.65" customHeight="1"/>
    <row r="4" spans="1:12" ht="16.899999999999999" customHeight="1">
      <c r="A4" s="33" t="s">
        <v>2</v>
      </c>
      <c r="B4" s="33" t="s">
        <v>34</v>
      </c>
      <c r="C4" s="33" t="s">
        <v>3</v>
      </c>
      <c r="D4" s="33" t="s">
        <v>4</v>
      </c>
      <c r="E4" s="33" t="s">
        <v>34</v>
      </c>
      <c r="F4" s="33" t="s">
        <v>34</v>
      </c>
      <c r="G4" s="33" t="s">
        <v>34</v>
      </c>
    </row>
    <row r="5" spans="1:12" ht="16.899999999999999" customHeight="1">
      <c r="A5" s="33" t="s">
        <v>34</v>
      </c>
      <c r="B5" s="33" t="s">
        <v>34</v>
      </c>
      <c r="C5" s="33" t="s">
        <v>34</v>
      </c>
      <c r="D5" s="33" t="s">
        <v>5</v>
      </c>
      <c r="E5" s="33" t="s">
        <v>34</v>
      </c>
      <c r="F5" s="33" t="s">
        <v>34</v>
      </c>
      <c r="G5" s="33" t="s">
        <v>35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6.899999999999999" customHeight="1">
      <c r="A6" s="33" t="s">
        <v>34</v>
      </c>
      <c r="B6" s="33" t="s">
        <v>34</v>
      </c>
      <c r="C6" s="33" t="s">
        <v>34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</row>
    <row r="7" spans="1:12" ht="13.15" customHeight="1">
      <c r="A7" s="34" t="s">
        <v>6</v>
      </c>
      <c r="B7" s="11" t="s">
        <v>34</v>
      </c>
      <c r="C7" s="12">
        <v>2138</v>
      </c>
      <c r="D7" s="12">
        <v>1294</v>
      </c>
      <c r="E7" s="12">
        <v>1221</v>
      </c>
      <c r="F7" s="12">
        <v>73</v>
      </c>
      <c r="G7" s="12">
        <v>844</v>
      </c>
    </row>
    <row r="8" spans="1:12" ht="11.65" customHeight="1">
      <c r="A8" s="26" t="s">
        <v>34</v>
      </c>
      <c r="B8" s="10" t="s">
        <v>10</v>
      </c>
      <c r="C8" s="9">
        <v>1281</v>
      </c>
      <c r="D8" s="9">
        <v>755</v>
      </c>
      <c r="E8" s="9">
        <v>733</v>
      </c>
      <c r="F8" s="9">
        <v>22</v>
      </c>
      <c r="G8" s="9">
        <v>526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>
      <c r="A9" s="26" t="s">
        <v>34</v>
      </c>
      <c r="B9" s="10" t="s">
        <v>11</v>
      </c>
      <c r="C9" s="9">
        <v>126</v>
      </c>
      <c r="D9" s="9">
        <v>74</v>
      </c>
      <c r="E9" s="9">
        <v>71</v>
      </c>
      <c r="F9" s="9">
        <v>3</v>
      </c>
      <c r="G9" s="9">
        <v>52</v>
      </c>
      <c r="H9" t="s">
        <v>34</v>
      </c>
      <c r="I9" t="s">
        <v>34</v>
      </c>
      <c r="K9" t="s">
        <v>34</v>
      </c>
      <c r="L9" t="s">
        <v>34</v>
      </c>
    </row>
    <row r="10" spans="1:12" ht="11.65" customHeight="1">
      <c r="A10" s="26" t="s">
        <v>34</v>
      </c>
      <c r="B10" s="10" t="s">
        <v>12</v>
      </c>
      <c r="C10" s="9">
        <v>731</v>
      </c>
      <c r="D10" s="9">
        <v>465</v>
      </c>
      <c r="E10" s="9">
        <v>417</v>
      </c>
      <c r="F10" s="9">
        <v>48</v>
      </c>
      <c r="G10" s="9">
        <v>266</v>
      </c>
      <c r="H10" t="s">
        <v>34</v>
      </c>
      <c r="I10" t="s">
        <v>34</v>
      </c>
      <c r="K10" t="s">
        <v>34</v>
      </c>
      <c r="L10" t="s">
        <v>34</v>
      </c>
    </row>
    <row r="11" spans="1:12" ht="13.15" customHeight="1">
      <c r="A11" s="25" t="s">
        <v>13</v>
      </c>
      <c r="B11" s="13" t="s">
        <v>34</v>
      </c>
      <c r="C11" s="12">
        <v>1027</v>
      </c>
      <c r="D11" s="12">
        <v>560</v>
      </c>
      <c r="E11" s="12">
        <v>508</v>
      </c>
      <c r="F11" s="12">
        <v>52</v>
      </c>
      <c r="G11" s="12">
        <v>467</v>
      </c>
    </row>
    <row r="12" spans="1:12" ht="11.65" customHeight="1">
      <c r="A12" s="26" t="s">
        <v>34</v>
      </c>
      <c r="B12" s="10" t="s">
        <v>10</v>
      </c>
      <c r="C12" s="9">
        <v>628</v>
      </c>
      <c r="D12" s="9">
        <v>336</v>
      </c>
      <c r="E12" s="9">
        <v>318</v>
      </c>
      <c r="F12" s="9">
        <v>18</v>
      </c>
      <c r="G12" s="9">
        <v>292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>
      <c r="A13" s="26" t="s">
        <v>34</v>
      </c>
      <c r="B13" s="10" t="s">
        <v>11</v>
      </c>
      <c r="C13" s="9">
        <v>52</v>
      </c>
      <c r="D13" s="9">
        <v>31</v>
      </c>
      <c r="E13" s="9">
        <v>28</v>
      </c>
      <c r="F13" s="9">
        <v>3</v>
      </c>
      <c r="G13" s="9">
        <v>21</v>
      </c>
      <c r="H13" t="s">
        <v>34</v>
      </c>
      <c r="I13" t="s">
        <v>34</v>
      </c>
      <c r="K13" t="s">
        <v>34</v>
      </c>
      <c r="L13" t="s">
        <v>34</v>
      </c>
    </row>
    <row r="14" spans="1:12" ht="11.65" customHeight="1">
      <c r="A14" s="26" t="s">
        <v>34</v>
      </c>
      <c r="B14" s="10" t="s">
        <v>12</v>
      </c>
      <c r="C14" s="9">
        <v>347</v>
      </c>
      <c r="D14" s="9">
        <v>193</v>
      </c>
      <c r="E14" s="9">
        <v>162</v>
      </c>
      <c r="F14" s="9">
        <v>31</v>
      </c>
      <c r="G14" s="9">
        <v>154</v>
      </c>
      <c r="H14" t="s">
        <v>34</v>
      </c>
      <c r="I14" t="s">
        <v>34</v>
      </c>
      <c r="K14" t="s">
        <v>34</v>
      </c>
      <c r="L14" t="s">
        <v>34</v>
      </c>
    </row>
    <row r="15" spans="1:12" ht="13.15" customHeight="1">
      <c r="A15" s="25" t="s">
        <v>14</v>
      </c>
      <c r="B15" s="13" t="s">
        <v>34</v>
      </c>
      <c r="C15" s="12">
        <v>1111</v>
      </c>
      <c r="D15" s="12">
        <v>734</v>
      </c>
      <c r="E15" s="12">
        <v>713</v>
      </c>
      <c r="F15" s="12">
        <v>21</v>
      </c>
      <c r="G15" s="12">
        <v>377</v>
      </c>
    </row>
    <row r="16" spans="1:12" ht="11.65" customHeight="1">
      <c r="A16" s="26" t="s">
        <v>34</v>
      </c>
      <c r="B16" s="10" t="s">
        <v>10</v>
      </c>
      <c r="C16" s="9">
        <v>653</v>
      </c>
      <c r="D16" s="9">
        <v>419</v>
      </c>
      <c r="E16" s="9">
        <v>415</v>
      </c>
      <c r="F16" s="9">
        <v>4</v>
      </c>
      <c r="G16" s="9">
        <v>234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>
      <c r="A17" s="26" t="s">
        <v>34</v>
      </c>
      <c r="B17" s="10" t="s">
        <v>11</v>
      </c>
      <c r="C17" s="9">
        <v>74</v>
      </c>
      <c r="D17" s="9">
        <v>43</v>
      </c>
      <c r="E17" s="9">
        <v>43</v>
      </c>
      <c r="F17" s="9" t="s">
        <v>23</v>
      </c>
      <c r="G17" s="9">
        <v>31</v>
      </c>
      <c r="H17" t="s">
        <v>34</v>
      </c>
      <c r="I17" t="s">
        <v>34</v>
      </c>
      <c r="K17" t="s">
        <v>34</v>
      </c>
      <c r="L17" t="s">
        <v>34</v>
      </c>
    </row>
    <row r="18" spans="1:12" ht="11.65" customHeight="1">
      <c r="A18" s="27" t="s">
        <v>34</v>
      </c>
      <c r="B18" s="15" t="s">
        <v>12</v>
      </c>
      <c r="C18" s="14">
        <v>384</v>
      </c>
      <c r="D18" s="14">
        <v>272</v>
      </c>
      <c r="E18" s="14">
        <v>255</v>
      </c>
      <c r="F18" s="14">
        <v>17</v>
      </c>
      <c r="G18" s="14">
        <v>112</v>
      </c>
      <c r="H18" t="s">
        <v>34</v>
      </c>
      <c r="I18" t="s">
        <v>34</v>
      </c>
      <c r="K18" t="s">
        <v>34</v>
      </c>
      <c r="L18" t="s">
        <v>34</v>
      </c>
    </row>
    <row r="19" spans="1:12" ht="11.65" customHeight="1"/>
    <row r="20" spans="1:12" ht="28.9" customHeight="1">
      <c r="A20" s="30" t="s">
        <v>46</v>
      </c>
      <c r="B20" s="31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J20" t="s">
        <v>34</v>
      </c>
    </row>
    <row r="21" spans="1:12" ht="16.149999999999999" customHeight="1">
      <c r="A21" s="21" t="s">
        <v>47</v>
      </c>
      <c r="B21" s="22" t="s">
        <v>34</v>
      </c>
      <c r="C21" s="23" t="s">
        <v>34</v>
      </c>
      <c r="D21" s="23" t="s">
        <v>34</v>
      </c>
      <c r="E21" s="23" t="s">
        <v>34</v>
      </c>
      <c r="F21" s="24" t="s">
        <v>34</v>
      </c>
      <c r="G21" s="24" t="s">
        <v>34</v>
      </c>
      <c r="J21" t="s">
        <v>34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7.12</vt:lpstr>
      <vt:lpstr>Cuadro 7.12.1</vt:lpstr>
      <vt:lpstr>Cuadro 7.12.2</vt:lpstr>
      <vt:lpstr>Cuadro 7.12.3</vt:lpstr>
      <vt:lpstr>Cuadro 7.12.4</vt:lpstr>
      <vt:lpstr>Cuadro 7.12.5</vt:lpstr>
      <vt:lpstr>Cuadro 7.12.6</vt:lpstr>
      <vt:lpstr>Cuadro 7.12.7</vt:lpstr>
      <vt:lpstr>Cuadro 7.12.8</vt:lpstr>
      <vt:lpstr>Cuadro 7.12.9</vt:lpstr>
      <vt:lpstr>Cuadro 7.12.10</vt:lpstr>
      <vt:lpstr>Cuadro 7.12.11</vt:lpstr>
      <vt:lpstr>Cuadro 7.12.12</vt:lpstr>
      <vt:lpstr>Cuadro 7.12.13</vt:lpstr>
      <vt:lpstr>Cuadro 7.12.14</vt:lpstr>
      <vt:lpstr>Cuadro 7.12.15</vt:lpstr>
      <vt:lpstr>Cuadro 7.12.16</vt:lpstr>
      <vt:lpstr>Cuadro 7.12.17</vt:lpstr>
      <vt:lpstr>Cuadro 7.12.18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2024-01-16T14:26:06Z</dcterms:created>
  <dcterms:modified xsi:type="dcterms:W3CDTF">2024-02-15T17:58:17Z</dcterms:modified>
</cp:coreProperties>
</file>