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9.12" sheetId="1" r:id="rId3"/>
    <sheet name="Cuadro 9.12.1" sheetId="2" r:id="rId4"/>
    <sheet name="Cuadro 9.12.2" sheetId="3" r:id="rId5"/>
    <sheet name="Cuadro 9.12.3" sheetId="4" r:id="rId6"/>
    <sheet name="Cuadro 9.12.4" sheetId="5" r:id="rId7"/>
    <sheet name="Cuadro 9.12.5" sheetId="6" r:id="rId8"/>
    <sheet name="Cuadro 9.12.6" sheetId="7" r:id="rId9"/>
    <sheet name="Cuadro 9.12.7" sheetId="8" r:id="rId10"/>
    <sheet name="Cuadro 9.12.8" sheetId="9" r:id="rId11"/>
    <sheet name="Cuadro 9.12.9" sheetId="10" r:id="rId12"/>
    <sheet name="Cuadro 9.12.10" sheetId="11" r:id="rId13"/>
    <sheet name="Cuadro 9.12.11" sheetId="12" r:id="rId14"/>
    <sheet name="Cuadro 9.12.12" sheetId="13" r:id="rId15"/>
    <sheet name="Cuadro 9.12.13" sheetId="14" r:id="rId16"/>
    <sheet name="Cuadro 9.12.14" sheetId="15" r:id="rId17"/>
    <sheet name="Cuadro 9.12.15" sheetId="16" r:id="rId18"/>
    <sheet name="Cuadro 9.12.16" sheetId="17" r:id="rId19"/>
    <sheet name="Cuadro 9.12.17" sheetId="18" r:id="rId20"/>
    <sheet name="Cuadro 9.12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<sst xmlns="http://schemas.openxmlformats.org/spreadsheetml/2006/main" count="2263" uniqueCount="51">
  <si>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</si>
  <si>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</si>
  <si>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</si>
  <si>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</si>
  <si>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</si>
  <si>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</si>
  <si>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</si>
  <si>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</si>
  <si>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</si>
  <si>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</si>
  <si>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</si>
  <si>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9.12. Provincia de  La Rioja. Población ocupada de 14 años y más en viviendas particulares, por categoría ocupacional, según sexo registrado al nacer y cobertura de salud. Año 2022</t>
  </si>
  <si>
    <t/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</si>
  <si>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</si>
  <si>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</si>
  <si>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</si>
  <si>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</si>
  <si>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</si>
  <si>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</si>
  <si>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</si>
  <si>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</si>
  <si>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</si>
  <si>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</si>
  <si>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</si>
  <si>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</si>
  <si>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</si>
  <si>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</si>
  <si>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</si>
  <si>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</si>
  <si>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</si>
  <si>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9.12.1. Provincia de  La Rioja, departamento Arauco. Población ocupada de 14 años y más en viviendas particulares, por categoría ocupacional, según sexo registrado al nacer y cobertura de salud. Año 2022</t>
  </si>
  <si>
    <t>-</t>
  </si>
  <si>
    <t>Cuadro 9.12.2. Provincia de  La Rioja, departamento Ángel Vicente Peñaloza. Población ocupada de 14 años y más en viviendas particulares, por categoría ocupacional, según sexo registrado al nacer y cobertura de salud. Año 2022</t>
  </si>
  <si>
    <t>Cuadro 9.12.3. Provincia de  La Rioja, departamento Capital. Población ocupada de 14 años y más en viviendas particulares, por categoría ocupacional, según sexo registrado al nacer y cobertura de salud. Año 2022</t>
  </si>
  <si>
    <t>Cuadro 9.12.4. Provincia de  La Rioja, departamento Castro Barros. Población ocupada de 14 años y más en viviendas particulares, por categoría ocupacional, según sexo registrado al nacer y cobertura de salud. Año 2022</t>
  </si>
  <si>
    <t>Cuadro 9.12.5. Provincia de  La Rioja, departamento Chamical. Población ocupada de 14 años y más en viviendas particulares, por categoría ocupacional, según sexo registrado al nacer y cobertura de salud. Año 2022</t>
  </si>
  <si>
    <t>Cuadro 9.12.6. Provincia de  La Rioja, departamento Chilecito. Población ocupada de 14 años y más en viviendas particulares, por categoría ocupacional, según sexo registrado al nacer y cobertura de salud. Año 2022</t>
  </si>
  <si>
    <t>Cuadro 9.12.7. Provincia de  La Rioja, departamento Famatina. Población ocupada de 14 años y más en viviendas particulares, por categoría ocupacional, según sexo registrado al nacer y cobertura de salud. Año 2022</t>
  </si>
  <si>
    <t>Cuadro 9.12.8. Provincia de  La Rioja, departamento General Belgrano. Población ocupada de 14 años y más en viviendas particulares, por categoría ocupacional, según sexo registrado al nacer y cobertura de salud. Año 2022</t>
  </si>
  <si>
    <t>Cuadro 9.12.9. Provincia de  La Rioja, departamento General Felipe Varela. Población ocupada de 14 años y más en viviendas particulares, por categoría ocupacional, según sexo registrado al nacer y cobertura de salud. Año 2022</t>
  </si>
  <si>
    <t>Cuadro 9.12.10. Provincia de  La Rioja, departamento General Juan Facundo Quiroga. Población ocupada de 14 años y más en viviendas particulares, por categoría ocupacional, según sexo registrado al nacer y cobertura de salud. Año 2022</t>
  </si>
  <si>
    <t>Cuadro 9.12.11. Provincia de  La Rioja, departamento General Lamadrid. Población ocupada de 14 años y más en viviendas particulares, por categoría ocupacional, según sexo registrado al nacer y cobertura de salud. Año 2022</t>
  </si>
  <si>
    <t>Cuadro 9.12.12. Provincia de  La Rioja, departamento General Ortiz de Ocampo. Población ocupada de 14 años y más en viviendas particulares, por categoría ocupacional, según sexo registrado al nacer y cobertura de salud. Año 2022</t>
  </si>
  <si>
    <t>Cuadro 9.12.13. Provincia de  La Rioja, departamento General San Martín. Población ocupada de 14 años y más en viviendas particulares, por categoría ocupacional, según sexo registrado al nacer y cobertura de salud. Año 2022</t>
  </si>
  <si>
    <t>Cuadro 9.12.14. Provincia de  La Rioja, departamento Independencia. Población ocupada de 14 años y más en viviendas particulares, por categoría ocupacional, según sexo registrado al nacer y cobertura de salud. Año 2022</t>
  </si>
  <si>
    <t>Cuadro 9.12.15. Provincia de  La Rioja, departamento Rosario Vera Peñaloza. Población ocupada de 14 años y más en viviendas particulares, por categoría ocupacional, según sexo registrado al nacer y cobertura de salud. Año 2022</t>
  </si>
  <si>
    <t>Cuadro 9.12.16. Provincia de  La Rioja, departamento San Blas de los Sauces. Población ocupada de 14 años y más en viviendas particulares, por categoría ocupacional, según sexo registrado al nacer y cobertura de salud. Año 2022</t>
  </si>
  <si>
    <t>Cuadro 9.12.17. Provincia de  La Rioja, departamento Sanagasta. Población ocupada de 14 años y más en viviendas particulares, por categoría ocupacional, según sexo registrado al nacer y cobertura de salud. Año 2022</t>
  </si>
  <si>
    <t>Cuadro 9.12.18. Provincia de  La Rioja, departamento Vinchina. Población ocupada de 14 años y más en viviendas particulares, por categoría ocupacional, según sexo registrado al nacer y cobertura de salud. Año 2022</t>
  </si>
  <si>
    <t>Provincia de La Rioja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</si>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</sst>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10" sqref="K10"/>
    </sheetView>
  </sheetViews>
  <sheetFormatPr baseColWidth="10" defaultColWidth="12" defaultRowHeight="11.25"/>
  <sheetData>
    <row r="3" spans="11:11" ht="20.25">
      <c r="K3" s="18" t="s">
        <v>0</v>
      </c>
    </row>
    <row r="4" spans="11:11" ht="20.25">
      <c r="K4" s="18"/>
    </row>
    <row r="5" spans="11:11" ht="20.25">
      <c r="K5" s="18" t="s">
        <v>1</v>
      </c>
    </row>
    <row r="7" spans="11:11" ht="15">
      <c r="K7" s="19" t="s">
        <v>49</v>
      </c>
    </row>
    <row r="8" spans="11:11" ht="15">
      <c r="K8" s="19"/>
    </row>
    <row r="9" spans="11:11" ht="15">
      <c r="K9" s="19" t="s">
        <v>50</v>
      </c>
    </row>
    <row r="10" spans="11:11" ht="15">
      <c r="K10" s="19"/>
    </row>
    <row r="11" spans="11:11" ht="15">
      <c r="K11" s="19"/>
    </row>
    <row r="12" spans="11:11" ht="15">
      <c r="K12" s="19" t="s">
        <v>2</v>
      </c>
    </row>
    <row r="13" spans="11:11" ht="15">
      <c r="K13" s="19" t="s">
        <v>3</v>
      </c>
    </row>
    <row r="14" spans="11:11" ht="15">
      <c r="K14" s="19" t="s">
        <v>4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sheetData>
    <row r="1" spans="1:1" ht="12.75">
      <c r="A1" s="16" t="s">
        <v>5</v>
      </c>
    </row>
    <row r="2" spans="1:1" ht="12.75">
      <c r="A2" s="16" t="s">
        <v>6</v>
      </c>
    </row>
    <row r="3" spans="1:1" ht="12.75">
      <c r="A3" s="17"/>
    </row>
    <row r="4" spans="1:1" ht="12.75">
      <c r="A4" s="15" t="str">
        <f>HYPERLINK("#'Cuadro 9.12'!A3", "Cuadro 9.12. Provincia de  La Rioja. Población ocupada de 14 años y más en viviendas particulares, por categoría ocupacional, según sexo registrado al nacer y cobertura de salud. Año 2022")</f>
        <v>Cuadro 9.12. Provincia de  La Rioja. Población ocupada de 14 años y más en viviendas particulares, por categoría ocupacional, según sexo registrado al nacer y cobertura de salud. Año 2022</v>
      </c>
    </row>
    <row r="5" spans="1:1" ht="12.75">
      <c r="A5" s="15" t="str">
        <f>HYPERLINK("#'Cuadro 9.12.1'!A3", "Cuadro 9.12.1. Provincia de  La Rioja, departamento Arauco. Población ocupada de 14 años y más en viviendas particulares, por categoría ocupacional, según sexo registrado al nacer y cobertura de salud. Año 2022")</f>
        <v>Cuadro 9.12.1. Provincia de  La Rioja, departamento Arauco. Población ocupada de 14 años y más en viviendas particulares, por categoría ocupacional, según sexo registrado al nacer y cobertura de salud. Año 2022</v>
      </c>
    </row>
    <row r="6" spans="1:1" ht="12.75">
      <c r="A6" s="15" t="str">
        <f>HYPERLINK("#'Cuadro 9.12.2'!A3", "Cuadro 9.12.2. Provincia de  La Rioja, departamento Ángel Vicente Peñaloza. Población ocupada de 14 años y más en viviendas particulares, por categoría ocupacional, según sexo registrado al nacer y cobertura de salud. Año 2022")</f>
        <v>Cuadro 9.12.2. Provincia de  La Rioja, departamento Ángel Vicente Peñaloza. Población ocupada de 14 años y más en viviendas particulares, por categoría ocupacional, según sexo registrado al nacer y cobertura de salud. Año 2022</v>
      </c>
    </row>
    <row r="7" spans="1:1" ht="12.75">
      <c r="A7" s="15" t="str">
        <f>HYPERLINK("#'Cuadro 9.12.3'!A3", "Cuadro 9.12.3. Provincia de  La Rioja, departamento Capital. Población ocupada de 14 años y más en viviendas particulares, por categoría ocupacional, según sexo registrado al nacer y cobertura de salud. Año 2022")</f>
        <v>Cuadro 9.12.3. Provincia de  La Rioja, departamento Capital. Población ocupada de 14 años y más en viviendas particulares, por categoría ocupacional, según sexo registrado al nacer y cobertura de salud. Año 2022</v>
      </c>
    </row>
    <row r="8" spans="1:1" ht="12.75">
      <c r="A8" s="15" t="str">
        <f>HYPERLINK("#'Cuadro 9.12.4'!A3", "Cuadro 9.12.4. Provincia de  La Rioja, departamento Castro Barros. Población ocupada de 14 años y más en viviendas particulares, por categoría ocupacional, según sexo registrado al nacer y cobertura de salud. Año 2022")</f>
        <v>Cuadro 9.12.4. Provincia de  La Rioja, departamento Castro Barros. Población ocupada de 14 años y más en viviendas particulares, por categoría ocupacional, según sexo registrado al nacer y cobertura de salud. Año 2022</v>
      </c>
    </row>
    <row r="9" spans="1:1" ht="12.75">
      <c r="A9" s="15" t="str">
        <f>HYPERLINK("#'Cuadro 9.12.5'!A3", "Cuadro 9.12.5. Provincia de  La Rioja, departamento Chamical. Población ocupada de 14 años y más en viviendas particulares, por categoría ocupacional, según sexo registrado al nacer y cobertura de salud. Año 2022")</f>
        <v>Cuadro 9.12.5. Provincia de  La Rioja, departamento Chamical. Población ocupada de 14 años y más en viviendas particulares, por categoría ocupacional, según sexo registrado al nacer y cobertura de salud. Año 2022</v>
      </c>
    </row>
    <row r="10" spans="1:1" ht="12.75">
      <c r="A10" s="15" t="str">
        <f>HYPERLINK("#'Cuadro 9.12.6'!A3", "Cuadro 9.12.6. Provincia de  La Rioja, departamento Chilecito. Población ocupada de 14 años y más en viviendas particulares, por categoría ocupacional, según sexo registrado al nacer y cobertura de salud. Año 2022")</f>
        <v>Cuadro 9.12.6. Provincia de  La Rioja, departamento Chilecito. Población ocupada de 14 años y más en viviendas particulares, por categoría ocupacional, según sexo registrado al nacer y cobertura de salud. Año 2022</v>
      </c>
    </row>
    <row r="11" spans="1:1" ht="12.75">
      <c r="A11" s="15" t="str">
        <f>HYPERLINK("#'Cuadro 9.12.7'!A3", "Cuadro 9.12.7. Provincia de  La Rioja, departamento Famatina. Población ocupada de 14 años y más en viviendas particulares, por categoría ocupacional, según sexo registrado al nacer y cobertura de salud. Año 2022")</f>
        <v>Cuadro 9.12.7. Provincia de  La Rioja, departamento Famatina. Población ocupada de 14 años y más en viviendas particulares, por categoría ocupacional, según sexo registrado al nacer y cobertura de salud. Año 2022</v>
      </c>
    </row>
    <row r="12" spans="1:1" ht="12.75">
      <c r="A12" s="15" t="str">
        <f>HYPERLINK("#'Cuadro 9.12.8'!A3", "Cuadro 9.12.8. Provincia de  La Rioja, departamento General Belgrano. Población ocupada de 14 años y más en viviendas particulares, por categoría ocupacional, según sexo registrado al nacer y cobertura de salud. Año 2022")</f>
        <v>Cuadro 9.12.8. Provincia de  La Rioja, departamento General Belgrano. Población ocupada de 14 años y más en viviendas particulares, por categoría ocupacional, según sexo registrado al nacer y cobertura de salud. Año 2022</v>
      </c>
    </row>
    <row r="13" spans="1:1" ht="12.75">
      <c r="A13" s="15" t="str">
        <f>HYPERLINK("#'Cuadro 9.12.9'!A3", "Cuadro 9.12.9. Provincia de  La Rioja, departamento General Felipe Varela. Población ocupada de 14 años y más en viviendas particulares, por categoría ocupacional, según sexo registrado al nacer y cobertura de salud. Año 2022")</f>
        <v>Cuadro 9.12.9. Provincia de  La Rioja, departamento General Felipe Varela. Población ocupada de 14 años y más en viviendas particulares, por categoría ocupacional, según sexo registrado al nacer y cobertura de salud. Año 2022</v>
      </c>
    </row>
    <row r="14" spans="1:1" ht="12.75">
      <c r="A14" s="15" t="str">
        <f>HYPERLINK("#'Cuadro 9.12.10'!A3", "Cuadro 9.12.10. Provincia de  La Rioja, departamento General Juan Facundo Quiroga. Población ocupada de 14 años y más en viviendas particulares, por categoría ocupacional, según sexo registrado al nacer y cobertura de salud. Año 2022")</f>
        <v>Cuadro 9.12.10. Provincia de  La Rioja, departamento General Juan Facundo Quiroga. Población ocupada de 14 años y más en viviendas particulares, por categoría ocupacional, según sexo registrado al nacer y cobertura de salud. Año 2022</v>
      </c>
    </row>
    <row r="15" spans="1:1" ht="12.75">
      <c r="A15" s="15" t="str">
        <f>HYPERLINK("#'Cuadro 9.12.11'!A3", "Cuadro 9.12.11. Provincia de  La Rioja, departamento General Lamadrid. Población ocupada de 14 años y más en viviendas particulares, por categoría ocupacional, según sexo registrado al nacer y cobertura de salud. Año 2022")</f>
        <v>Cuadro 9.12.11. Provincia de  La Rioja, departamento General Lamadrid. Población ocupada de 14 años y más en viviendas particulares, por categoría ocupacional, según sexo registrado al nacer y cobertura de salud. Año 2022</v>
      </c>
    </row>
    <row r="16" spans="1:1" ht="12.75">
      <c r="A16" s="15" t="str">
        <f>HYPERLINK("#'Cuadro 9.12.12'!A3", "Cuadro 9.12.12. Provincia de  La Rioja, departamento General Ortiz de Ocampo. Población ocupada de 14 años y más en viviendas particulares, por categoría ocupacional, según sexo registrado al nacer y cobertura de salud. Año 2022")</f>
        <v>Cuadro 9.12.12. Provincia de  La Rioja, departamento General Ortiz de Ocampo. Población ocupada de 14 años y más en viviendas particulares, por categoría ocupacional, según sexo registrado al nacer y cobertura de salud. Año 2022</v>
      </c>
    </row>
    <row r="17" spans="1:1" ht="12.75">
      <c r="A17" s="15" t="str">
        <f>HYPERLINK("#'Cuadro 9.12.13'!A3", "Cuadro 9.12.13. Provincia de  La Rioja, departamento General San Martín. Población ocupada de 14 años y más en viviendas particulares, por categoría ocupacional, según sexo registrado al nacer y cobertura de salud. Año 2022")</f>
        <v>Cuadro 9.12.13. Provincia de  La Rioja, departamento General San Martín. Población ocupada de 14 años y más en viviendas particulares, por categoría ocupacional, según sexo registrado al nacer y cobertura de salud. Año 2022</v>
      </c>
    </row>
    <row r="18" spans="1:1" ht="12.75">
      <c r="A18" s="15" t="str">
        <f>HYPERLINK("#'Cuadro 9.12.14'!A3", "Cuadro 9.12.14. Provincia de  La Rioja, departamento Independencia. Población ocupada de 14 años y más en viviendas particulares, por categoría ocupacional, según sexo registrado al nacer y cobertura de salud. Año 2022")</f>
        <v>Cuadro 9.12.14. Provincia de  La Rioja, departamento Independencia. Población ocupada de 14 años y más en viviendas particulares, por categoría ocupacional, según sexo registrado al nacer y cobertura de salud. Año 2022</v>
      </c>
    </row>
    <row r="19" spans="1:1" ht="12.75">
      <c r="A19" s="15" t="str">
        <f>HYPERLINK("#'Cuadro 9.12.15'!A3", "Cuadro 9.12.15. Provincia de  La Rioja, departamento Rosario Vera Peñaloza. Población ocupada de 14 años y más en viviendas particulares, por categoría ocupacional, según sexo registrado al nacer y cobertura de salud. Año 2022")</f>
        <v>Cuadro 9.12.15. Provincia de  La Rioja, departamento Rosario Vera Peñaloza. Población ocupada de 14 años y más en viviendas particulares, por categoría ocupacional, según sexo registrado al nacer y cobertura de salud. Año 2022</v>
      </c>
    </row>
    <row r="20" spans="1:1" ht="12.75">
      <c r="A20" s="15" t="str">
        <f>HYPERLINK("#'Cuadro 9.12.16'!A3", "Cuadro 9.12.16. Provincia de  La Rioja, departamento San Blas de los Sauces. Población ocupada de 14 años y más en viviendas particulares, por categoría ocupacional, según sexo registrado al nacer y cobertura de salud. Año 2022")</f>
        <v>Cuadro 9.12.16. Provincia de  La Rioja, departamento San Blas de los Sauces. Población ocupada de 14 años y más en viviendas particulares, por categoría ocupacional, según sexo registrado al nacer y cobertura de salud. Año 2022</v>
      </c>
    </row>
    <row r="21" spans="1:1" ht="12.75">
      <c r="A21" s="15" t="str">
        <f>HYPERLINK("#'Cuadro 9.12.17'!A3", "Cuadro 9.12.17. Provincia de  La Rioja, departamento Sanagasta. Población ocupada de 14 años y más en viviendas particulares, por categoría ocupacional, según sexo registrado al nacer y cobertura de salud. Año 2022")</f>
        <v>Cuadro 9.12.17. Provincia de  La Rioja, departamento Sanagasta. Población ocupada de 14 años y más en viviendas particulares, por categoría ocupacional, según sexo registrado al nacer y cobertura de salud. Año 2022</v>
      </c>
    </row>
    <row r="22" spans="1:1" ht="12.75">
      <c r="A22" s="15" t="str">
        <f>HYPERLINK("#'Cuadro 9.12.18'!A3", "Cuadro 9.12.18. Provincia de  La Rioja, departamento Vinchina. Población ocupada de 14 años y más en viviendas particulares, por categoría ocupacional, según sexo registrado al nacer y cobertura de salud. Año 2022")</f>
        <v>Cuadro 9.12.18. Provincia de  La Rioja, departamento Vinchina. Población ocupada de 14 años y más en viviendas particulares, por categoría ocupacional, según sexo registrado al nacer y cobertura de salud. Año 2022</v>
      </c>
    </row>
    <row r="23" spans="1:1" ht="12.75">
      <c r="A23" s="17"/>
    </row>
    <row r="24" spans="1:1" ht="12.75">
      <c r="A24" s="17" t="s">
        <v>7</v>
      </c>
    </row>
    <row r="25" spans="1:1" ht="12.75">
      <c r="A25" s="17" t="s">
        <v>8</v>
      </c>
    </row>
    <row r="26" spans="1:1" ht="12.75">
      <c r="A26" s="17" t="s">
        <v>9</v>
      </c>
    </row>
    <row r="27" spans="1:1" ht="12.75">
      <c r="A27" s="17"/>
    </row>
    <row r="28" spans="1:1" ht="12.75">
      <c r="A28" s="17"/>
    </row>
    <row r="29" spans="1:1" ht="12.75">
      <c r="A29" s="17"/>
    </row>
    <row r="30" spans="1:1" ht="12.75">
      <c r="A30" s="17"/>
    </row>
    <row r="31" spans="1:1" ht="12.75">
      <c r="A31" s="17"/>
    </row>
    <row r="32" spans="1:1" ht="12.75">
      <c r="A32" s="17"/>
    </row>
    <row r="33" spans="1:1" ht="12.75">
      <c r="A33" s="17"/>
    </row>
    <row r="34" spans="1:1" ht="12.75">
      <c r="A34" s="17"/>
    </row>
    <row r="35" spans="1:1" ht="12.75">
      <c r="A35" s="17"/>
    </row>
    <row r="36" spans="1:1" ht="12.75">
      <c r="A36" s="17"/>
    </row>
    <row r="37" spans="1:1" ht="12.75">
      <c r="A37" s="17"/>
    </row>
    <row r="38" spans="1:1" ht="12.75">
      <c r="A38" s="17"/>
    </row>
    <row r="39" spans="1:1" ht="12.75">
      <c r="A39" s="17"/>
    </row>
    <row r="40" spans="1:1" ht="12.75">
      <c r="A40" s="17"/>
    </row>
    <row r="41" spans="1:1" ht="12.75">
      <c r="A41" s="17"/>
    </row>
    <row r="42" spans="1:1" ht="12.75">
      <c r="A42" s="17"/>
    </row>
    <row r="43" spans="1:1" ht="12.75">
      <c r="A43" s="17"/>
    </row>
    <row r="44" spans="1:1" ht="12.75">
      <c r="A44" s="17"/>
    </row>
    <row r="45" spans="1:1" ht="12.75">
      <c r="A45" s="17"/>
    </row>
    <row r="46" spans="1:1" ht="12.75">
      <c r="A46" s="17"/>
    </row>
    <row r="47" spans="1:1" ht="12.75">
      <c r="A47" s="17"/>
    </row>
    <row r="48" spans="1:1" ht="12.75">
      <c r="A48" s="17"/>
    </row>
    <row r="49" spans="1:1" ht="12.75">
      <c r="A49" s="17"/>
    </row>
    <row r="50" spans="1:1" ht="12.75">
      <c r="A50" s="17"/>
    </row>
    <row r="51" spans="1:1" ht="12.75">
      <c r="A51" s="17"/>
    </row>
    <row r="52" spans="1:1" ht="12.75">
      <c r="A52" s="17"/>
    </row>
    <row r="53" spans="1:1" ht="12.75">
      <c r="A53" s="17"/>
    </row>
    <row r="54" spans="1:1" ht="12.75">
      <c r="A54" s="17"/>
    </row>
    <row r="55" spans="1:1" ht="12.75">
      <c r="A55" s="17"/>
    </row>
    <row r="56" spans="1:1" ht="12.75">
      <c r="A56" s="17"/>
    </row>
    <row r="57" spans="1:1" ht="12.75">
      <c r="A57" s="17"/>
    </row>
    <row r="58" spans="1:1" ht="12.75">
      <c r="A58" s="17"/>
    </row>
    <row r="59" spans="1:1" ht="12.75">
      <c r="A59" s="17"/>
    </row>
    <row r="60" spans="1:1" ht="12.75">
      <c r="A60" s="17"/>
    </row>
    <row r="61" spans="1:1" ht="12.75">
      <c r="A61" s="17"/>
    </row>
    <row r="62" spans="1:1" ht="12.75">
      <c r="A62" s="17"/>
    </row>
    <row r="63" spans="1:1" ht="12.75">
      <c r="A63" s="17"/>
    </row>
    <row r="64" spans="1:1" ht="12.75">
      <c r="A64" s="17"/>
    </row>
    <row r="65" spans="1:1" ht="12.75">
      <c r="A65" s="17"/>
    </row>
    <row r="66" spans="1:1" ht="12.75">
      <c r="A66" s="17"/>
    </row>
    <row r="67" spans="1:1" ht="12.75">
      <c r="A67" s="17"/>
    </row>
    <row r="68" spans="1:1" ht="12.75">
      <c r="A68" s="17"/>
    </row>
    <row r="69" spans="1:1" ht="12.75">
      <c r="A69" s="17"/>
    </row>
    <row r="70" spans="1:1" ht="12.75">
      <c r="A70" s="17"/>
    </row>
    <row r="71" spans="1:1" ht="12.75">
      <c r="A71" s="17"/>
    </row>
    <row r="72" spans="1:1" ht="12.75">
      <c r="A72" s="17"/>
    </row>
    <row r="73" spans="1:1" ht="12.75">
      <c r="A73" s="17"/>
    </row>
    <row r="74" spans="1:1" ht="12.75">
      <c r="A74" s="17"/>
    </row>
    <row r="75" spans="1:1" ht="12.75">
      <c r="A75" s="17"/>
    </row>
    <row r="76" spans="1:1" ht="12.75">
      <c r="A76" s="17"/>
    </row>
    <row r="77" spans="1:1" ht="12.75">
      <c r="A77" s="17"/>
    </row>
    <row r="78" spans="1:1" ht="12.75">
      <c r="A78" s="17"/>
    </row>
    <row r="79" spans="1:1" ht="12.75">
      <c r="A79" s="17"/>
    </row>
    <row r="80" spans="1:1" ht="12.75">
      <c r="A80" s="17"/>
    </row>
    <row r="81" spans="1:1" ht="12.75">
      <c r="A81" s="17"/>
    </row>
    <row r="82" spans="1:1" ht="12.75">
      <c r="A82" s="17"/>
    </row>
    <row r="83" spans="1:1" ht="12.75">
      <c r="A83" s="17"/>
    </row>
    <row r="84" spans="1:1" ht="12.75">
      <c r="A84" s="17"/>
    </row>
    <row r="85" spans="1:1" ht="12.75">
      <c r="A85" s="17"/>
    </row>
    <row r="86" spans="1:1" ht="12.75">
      <c r="A86" s="17"/>
    </row>
    <row r="87" spans="1:1" ht="12.75">
      <c r="A87" s="17"/>
    </row>
    <row r="88" spans="1:1" ht="12.75">
      <c r="A88" s="17"/>
    </row>
    <row r="89" spans="1:1" ht="12.75">
      <c r="A89" s="17"/>
    </row>
    <row r="90" spans="1:1" ht="12.75">
      <c r="A90" s="17"/>
    </row>
    <row r="91" spans="1:1" ht="12.75">
      <c r="A91" s="17"/>
    </row>
    <row r="92" spans="1:1" ht="12.75">
      <c r="A92" s="17"/>
    </row>
    <row r="93" spans="1:1" ht="12.75">
      <c r="A93" s="17"/>
    </row>
    <row r="94" spans="1:1" ht="12.75">
      <c r="A94" s="17"/>
    </row>
    <row r="95" spans="1:1" ht="12.75">
      <c r="A95" s="17"/>
    </row>
    <row r="96" spans="1:1" ht="12.75">
      <c r="A96" s="17"/>
    </row>
    <row r="97" spans="1:1" ht="12.75">
      <c r="A97" s="17"/>
    </row>
    <row r="98" spans="1:1" ht="12.75">
      <c r="A98" s="17"/>
    </row>
    <row r="99" spans="1:1" ht="12.75">
      <c r="A99" s="17"/>
    </row>
    <row r="100" spans="1:1" ht="12.75">
      <c r="A100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11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>
      <c r="A3" s="2" t="s">
        <v>12</v>
      </c>
      <c r="B3" s="2" t="s">
        <v>12</v>
      </c>
      <c r="C3" s="2" t="s">
        <v>12</v>
      </c>
      <c r="D3" s="2" t="s">
        <v>12</v>
      </c>
      <c r="E3" s="2" t="s">
        <v>12</v>
      </c>
      <c r="F3" s="2" t="s">
        <v>12</v>
      </c>
      <c r="G3" s="2" t="s">
        <v>12</v>
      </c>
      <c r="H3" s="2" t="s">
        <v>12</v>
      </c>
      <c r="I3" s="2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182757</v>
      </c>
      <c r="D6" s="11">
        <v>12077</v>
      </c>
      <c r="E6" s="11">
        <v>105189</v>
      </c>
      <c r="F6" s="11">
        <v>47111</v>
      </c>
      <c r="G6" s="11">
        <v>6196</v>
      </c>
      <c r="H6" s="11">
        <v>4596</v>
      </c>
      <c r="I6" s="11">
        <v>7588</v>
      </c>
    </row>
    <row r="7" spans="1:14" ht="11.65" customHeight="1">
      <c r="A7" s="21" t="s">
        <v>12</v>
      </c>
      <c r="B7" s="10" t="s">
        <v>23</v>
      </c>
      <c r="C7" s="8">
        <v>101187</v>
      </c>
      <c r="D7" s="8">
        <v>4057</v>
      </c>
      <c r="E7" s="8">
        <v>68400</v>
      </c>
      <c r="F7" s="8">
        <v>18521</v>
      </c>
      <c r="G7" s="8">
        <v>3900</v>
      </c>
      <c r="H7" s="8">
        <v>2223</v>
      </c>
      <c r="I7" s="8">
        <v>4086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7341</v>
      </c>
      <c r="D8" s="8">
        <v>419</v>
      </c>
      <c r="E8" s="8">
        <v>4426</v>
      </c>
      <c r="F8" s="8">
        <v>1516</v>
      </c>
      <c r="G8" s="8">
        <v>353</v>
      </c>
      <c r="H8" s="8">
        <v>209</v>
      </c>
      <c r="I8" s="8">
        <v>418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74229</v>
      </c>
      <c r="D9" s="8">
        <v>7601</v>
      </c>
      <c r="E9" s="8">
        <v>32363</v>
      </c>
      <c r="F9" s="8">
        <v>27074</v>
      </c>
      <c r="G9" s="8">
        <v>1943</v>
      </c>
      <c r="H9" s="8">
        <v>2164</v>
      </c>
      <c r="I9" s="8">
        <v>3084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81914</v>
      </c>
      <c r="D10" s="11">
        <v>11367</v>
      </c>
      <c r="E10" s="11">
        <v>44400</v>
      </c>
      <c r="F10" s="11">
        <v>17708</v>
      </c>
      <c r="G10" s="11">
        <v>2334</v>
      </c>
      <c r="H10" s="11">
        <v>2236</v>
      </c>
      <c r="I10" s="11">
        <v>3869</v>
      </c>
    </row>
    <row r="11" spans="1:14" ht="11.65" customHeight="1">
      <c r="A11" s="21" t="s">
        <v>12</v>
      </c>
      <c r="B11" s="10" t="s">
        <v>23</v>
      </c>
      <c r="C11" s="8">
        <v>47938</v>
      </c>
      <c r="D11" s="8">
        <v>3733</v>
      </c>
      <c r="E11" s="8">
        <v>31191</v>
      </c>
      <c r="F11" s="8">
        <v>8218</v>
      </c>
      <c r="G11" s="8">
        <v>1506</v>
      </c>
      <c r="H11" s="8">
        <v>1111</v>
      </c>
      <c r="I11" s="8">
        <v>2179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3573</v>
      </c>
      <c r="D12" s="8">
        <v>377</v>
      </c>
      <c r="E12" s="8">
        <v>2062</v>
      </c>
      <c r="F12" s="8">
        <v>628</v>
      </c>
      <c r="G12" s="8">
        <v>155</v>
      </c>
      <c r="H12" s="8">
        <v>110</v>
      </c>
      <c r="I12" s="8">
        <v>241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30403</v>
      </c>
      <c r="D13" s="8">
        <v>7257</v>
      </c>
      <c r="E13" s="8">
        <v>11147</v>
      </c>
      <c r="F13" s="8">
        <v>8862</v>
      </c>
      <c r="G13" s="8">
        <v>673</v>
      </c>
      <c r="H13" s="8">
        <v>1015</v>
      </c>
      <c r="I13" s="8">
        <v>1449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100843</v>
      </c>
      <c r="D14" s="11">
        <v>710</v>
      </c>
      <c r="E14" s="11">
        <v>60789</v>
      </c>
      <c r="F14" s="11">
        <v>29403</v>
      </c>
      <c r="G14" s="11">
        <v>3862</v>
      </c>
      <c r="H14" s="11">
        <v>2360</v>
      </c>
      <c r="I14" s="11">
        <v>3719</v>
      </c>
    </row>
    <row r="15" spans="1:14" ht="11.65" customHeight="1">
      <c r="A15" s="21" t="s">
        <v>12</v>
      </c>
      <c r="B15" s="10" t="s">
        <v>23</v>
      </c>
      <c r="C15" s="8">
        <v>53249</v>
      </c>
      <c r="D15" s="8">
        <v>324</v>
      </c>
      <c r="E15" s="8">
        <v>37209</v>
      </c>
      <c r="F15" s="8">
        <v>10303</v>
      </c>
      <c r="G15" s="8">
        <v>2394</v>
      </c>
      <c r="H15" s="8">
        <v>1112</v>
      </c>
      <c r="I15" s="8">
        <v>1907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3768</v>
      </c>
      <c r="D16" s="8">
        <v>42</v>
      </c>
      <c r="E16" s="8">
        <v>2364</v>
      </c>
      <c r="F16" s="8">
        <v>888</v>
      </c>
      <c r="G16" s="8">
        <v>198</v>
      </c>
      <c r="H16" s="8">
        <v>99</v>
      </c>
      <c r="I16" s="8">
        <v>177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43826</v>
      </c>
      <c r="D17" s="13">
        <v>344</v>
      </c>
      <c r="E17" s="13">
        <v>21216</v>
      </c>
      <c r="F17" s="13">
        <v>18212</v>
      </c>
      <c r="G17" s="13">
        <v>1270</v>
      </c>
      <c r="H17" s="13">
        <v>1149</v>
      </c>
      <c r="I17" s="13">
        <v>1635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>
      <c r="A18" s="6" t="s">
        <v>12</v>
      </c>
      <c r="B18" s="10" t="s">
        <v>12</v>
      </c>
      <c r="C18" s="9" t="s">
        <v>12</v>
      </c>
      <c r="D18" s="9" t="s">
        <v>12</v>
      </c>
      <c r="E18" s="9" t="s">
        <v>12</v>
      </c>
      <c r="F18" s="9" t="s">
        <v>12</v>
      </c>
      <c r="G18" s="9" t="s">
        <v>12</v>
      </c>
      <c r="H18" s="9" t="s">
        <v>12</v>
      </c>
      <c r="I18" s="9" t="s">
        <v>12</v>
      </c>
      <c r="J18" t="s">
        <v>12</v>
      </c>
      <c r="K18" t="s">
        <v>12</v>
      </c>
      <c r="L18" t="s">
        <v>12</v>
      </c>
      <c r="M18" t="s">
        <v>12</v>
      </c>
      <c r="N18" t="s">
        <v>12</v>
      </c>
    </row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>
      <c r="A21" s="5" t="s">
        <v>12</v>
      </c>
      <c r="B21" s="7" t="s">
        <v>12</v>
      </c>
      <c r="C21" s="1" t="s">
        <v>12</v>
      </c>
      <c r="D21" s="1" t="s">
        <v>12</v>
      </c>
      <c r="E21" s="1" t="s">
        <v>12</v>
      </c>
      <c r="F21" s="1" t="s">
        <v>12</v>
      </c>
      <c r="G21" s="1" t="s">
        <v>12</v>
      </c>
      <c r="H21" s="1" t="s">
        <v>12</v>
      </c>
      <c r="I21" s="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</row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30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7457</v>
      </c>
      <c r="D6" s="11">
        <v>471</v>
      </c>
      <c r="E6" s="11">
        <v>4291</v>
      </c>
      <c r="F6" s="11">
        <v>2041</v>
      </c>
      <c r="G6" s="11">
        <v>251</v>
      </c>
      <c r="H6" s="11">
        <v>200</v>
      </c>
      <c r="I6" s="11">
        <v>203</v>
      </c>
    </row>
    <row r="7" spans="1:14" ht="11.65" customHeight="1">
      <c r="A7" s="21" t="s">
        <v>12</v>
      </c>
      <c r="B7" s="10" t="s">
        <v>23</v>
      </c>
      <c r="C7" s="8">
        <v>3343</v>
      </c>
      <c r="D7" s="8">
        <v>117</v>
      </c>
      <c r="E7" s="8">
        <v>2341</v>
      </c>
      <c r="F7" s="8">
        <v>596</v>
      </c>
      <c r="G7" s="8">
        <v>131</v>
      </c>
      <c r="H7" s="8">
        <v>69</v>
      </c>
      <c r="I7" s="8">
        <v>89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243</v>
      </c>
      <c r="D8" s="8">
        <v>13</v>
      </c>
      <c r="E8" s="8">
        <v>162</v>
      </c>
      <c r="F8" s="8">
        <v>39</v>
      </c>
      <c r="G8" s="8">
        <v>10</v>
      </c>
      <c r="H8" s="8">
        <v>10</v>
      </c>
      <c r="I8" s="8">
        <v>9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3871</v>
      </c>
      <c r="D9" s="8">
        <v>341</v>
      </c>
      <c r="E9" s="8">
        <v>1788</v>
      </c>
      <c r="F9" s="8">
        <v>1406</v>
      </c>
      <c r="G9" s="8">
        <v>110</v>
      </c>
      <c r="H9" s="8">
        <v>121</v>
      </c>
      <c r="I9" s="8">
        <v>105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3113</v>
      </c>
      <c r="D10" s="11">
        <v>457</v>
      </c>
      <c r="E10" s="11">
        <v>1668</v>
      </c>
      <c r="F10" s="11">
        <v>702</v>
      </c>
      <c r="G10" s="11">
        <v>88</v>
      </c>
      <c r="H10" s="11">
        <v>94</v>
      </c>
      <c r="I10" s="11">
        <v>104</v>
      </c>
    </row>
    <row r="11" spans="1:14" ht="11.65" customHeight="1">
      <c r="A11" s="21" t="s">
        <v>12</v>
      </c>
      <c r="B11" s="10" t="s">
        <v>23</v>
      </c>
      <c r="C11" s="8">
        <v>1509</v>
      </c>
      <c r="D11" s="8">
        <v>114</v>
      </c>
      <c r="E11" s="8">
        <v>1030</v>
      </c>
      <c r="F11" s="8">
        <v>246</v>
      </c>
      <c r="G11" s="8">
        <v>46</v>
      </c>
      <c r="H11" s="8">
        <v>28</v>
      </c>
      <c r="I11" s="8">
        <v>45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108</v>
      </c>
      <c r="D12" s="8">
        <v>13</v>
      </c>
      <c r="E12" s="8">
        <v>67</v>
      </c>
      <c r="F12" s="8">
        <v>14</v>
      </c>
      <c r="G12" s="8">
        <v>4</v>
      </c>
      <c r="H12" s="8">
        <v>7</v>
      </c>
      <c r="I12" s="8">
        <v>3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1496</v>
      </c>
      <c r="D13" s="8">
        <v>330</v>
      </c>
      <c r="E13" s="8">
        <v>571</v>
      </c>
      <c r="F13" s="8">
        <v>442</v>
      </c>
      <c r="G13" s="8">
        <v>38</v>
      </c>
      <c r="H13" s="8">
        <v>59</v>
      </c>
      <c r="I13" s="8">
        <v>56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4344</v>
      </c>
      <c r="D14" s="11">
        <v>14</v>
      </c>
      <c r="E14" s="11">
        <v>2623</v>
      </c>
      <c r="F14" s="11">
        <v>1339</v>
      </c>
      <c r="G14" s="11">
        <v>163</v>
      </c>
      <c r="H14" s="11">
        <v>106</v>
      </c>
      <c r="I14" s="11">
        <v>99</v>
      </c>
    </row>
    <row r="15" spans="1:14" ht="11.65" customHeight="1">
      <c r="A15" s="21" t="s">
        <v>12</v>
      </c>
      <c r="B15" s="10" t="s">
        <v>23</v>
      </c>
      <c r="C15" s="8">
        <v>1834</v>
      </c>
      <c r="D15" s="8">
        <v>3</v>
      </c>
      <c r="E15" s="8">
        <v>1311</v>
      </c>
      <c r="F15" s="8">
        <v>350</v>
      </c>
      <c r="G15" s="8">
        <v>85</v>
      </c>
      <c r="H15" s="8">
        <v>41</v>
      </c>
      <c r="I15" s="8">
        <v>44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135</v>
      </c>
      <c r="D16" s="8" t="s">
        <v>31</v>
      </c>
      <c r="E16" s="8">
        <v>95</v>
      </c>
      <c r="F16" s="8">
        <v>25</v>
      </c>
      <c r="G16" s="8">
        <v>6</v>
      </c>
      <c r="H16" s="8">
        <v>3</v>
      </c>
      <c r="I16" s="8">
        <v>6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2375</v>
      </c>
      <c r="D17" s="13">
        <v>11</v>
      </c>
      <c r="E17" s="13">
        <v>1217</v>
      </c>
      <c r="F17" s="13">
        <v>964</v>
      </c>
      <c r="G17" s="13">
        <v>72</v>
      </c>
      <c r="H17" s="13">
        <v>62</v>
      </c>
      <c r="I17" s="13">
        <v>49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1564</v>
      </c>
      <c r="D6" s="11">
        <v>89</v>
      </c>
      <c r="E6" s="11">
        <v>996</v>
      </c>
      <c r="F6" s="11">
        <v>370</v>
      </c>
      <c r="G6" s="11">
        <v>28</v>
      </c>
      <c r="H6" s="11">
        <v>41</v>
      </c>
      <c r="I6" s="11">
        <v>40</v>
      </c>
    </row>
    <row r="7" spans="1:14" ht="11.65" customHeight="1">
      <c r="A7" s="21" t="s">
        <v>12</v>
      </c>
      <c r="B7" s="10" t="s">
        <v>23</v>
      </c>
      <c r="C7" s="8">
        <v>763</v>
      </c>
      <c r="D7" s="8">
        <v>27</v>
      </c>
      <c r="E7" s="8">
        <v>558</v>
      </c>
      <c r="F7" s="8">
        <v>121</v>
      </c>
      <c r="G7" s="8">
        <v>17</v>
      </c>
      <c r="H7" s="8">
        <v>22</v>
      </c>
      <c r="I7" s="8">
        <v>18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44</v>
      </c>
      <c r="D8" s="8" t="s">
        <v>31</v>
      </c>
      <c r="E8" s="8">
        <v>31</v>
      </c>
      <c r="F8" s="8">
        <v>7</v>
      </c>
      <c r="G8" s="8">
        <v>1</v>
      </c>
      <c r="H8" s="8">
        <v>3</v>
      </c>
      <c r="I8" s="8">
        <v>2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757</v>
      </c>
      <c r="D9" s="8">
        <v>62</v>
      </c>
      <c r="E9" s="8">
        <v>407</v>
      </c>
      <c r="F9" s="8">
        <v>242</v>
      </c>
      <c r="G9" s="8">
        <v>10</v>
      </c>
      <c r="H9" s="8">
        <v>16</v>
      </c>
      <c r="I9" s="8">
        <v>20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696</v>
      </c>
      <c r="D10" s="11">
        <v>82</v>
      </c>
      <c r="E10" s="11">
        <v>446</v>
      </c>
      <c r="F10" s="11">
        <v>118</v>
      </c>
      <c r="G10" s="11">
        <v>12</v>
      </c>
      <c r="H10" s="11">
        <v>15</v>
      </c>
      <c r="I10" s="11">
        <v>23</v>
      </c>
    </row>
    <row r="11" spans="1:14" ht="11.65" customHeight="1">
      <c r="A11" s="21" t="s">
        <v>12</v>
      </c>
      <c r="B11" s="10" t="s">
        <v>23</v>
      </c>
      <c r="C11" s="8">
        <v>363</v>
      </c>
      <c r="D11" s="8">
        <v>25</v>
      </c>
      <c r="E11" s="8">
        <v>264</v>
      </c>
      <c r="F11" s="8">
        <v>49</v>
      </c>
      <c r="G11" s="8">
        <v>7</v>
      </c>
      <c r="H11" s="8">
        <v>9</v>
      </c>
      <c r="I11" s="8">
        <v>9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18</v>
      </c>
      <c r="D12" s="8" t="s">
        <v>31</v>
      </c>
      <c r="E12" s="8">
        <v>11</v>
      </c>
      <c r="F12" s="8">
        <v>5</v>
      </c>
      <c r="G12" s="8" t="s">
        <v>31</v>
      </c>
      <c r="H12" s="8" t="s">
        <v>31</v>
      </c>
      <c r="I12" s="8">
        <v>2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315</v>
      </c>
      <c r="D13" s="8">
        <v>57</v>
      </c>
      <c r="E13" s="8">
        <v>171</v>
      </c>
      <c r="F13" s="8">
        <v>64</v>
      </c>
      <c r="G13" s="8">
        <v>5</v>
      </c>
      <c r="H13" s="8">
        <v>6</v>
      </c>
      <c r="I13" s="8">
        <v>12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868</v>
      </c>
      <c r="D14" s="11">
        <v>7</v>
      </c>
      <c r="E14" s="11">
        <v>550</v>
      </c>
      <c r="F14" s="11">
        <v>252</v>
      </c>
      <c r="G14" s="11">
        <v>16</v>
      </c>
      <c r="H14" s="11">
        <v>26</v>
      </c>
      <c r="I14" s="11">
        <v>17</v>
      </c>
    </row>
    <row r="15" spans="1:14" ht="11.65" customHeight="1">
      <c r="A15" s="21" t="s">
        <v>12</v>
      </c>
      <c r="B15" s="10" t="s">
        <v>23</v>
      </c>
      <c r="C15" s="8">
        <v>400</v>
      </c>
      <c r="D15" s="8">
        <v>2</v>
      </c>
      <c r="E15" s="8">
        <v>294</v>
      </c>
      <c r="F15" s="8">
        <v>72</v>
      </c>
      <c r="G15" s="8">
        <v>10</v>
      </c>
      <c r="H15" s="8">
        <v>13</v>
      </c>
      <c r="I15" s="8">
        <v>9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26</v>
      </c>
      <c r="D16" s="8" t="s">
        <v>31</v>
      </c>
      <c r="E16" s="8">
        <v>20</v>
      </c>
      <c r="F16" s="8">
        <v>2</v>
      </c>
      <c r="G16" s="8">
        <v>1</v>
      </c>
      <c r="H16" s="8">
        <v>3</v>
      </c>
      <c r="I16" s="8" t="s">
        <v>31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442</v>
      </c>
      <c r="D17" s="13">
        <v>5</v>
      </c>
      <c r="E17" s="13">
        <v>236</v>
      </c>
      <c r="F17" s="13">
        <v>178</v>
      </c>
      <c r="G17" s="13">
        <v>5</v>
      </c>
      <c r="H17" s="13">
        <v>10</v>
      </c>
      <c r="I17" s="13">
        <v>8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33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102806</v>
      </c>
      <c r="D6" s="11">
        <v>6891</v>
      </c>
      <c r="E6" s="11">
        <v>58846</v>
      </c>
      <c r="F6" s="11">
        <v>26089</v>
      </c>
      <c r="G6" s="11">
        <v>4016</v>
      </c>
      <c r="H6" s="11">
        <v>2436</v>
      </c>
      <c r="I6" s="11">
        <v>4528</v>
      </c>
    </row>
    <row r="7" spans="1:14" ht="11.65" customHeight="1">
      <c r="A7" s="21" t="s">
        <v>12</v>
      </c>
      <c r="B7" s="10" t="s">
        <v>23</v>
      </c>
      <c r="C7" s="8">
        <v>60773</v>
      </c>
      <c r="D7" s="8">
        <v>2534</v>
      </c>
      <c r="E7" s="8">
        <v>40698</v>
      </c>
      <c r="F7" s="8">
        <v>11101</v>
      </c>
      <c r="G7" s="8">
        <v>2635</v>
      </c>
      <c r="H7" s="8">
        <v>1298</v>
      </c>
      <c r="I7" s="8">
        <v>2507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4231</v>
      </c>
      <c r="D8" s="8">
        <v>286</v>
      </c>
      <c r="E8" s="8">
        <v>2446</v>
      </c>
      <c r="F8" s="8">
        <v>866</v>
      </c>
      <c r="G8" s="8">
        <v>244</v>
      </c>
      <c r="H8" s="8">
        <v>112</v>
      </c>
      <c r="I8" s="8">
        <v>277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37802</v>
      </c>
      <c r="D9" s="8">
        <v>4071</v>
      </c>
      <c r="E9" s="8">
        <v>15702</v>
      </c>
      <c r="F9" s="8">
        <v>14122</v>
      </c>
      <c r="G9" s="8">
        <v>1137</v>
      </c>
      <c r="H9" s="8">
        <v>1026</v>
      </c>
      <c r="I9" s="8">
        <v>1744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47239</v>
      </c>
      <c r="D10" s="11">
        <v>6454</v>
      </c>
      <c r="E10" s="11">
        <v>25201</v>
      </c>
      <c r="F10" s="11">
        <v>10490</v>
      </c>
      <c r="G10" s="11">
        <v>1545</v>
      </c>
      <c r="H10" s="11">
        <v>1230</v>
      </c>
      <c r="I10" s="11">
        <v>2319</v>
      </c>
    </row>
    <row r="11" spans="1:14" ht="11.65" customHeight="1">
      <c r="A11" s="21" t="s">
        <v>12</v>
      </c>
      <c r="B11" s="10" t="s">
        <v>23</v>
      </c>
      <c r="C11" s="8">
        <v>29241</v>
      </c>
      <c r="D11" s="8">
        <v>2339</v>
      </c>
      <c r="E11" s="8">
        <v>18606</v>
      </c>
      <c r="F11" s="8">
        <v>5275</v>
      </c>
      <c r="G11" s="8">
        <v>1029</v>
      </c>
      <c r="H11" s="8">
        <v>659</v>
      </c>
      <c r="I11" s="8">
        <v>1333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2153</v>
      </c>
      <c r="D12" s="8">
        <v>260</v>
      </c>
      <c r="E12" s="8">
        <v>1162</v>
      </c>
      <c r="F12" s="8">
        <v>394</v>
      </c>
      <c r="G12" s="8">
        <v>110</v>
      </c>
      <c r="H12" s="8">
        <v>63</v>
      </c>
      <c r="I12" s="8">
        <v>164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15845</v>
      </c>
      <c r="D13" s="8">
        <v>3855</v>
      </c>
      <c r="E13" s="8">
        <v>5433</v>
      </c>
      <c r="F13" s="8">
        <v>4821</v>
      </c>
      <c r="G13" s="8">
        <v>406</v>
      </c>
      <c r="H13" s="8">
        <v>508</v>
      </c>
      <c r="I13" s="8">
        <v>822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55567</v>
      </c>
      <c r="D14" s="11">
        <v>437</v>
      </c>
      <c r="E14" s="11">
        <v>33645</v>
      </c>
      <c r="F14" s="11">
        <v>15599</v>
      </c>
      <c r="G14" s="11">
        <v>2471</v>
      </c>
      <c r="H14" s="11">
        <v>1206</v>
      </c>
      <c r="I14" s="11">
        <v>2209</v>
      </c>
    </row>
    <row r="15" spans="1:14" ht="11.65" customHeight="1">
      <c r="A15" s="21" t="s">
        <v>12</v>
      </c>
      <c r="B15" s="10" t="s">
        <v>23</v>
      </c>
      <c r="C15" s="8">
        <v>31532</v>
      </c>
      <c r="D15" s="8">
        <v>195</v>
      </c>
      <c r="E15" s="8">
        <v>22092</v>
      </c>
      <c r="F15" s="8">
        <v>5826</v>
      </c>
      <c r="G15" s="8">
        <v>1606</v>
      </c>
      <c r="H15" s="8">
        <v>639</v>
      </c>
      <c r="I15" s="8">
        <v>1174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2078</v>
      </c>
      <c r="D16" s="8">
        <v>26</v>
      </c>
      <c r="E16" s="8">
        <v>1284</v>
      </c>
      <c r="F16" s="8">
        <v>472</v>
      </c>
      <c r="G16" s="8">
        <v>134</v>
      </c>
      <c r="H16" s="8">
        <v>49</v>
      </c>
      <c r="I16" s="8">
        <v>113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21957</v>
      </c>
      <c r="D17" s="13">
        <v>216</v>
      </c>
      <c r="E17" s="13">
        <v>10269</v>
      </c>
      <c r="F17" s="13">
        <v>9301</v>
      </c>
      <c r="G17" s="13">
        <v>731</v>
      </c>
      <c r="H17" s="13">
        <v>518</v>
      </c>
      <c r="I17" s="13">
        <v>922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34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2771</v>
      </c>
      <c r="D6" s="11">
        <v>138</v>
      </c>
      <c r="E6" s="11">
        <v>1688</v>
      </c>
      <c r="F6" s="11">
        <v>743</v>
      </c>
      <c r="G6" s="11">
        <v>45</v>
      </c>
      <c r="H6" s="11">
        <v>73</v>
      </c>
      <c r="I6" s="11">
        <v>84</v>
      </c>
    </row>
    <row r="7" spans="1:14" ht="11.65" customHeight="1">
      <c r="A7" s="21" t="s">
        <v>12</v>
      </c>
      <c r="B7" s="10" t="s">
        <v>23</v>
      </c>
      <c r="C7" s="8">
        <v>1693</v>
      </c>
      <c r="D7" s="8">
        <v>58</v>
      </c>
      <c r="E7" s="8">
        <v>1160</v>
      </c>
      <c r="F7" s="8">
        <v>366</v>
      </c>
      <c r="G7" s="8">
        <v>26</v>
      </c>
      <c r="H7" s="8">
        <v>40</v>
      </c>
      <c r="I7" s="8">
        <v>43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115</v>
      </c>
      <c r="D8" s="8">
        <v>3</v>
      </c>
      <c r="E8" s="8">
        <v>80</v>
      </c>
      <c r="F8" s="8">
        <v>27</v>
      </c>
      <c r="G8" s="8">
        <v>2</v>
      </c>
      <c r="H8" s="8">
        <v>1</v>
      </c>
      <c r="I8" s="8">
        <v>2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963</v>
      </c>
      <c r="D9" s="8">
        <v>77</v>
      </c>
      <c r="E9" s="8">
        <v>448</v>
      </c>
      <c r="F9" s="8">
        <v>350</v>
      </c>
      <c r="G9" s="8">
        <v>17</v>
      </c>
      <c r="H9" s="8">
        <v>32</v>
      </c>
      <c r="I9" s="8">
        <v>39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1216</v>
      </c>
      <c r="D10" s="11">
        <v>125</v>
      </c>
      <c r="E10" s="11">
        <v>728</v>
      </c>
      <c r="F10" s="11">
        <v>275</v>
      </c>
      <c r="G10" s="11">
        <v>16</v>
      </c>
      <c r="H10" s="11">
        <v>34</v>
      </c>
      <c r="I10" s="11">
        <v>38</v>
      </c>
    </row>
    <row r="11" spans="1:14" ht="11.65" customHeight="1">
      <c r="A11" s="21" t="s">
        <v>12</v>
      </c>
      <c r="B11" s="10" t="s">
        <v>23</v>
      </c>
      <c r="C11" s="8">
        <v>755</v>
      </c>
      <c r="D11" s="8">
        <v>51</v>
      </c>
      <c r="E11" s="8">
        <v>512</v>
      </c>
      <c r="F11" s="8">
        <v>143</v>
      </c>
      <c r="G11" s="8">
        <v>11</v>
      </c>
      <c r="H11" s="8">
        <v>16</v>
      </c>
      <c r="I11" s="8">
        <v>22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53</v>
      </c>
      <c r="D12" s="8">
        <v>3</v>
      </c>
      <c r="E12" s="8">
        <v>40</v>
      </c>
      <c r="F12" s="8">
        <v>7</v>
      </c>
      <c r="G12" s="8">
        <v>1</v>
      </c>
      <c r="H12" s="8">
        <v>1</v>
      </c>
      <c r="I12" s="8">
        <v>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408</v>
      </c>
      <c r="D13" s="8">
        <v>71</v>
      </c>
      <c r="E13" s="8">
        <v>176</v>
      </c>
      <c r="F13" s="8">
        <v>125</v>
      </c>
      <c r="G13" s="8">
        <v>4</v>
      </c>
      <c r="H13" s="8">
        <v>17</v>
      </c>
      <c r="I13" s="8">
        <v>15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1555</v>
      </c>
      <c r="D14" s="11">
        <v>13</v>
      </c>
      <c r="E14" s="11">
        <v>960</v>
      </c>
      <c r="F14" s="11">
        <v>468</v>
      </c>
      <c r="G14" s="11">
        <v>29</v>
      </c>
      <c r="H14" s="11">
        <v>39</v>
      </c>
      <c r="I14" s="11">
        <v>46</v>
      </c>
    </row>
    <row r="15" spans="1:14" ht="11.65" customHeight="1">
      <c r="A15" s="21" t="s">
        <v>12</v>
      </c>
      <c r="B15" s="10" t="s">
        <v>23</v>
      </c>
      <c r="C15" s="8">
        <v>938</v>
      </c>
      <c r="D15" s="8">
        <v>7</v>
      </c>
      <c r="E15" s="8">
        <v>648</v>
      </c>
      <c r="F15" s="8">
        <v>223</v>
      </c>
      <c r="G15" s="8">
        <v>15</v>
      </c>
      <c r="H15" s="8">
        <v>24</v>
      </c>
      <c r="I15" s="8">
        <v>21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62</v>
      </c>
      <c r="D16" s="8" t="s">
        <v>31</v>
      </c>
      <c r="E16" s="8">
        <v>40</v>
      </c>
      <c r="F16" s="8">
        <v>20</v>
      </c>
      <c r="G16" s="8">
        <v>1</v>
      </c>
      <c r="H16" s="8" t="s">
        <v>31</v>
      </c>
      <c r="I16" s="8">
        <v>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555</v>
      </c>
      <c r="D17" s="13">
        <v>6</v>
      </c>
      <c r="E17" s="13">
        <v>272</v>
      </c>
      <c r="F17" s="13">
        <v>225</v>
      </c>
      <c r="G17" s="13">
        <v>13</v>
      </c>
      <c r="H17" s="13">
        <v>15</v>
      </c>
      <c r="I17" s="13">
        <v>24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35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7155</v>
      </c>
      <c r="D6" s="11">
        <v>536</v>
      </c>
      <c r="E6" s="11">
        <v>3983</v>
      </c>
      <c r="F6" s="11">
        <v>1897</v>
      </c>
      <c r="G6" s="11">
        <v>240</v>
      </c>
      <c r="H6" s="11">
        <v>225</v>
      </c>
      <c r="I6" s="11">
        <v>274</v>
      </c>
    </row>
    <row r="7" spans="1:14" ht="11.65" customHeight="1">
      <c r="A7" s="21" t="s">
        <v>12</v>
      </c>
      <c r="B7" s="10" t="s">
        <v>23</v>
      </c>
      <c r="C7" s="8">
        <v>3769</v>
      </c>
      <c r="D7" s="8">
        <v>169</v>
      </c>
      <c r="E7" s="8">
        <v>2427</v>
      </c>
      <c r="F7" s="8">
        <v>772</v>
      </c>
      <c r="G7" s="8">
        <v>153</v>
      </c>
      <c r="H7" s="8">
        <v>94</v>
      </c>
      <c r="I7" s="8">
        <v>154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363</v>
      </c>
      <c r="D8" s="8">
        <v>22</v>
      </c>
      <c r="E8" s="8">
        <v>226</v>
      </c>
      <c r="F8" s="8">
        <v>65</v>
      </c>
      <c r="G8" s="8">
        <v>18</v>
      </c>
      <c r="H8" s="8">
        <v>21</v>
      </c>
      <c r="I8" s="8">
        <v>11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3023</v>
      </c>
      <c r="D9" s="8">
        <v>345</v>
      </c>
      <c r="E9" s="8">
        <v>1330</v>
      </c>
      <c r="F9" s="8">
        <v>1060</v>
      </c>
      <c r="G9" s="8">
        <v>69</v>
      </c>
      <c r="H9" s="8">
        <v>110</v>
      </c>
      <c r="I9" s="8">
        <v>109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3209</v>
      </c>
      <c r="D10" s="11">
        <v>505</v>
      </c>
      <c r="E10" s="11">
        <v>1707</v>
      </c>
      <c r="F10" s="11">
        <v>672</v>
      </c>
      <c r="G10" s="11">
        <v>82</v>
      </c>
      <c r="H10" s="11">
        <v>108</v>
      </c>
      <c r="I10" s="11">
        <v>135</v>
      </c>
    </row>
    <row r="11" spans="1:14" ht="11.65" customHeight="1">
      <c r="A11" s="21" t="s">
        <v>12</v>
      </c>
      <c r="B11" s="10" t="s">
        <v>23</v>
      </c>
      <c r="C11" s="8">
        <v>1779</v>
      </c>
      <c r="D11" s="8">
        <v>149</v>
      </c>
      <c r="E11" s="8">
        <v>1121</v>
      </c>
      <c r="F11" s="8">
        <v>322</v>
      </c>
      <c r="G11" s="8">
        <v>50</v>
      </c>
      <c r="H11" s="8">
        <v>55</v>
      </c>
      <c r="I11" s="8">
        <v>82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174</v>
      </c>
      <c r="D12" s="8">
        <v>20</v>
      </c>
      <c r="E12" s="8">
        <v>105</v>
      </c>
      <c r="F12" s="8">
        <v>25</v>
      </c>
      <c r="G12" s="8">
        <v>6</v>
      </c>
      <c r="H12" s="8">
        <v>11</v>
      </c>
      <c r="I12" s="8">
        <v>7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1256</v>
      </c>
      <c r="D13" s="8">
        <v>336</v>
      </c>
      <c r="E13" s="8">
        <v>481</v>
      </c>
      <c r="F13" s="8">
        <v>325</v>
      </c>
      <c r="G13" s="8">
        <v>26</v>
      </c>
      <c r="H13" s="8">
        <v>42</v>
      </c>
      <c r="I13" s="8">
        <v>46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3946</v>
      </c>
      <c r="D14" s="11">
        <v>31</v>
      </c>
      <c r="E14" s="11">
        <v>2276</v>
      </c>
      <c r="F14" s="11">
        <v>1225</v>
      </c>
      <c r="G14" s="11">
        <v>158</v>
      </c>
      <c r="H14" s="11">
        <v>117</v>
      </c>
      <c r="I14" s="11">
        <v>139</v>
      </c>
    </row>
    <row r="15" spans="1:14" ht="11.65" customHeight="1">
      <c r="A15" s="21" t="s">
        <v>12</v>
      </c>
      <c r="B15" s="10" t="s">
        <v>23</v>
      </c>
      <c r="C15" s="8">
        <v>1990</v>
      </c>
      <c r="D15" s="8">
        <v>20</v>
      </c>
      <c r="E15" s="8">
        <v>1306</v>
      </c>
      <c r="F15" s="8">
        <v>450</v>
      </c>
      <c r="G15" s="8">
        <v>103</v>
      </c>
      <c r="H15" s="8">
        <v>39</v>
      </c>
      <c r="I15" s="8">
        <v>72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189</v>
      </c>
      <c r="D16" s="8">
        <v>2</v>
      </c>
      <c r="E16" s="8">
        <v>121</v>
      </c>
      <c r="F16" s="8">
        <v>40</v>
      </c>
      <c r="G16" s="8">
        <v>12</v>
      </c>
      <c r="H16" s="8">
        <v>10</v>
      </c>
      <c r="I16" s="8">
        <v>4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1767</v>
      </c>
      <c r="D17" s="13">
        <v>9</v>
      </c>
      <c r="E17" s="13">
        <v>849</v>
      </c>
      <c r="F17" s="13">
        <v>735</v>
      </c>
      <c r="G17" s="13">
        <v>43</v>
      </c>
      <c r="H17" s="13">
        <v>68</v>
      </c>
      <c r="I17" s="13">
        <v>63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36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27929</v>
      </c>
      <c r="D6" s="11">
        <v>1733</v>
      </c>
      <c r="E6" s="11">
        <v>16627</v>
      </c>
      <c r="F6" s="11">
        <v>6801</v>
      </c>
      <c r="G6" s="11">
        <v>876</v>
      </c>
      <c r="H6" s="11">
        <v>781</v>
      </c>
      <c r="I6" s="11">
        <v>1111</v>
      </c>
    </row>
    <row r="7" spans="1:14" ht="11.65" customHeight="1">
      <c r="A7" s="21" t="s">
        <v>12</v>
      </c>
      <c r="B7" s="10" t="s">
        <v>23</v>
      </c>
      <c r="C7" s="8">
        <v>13885</v>
      </c>
      <c r="D7" s="8">
        <v>523</v>
      </c>
      <c r="E7" s="8">
        <v>9630</v>
      </c>
      <c r="F7" s="8">
        <v>2325</v>
      </c>
      <c r="G7" s="8">
        <v>525</v>
      </c>
      <c r="H7" s="8">
        <v>332</v>
      </c>
      <c r="I7" s="8">
        <v>550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1106</v>
      </c>
      <c r="D8" s="8">
        <v>42</v>
      </c>
      <c r="E8" s="8">
        <v>724</v>
      </c>
      <c r="F8" s="8">
        <v>223</v>
      </c>
      <c r="G8" s="8">
        <v>38</v>
      </c>
      <c r="H8" s="8">
        <v>24</v>
      </c>
      <c r="I8" s="8">
        <v>55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12938</v>
      </c>
      <c r="D9" s="8">
        <v>1168</v>
      </c>
      <c r="E9" s="8">
        <v>6273</v>
      </c>
      <c r="F9" s="8">
        <v>4253</v>
      </c>
      <c r="G9" s="8">
        <v>313</v>
      </c>
      <c r="H9" s="8">
        <v>425</v>
      </c>
      <c r="I9" s="8">
        <v>506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12384</v>
      </c>
      <c r="D10" s="11">
        <v>1671</v>
      </c>
      <c r="E10" s="11">
        <v>6950</v>
      </c>
      <c r="F10" s="11">
        <v>2504</v>
      </c>
      <c r="G10" s="11">
        <v>331</v>
      </c>
      <c r="H10" s="11">
        <v>352</v>
      </c>
      <c r="I10" s="11">
        <v>576</v>
      </c>
    </row>
    <row r="11" spans="1:14" ht="11.65" customHeight="1">
      <c r="A11" s="21" t="s">
        <v>12</v>
      </c>
      <c r="B11" s="10" t="s">
        <v>23</v>
      </c>
      <c r="C11" s="8">
        <v>6614</v>
      </c>
      <c r="D11" s="8">
        <v>494</v>
      </c>
      <c r="E11" s="8">
        <v>4462</v>
      </c>
      <c r="F11" s="8">
        <v>996</v>
      </c>
      <c r="G11" s="8">
        <v>203</v>
      </c>
      <c r="H11" s="8">
        <v>157</v>
      </c>
      <c r="I11" s="8">
        <v>302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533</v>
      </c>
      <c r="D12" s="8">
        <v>40</v>
      </c>
      <c r="E12" s="8">
        <v>355</v>
      </c>
      <c r="F12" s="8">
        <v>80</v>
      </c>
      <c r="G12" s="8">
        <v>17</v>
      </c>
      <c r="H12" s="8">
        <v>10</v>
      </c>
      <c r="I12" s="8">
        <v>31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5237</v>
      </c>
      <c r="D13" s="8">
        <v>1137</v>
      </c>
      <c r="E13" s="8">
        <v>2133</v>
      </c>
      <c r="F13" s="8">
        <v>1428</v>
      </c>
      <c r="G13" s="8">
        <v>111</v>
      </c>
      <c r="H13" s="8">
        <v>185</v>
      </c>
      <c r="I13" s="8">
        <v>243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15545</v>
      </c>
      <c r="D14" s="11">
        <v>62</v>
      </c>
      <c r="E14" s="11">
        <v>9677</v>
      </c>
      <c r="F14" s="11">
        <v>4297</v>
      </c>
      <c r="G14" s="11">
        <v>545</v>
      </c>
      <c r="H14" s="11">
        <v>429</v>
      </c>
      <c r="I14" s="11">
        <v>535</v>
      </c>
    </row>
    <row r="15" spans="1:14" ht="11.65" customHeight="1">
      <c r="A15" s="21" t="s">
        <v>12</v>
      </c>
      <c r="B15" s="10" t="s">
        <v>23</v>
      </c>
      <c r="C15" s="8">
        <v>7271</v>
      </c>
      <c r="D15" s="8">
        <v>29</v>
      </c>
      <c r="E15" s="8">
        <v>5168</v>
      </c>
      <c r="F15" s="8">
        <v>1329</v>
      </c>
      <c r="G15" s="8">
        <v>322</v>
      </c>
      <c r="H15" s="8">
        <v>175</v>
      </c>
      <c r="I15" s="8">
        <v>248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573</v>
      </c>
      <c r="D16" s="8">
        <v>2</v>
      </c>
      <c r="E16" s="8">
        <v>369</v>
      </c>
      <c r="F16" s="8">
        <v>143</v>
      </c>
      <c r="G16" s="8">
        <v>21</v>
      </c>
      <c r="H16" s="8">
        <v>14</v>
      </c>
      <c r="I16" s="8">
        <v>24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7701</v>
      </c>
      <c r="D17" s="13">
        <v>31</v>
      </c>
      <c r="E17" s="13">
        <v>4140</v>
      </c>
      <c r="F17" s="13">
        <v>2825</v>
      </c>
      <c r="G17" s="13">
        <v>202</v>
      </c>
      <c r="H17" s="13">
        <v>240</v>
      </c>
      <c r="I17" s="13">
        <v>263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37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3423</v>
      </c>
      <c r="D6" s="11">
        <v>193</v>
      </c>
      <c r="E6" s="11">
        <v>2006</v>
      </c>
      <c r="F6" s="11">
        <v>912</v>
      </c>
      <c r="G6" s="11">
        <v>69</v>
      </c>
      <c r="H6" s="11">
        <v>117</v>
      </c>
      <c r="I6" s="11">
        <v>126</v>
      </c>
    </row>
    <row r="7" spans="1:14" ht="11.65" customHeight="1">
      <c r="A7" s="21" t="s">
        <v>12</v>
      </c>
      <c r="B7" s="10" t="s">
        <v>23</v>
      </c>
      <c r="C7" s="8">
        <v>1977</v>
      </c>
      <c r="D7" s="8">
        <v>61</v>
      </c>
      <c r="E7" s="8">
        <v>1374</v>
      </c>
      <c r="F7" s="8">
        <v>373</v>
      </c>
      <c r="G7" s="8">
        <v>38</v>
      </c>
      <c r="H7" s="8">
        <v>53</v>
      </c>
      <c r="I7" s="8">
        <v>78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122</v>
      </c>
      <c r="D8" s="8">
        <v>2</v>
      </c>
      <c r="E8" s="8">
        <v>83</v>
      </c>
      <c r="F8" s="8">
        <v>24</v>
      </c>
      <c r="G8" s="8">
        <v>3</v>
      </c>
      <c r="H8" s="8">
        <v>7</v>
      </c>
      <c r="I8" s="8">
        <v>3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1324</v>
      </c>
      <c r="D9" s="8">
        <v>130</v>
      </c>
      <c r="E9" s="8">
        <v>549</v>
      </c>
      <c r="F9" s="8">
        <v>515</v>
      </c>
      <c r="G9" s="8">
        <v>28</v>
      </c>
      <c r="H9" s="8">
        <v>57</v>
      </c>
      <c r="I9" s="8">
        <v>45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1453</v>
      </c>
      <c r="D10" s="11">
        <v>180</v>
      </c>
      <c r="E10" s="11">
        <v>862</v>
      </c>
      <c r="F10" s="11">
        <v>284</v>
      </c>
      <c r="G10" s="11">
        <v>19</v>
      </c>
      <c r="H10" s="11">
        <v>56</v>
      </c>
      <c r="I10" s="11">
        <v>52</v>
      </c>
    </row>
    <row r="11" spans="1:14" ht="11.65" customHeight="1">
      <c r="A11" s="21" t="s">
        <v>12</v>
      </c>
      <c r="B11" s="10" t="s">
        <v>23</v>
      </c>
      <c r="C11" s="8">
        <v>875</v>
      </c>
      <c r="D11" s="8">
        <v>54</v>
      </c>
      <c r="E11" s="8">
        <v>637</v>
      </c>
      <c r="F11" s="8">
        <v>113</v>
      </c>
      <c r="G11" s="8">
        <v>10</v>
      </c>
      <c r="H11" s="8">
        <v>28</v>
      </c>
      <c r="I11" s="8">
        <v>33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50</v>
      </c>
      <c r="D12" s="8" t="s">
        <v>31</v>
      </c>
      <c r="E12" s="8">
        <v>37</v>
      </c>
      <c r="F12" s="8">
        <v>7</v>
      </c>
      <c r="G12" s="8" t="s">
        <v>31</v>
      </c>
      <c r="H12" s="8">
        <v>4</v>
      </c>
      <c r="I12" s="8">
        <v>2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528</v>
      </c>
      <c r="D13" s="8">
        <v>126</v>
      </c>
      <c r="E13" s="8">
        <v>188</v>
      </c>
      <c r="F13" s="8">
        <v>164</v>
      </c>
      <c r="G13" s="8">
        <v>9</v>
      </c>
      <c r="H13" s="8">
        <v>24</v>
      </c>
      <c r="I13" s="8">
        <v>17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1970</v>
      </c>
      <c r="D14" s="11">
        <v>13</v>
      </c>
      <c r="E14" s="11">
        <v>1144</v>
      </c>
      <c r="F14" s="11">
        <v>628</v>
      </c>
      <c r="G14" s="11">
        <v>50</v>
      </c>
      <c r="H14" s="11">
        <v>61</v>
      </c>
      <c r="I14" s="11">
        <v>74</v>
      </c>
    </row>
    <row r="15" spans="1:14" ht="11.65" customHeight="1">
      <c r="A15" s="21" t="s">
        <v>12</v>
      </c>
      <c r="B15" s="10" t="s">
        <v>23</v>
      </c>
      <c r="C15" s="8">
        <v>1102</v>
      </c>
      <c r="D15" s="8">
        <v>7</v>
      </c>
      <c r="E15" s="8">
        <v>737</v>
      </c>
      <c r="F15" s="8">
        <v>260</v>
      </c>
      <c r="G15" s="8">
        <v>28</v>
      </c>
      <c r="H15" s="8">
        <v>25</v>
      </c>
      <c r="I15" s="8">
        <v>45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72</v>
      </c>
      <c r="D16" s="8">
        <v>2</v>
      </c>
      <c r="E16" s="8">
        <v>46</v>
      </c>
      <c r="F16" s="8">
        <v>17</v>
      </c>
      <c r="G16" s="8">
        <v>3</v>
      </c>
      <c r="H16" s="8">
        <v>3</v>
      </c>
      <c r="I16" s="8">
        <v>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796</v>
      </c>
      <c r="D17" s="13">
        <v>4</v>
      </c>
      <c r="E17" s="13">
        <v>361</v>
      </c>
      <c r="F17" s="13">
        <v>351</v>
      </c>
      <c r="G17" s="13">
        <v>19</v>
      </c>
      <c r="H17" s="13">
        <v>33</v>
      </c>
      <c r="I17" s="13">
        <v>28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3519</v>
      </c>
      <c r="D6" s="11">
        <v>266</v>
      </c>
      <c r="E6" s="11">
        <v>1983</v>
      </c>
      <c r="F6" s="11">
        <v>966</v>
      </c>
      <c r="G6" s="11">
        <v>89</v>
      </c>
      <c r="H6" s="11">
        <v>71</v>
      </c>
      <c r="I6" s="11">
        <v>144</v>
      </c>
    </row>
    <row r="7" spans="1:14" ht="11.65" customHeight="1">
      <c r="A7" s="21" t="s">
        <v>12</v>
      </c>
      <c r="B7" s="10" t="s">
        <v>23</v>
      </c>
      <c r="C7" s="8">
        <v>1799</v>
      </c>
      <c r="D7" s="8">
        <v>77</v>
      </c>
      <c r="E7" s="8">
        <v>1220</v>
      </c>
      <c r="F7" s="8">
        <v>345</v>
      </c>
      <c r="G7" s="8">
        <v>49</v>
      </c>
      <c r="H7" s="8">
        <v>24</v>
      </c>
      <c r="I7" s="8">
        <v>84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83</v>
      </c>
      <c r="D8" s="8">
        <v>4</v>
      </c>
      <c r="E8" s="8">
        <v>43</v>
      </c>
      <c r="F8" s="8">
        <v>27</v>
      </c>
      <c r="G8" s="8">
        <v>3</v>
      </c>
      <c r="H8" s="8">
        <v>1</v>
      </c>
      <c r="I8" s="8">
        <v>5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1637</v>
      </c>
      <c r="D9" s="8">
        <v>185</v>
      </c>
      <c r="E9" s="8">
        <v>720</v>
      </c>
      <c r="F9" s="8">
        <v>594</v>
      </c>
      <c r="G9" s="8">
        <v>37</v>
      </c>
      <c r="H9" s="8">
        <v>46</v>
      </c>
      <c r="I9" s="8">
        <v>55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1571</v>
      </c>
      <c r="D10" s="11">
        <v>248</v>
      </c>
      <c r="E10" s="11">
        <v>861</v>
      </c>
      <c r="F10" s="11">
        <v>320</v>
      </c>
      <c r="G10" s="11">
        <v>24</v>
      </c>
      <c r="H10" s="11">
        <v>32</v>
      </c>
      <c r="I10" s="11">
        <v>86</v>
      </c>
    </row>
    <row r="11" spans="1:14" ht="11.65" customHeight="1">
      <c r="A11" s="21" t="s">
        <v>12</v>
      </c>
      <c r="B11" s="10" t="s">
        <v>23</v>
      </c>
      <c r="C11" s="8">
        <v>875</v>
      </c>
      <c r="D11" s="8">
        <v>70</v>
      </c>
      <c r="E11" s="8">
        <v>583</v>
      </c>
      <c r="F11" s="8">
        <v>143</v>
      </c>
      <c r="G11" s="8">
        <v>13</v>
      </c>
      <c r="H11" s="8">
        <v>11</v>
      </c>
      <c r="I11" s="8">
        <v>55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39</v>
      </c>
      <c r="D12" s="8">
        <v>2</v>
      </c>
      <c r="E12" s="8">
        <v>23</v>
      </c>
      <c r="F12" s="8">
        <v>10</v>
      </c>
      <c r="G12" s="8" t="s">
        <v>31</v>
      </c>
      <c r="H12" s="8">
        <v>1</v>
      </c>
      <c r="I12" s="8">
        <v>3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657</v>
      </c>
      <c r="D13" s="8">
        <v>176</v>
      </c>
      <c r="E13" s="8">
        <v>255</v>
      </c>
      <c r="F13" s="8">
        <v>167</v>
      </c>
      <c r="G13" s="8">
        <v>11</v>
      </c>
      <c r="H13" s="8">
        <v>20</v>
      </c>
      <c r="I13" s="8">
        <v>28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1948</v>
      </c>
      <c r="D14" s="11">
        <v>18</v>
      </c>
      <c r="E14" s="11">
        <v>1122</v>
      </c>
      <c r="F14" s="11">
        <v>646</v>
      </c>
      <c r="G14" s="11">
        <v>65</v>
      </c>
      <c r="H14" s="11">
        <v>39</v>
      </c>
      <c r="I14" s="11">
        <v>58</v>
      </c>
    </row>
    <row r="15" spans="1:14" ht="11.65" customHeight="1">
      <c r="A15" s="21" t="s">
        <v>12</v>
      </c>
      <c r="B15" s="10" t="s">
        <v>23</v>
      </c>
      <c r="C15" s="8">
        <v>924</v>
      </c>
      <c r="D15" s="8">
        <v>7</v>
      </c>
      <c r="E15" s="8">
        <v>637</v>
      </c>
      <c r="F15" s="8">
        <v>202</v>
      </c>
      <c r="G15" s="8">
        <v>36</v>
      </c>
      <c r="H15" s="8">
        <v>13</v>
      </c>
      <c r="I15" s="8">
        <v>29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44</v>
      </c>
      <c r="D16" s="8">
        <v>2</v>
      </c>
      <c r="E16" s="8">
        <v>20</v>
      </c>
      <c r="F16" s="8">
        <v>17</v>
      </c>
      <c r="G16" s="8">
        <v>3</v>
      </c>
      <c r="H16" s="8" t="s">
        <v>31</v>
      </c>
      <c r="I16" s="8">
        <v>2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980</v>
      </c>
      <c r="D17" s="13">
        <v>9</v>
      </c>
      <c r="E17" s="13">
        <v>465</v>
      </c>
      <c r="F17" s="13">
        <v>427</v>
      </c>
      <c r="G17" s="13">
        <v>26</v>
      </c>
      <c r="H17" s="13">
        <v>26</v>
      </c>
      <c r="I17" s="13">
        <v>27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39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5206</v>
      </c>
      <c r="D6" s="11">
        <v>369</v>
      </c>
      <c r="E6" s="11">
        <v>2946</v>
      </c>
      <c r="F6" s="11">
        <v>1384</v>
      </c>
      <c r="G6" s="11">
        <v>106</v>
      </c>
      <c r="H6" s="11">
        <v>126</v>
      </c>
      <c r="I6" s="11">
        <v>275</v>
      </c>
    </row>
    <row r="7" spans="1:14" ht="11.65" customHeight="1">
      <c r="A7" s="21" t="s">
        <v>12</v>
      </c>
      <c r="B7" s="10" t="s">
        <v>23</v>
      </c>
      <c r="C7" s="8">
        <v>2502</v>
      </c>
      <c r="D7" s="8">
        <v>92</v>
      </c>
      <c r="E7" s="8">
        <v>1773</v>
      </c>
      <c r="F7" s="8">
        <v>414</v>
      </c>
      <c r="G7" s="8">
        <v>46</v>
      </c>
      <c r="H7" s="8">
        <v>45</v>
      </c>
      <c r="I7" s="8">
        <v>132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192</v>
      </c>
      <c r="D8" s="8">
        <v>9</v>
      </c>
      <c r="E8" s="8">
        <v>121</v>
      </c>
      <c r="F8" s="8">
        <v>38</v>
      </c>
      <c r="G8" s="8">
        <v>5</v>
      </c>
      <c r="H8" s="8">
        <v>7</v>
      </c>
      <c r="I8" s="8">
        <v>12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2512</v>
      </c>
      <c r="D9" s="8">
        <v>268</v>
      </c>
      <c r="E9" s="8">
        <v>1052</v>
      </c>
      <c r="F9" s="8">
        <v>932</v>
      </c>
      <c r="G9" s="8">
        <v>55</v>
      </c>
      <c r="H9" s="8">
        <v>74</v>
      </c>
      <c r="I9" s="8">
        <v>131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2182</v>
      </c>
      <c r="D10" s="11">
        <v>347</v>
      </c>
      <c r="E10" s="11">
        <v>1170</v>
      </c>
      <c r="F10" s="11">
        <v>435</v>
      </c>
      <c r="G10" s="11">
        <v>34</v>
      </c>
      <c r="H10" s="11">
        <v>52</v>
      </c>
      <c r="I10" s="11">
        <v>144</v>
      </c>
    </row>
    <row r="11" spans="1:14" ht="11.65" customHeight="1">
      <c r="A11" s="21" t="s">
        <v>12</v>
      </c>
      <c r="B11" s="10" t="s">
        <v>23</v>
      </c>
      <c r="C11" s="8">
        <v>1126</v>
      </c>
      <c r="D11" s="8">
        <v>83</v>
      </c>
      <c r="E11" s="8">
        <v>761</v>
      </c>
      <c r="F11" s="8">
        <v>164</v>
      </c>
      <c r="G11" s="8">
        <v>19</v>
      </c>
      <c r="H11" s="8">
        <v>19</v>
      </c>
      <c r="I11" s="8">
        <v>80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88</v>
      </c>
      <c r="D12" s="8">
        <v>8</v>
      </c>
      <c r="E12" s="8">
        <v>56</v>
      </c>
      <c r="F12" s="8">
        <v>14</v>
      </c>
      <c r="G12" s="8">
        <v>2</v>
      </c>
      <c r="H12" s="8">
        <v>2</v>
      </c>
      <c r="I12" s="8">
        <v>6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968</v>
      </c>
      <c r="D13" s="8">
        <v>256</v>
      </c>
      <c r="E13" s="8">
        <v>353</v>
      </c>
      <c r="F13" s="8">
        <v>257</v>
      </c>
      <c r="G13" s="8">
        <v>13</v>
      </c>
      <c r="H13" s="8">
        <v>31</v>
      </c>
      <c r="I13" s="8">
        <v>58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3024</v>
      </c>
      <c r="D14" s="11">
        <v>22</v>
      </c>
      <c r="E14" s="11">
        <v>1776</v>
      </c>
      <c r="F14" s="11">
        <v>949</v>
      </c>
      <c r="G14" s="11">
        <v>72</v>
      </c>
      <c r="H14" s="11">
        <v>74</v>
      </c>
      <c r="I14" s="11">
        <v>131</v>
      </c>
    </row>
    <row r="15" spans="1:14" ht="11.65" customHeight="1">
      <c r="A15" s="21" t="s">
        <v>12</v>
      </c>
      <c r="B15" s="10" t="s">
        <v>23</v>
      </c>
      <c r="C15" s="8">
        <v>1376</v>
      </c>
      <c r="D15" s="8">
        <v>9</v>
      </c>
      <c r="E15" s="8">
        <v>1012</v>
      </c>
      <c r="F15" s="8">
        <v>250</v>
      </c>
      <c r="G15" s="8">
        <v>27</v>
      </c>
      <c r="H15" s="8">
        <v>26</v>
      </c>
      <c r="I15" s="8">
        <v>52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104</v>
      </c>
      <c r="D16" s="8">
        <v>1</v>
      </c>
      <c r="E16" s="8">
        <v>65</v>
      </c>
      <c r="F16" s="8">
        <v>24</v>
      </c>
      <c r="G16" s="8">
        <v>3</v>
      </c>
      <c r="H16" s="8">
        <v>5</v>
      </c>
      <c r="I16" s="8">
        <v>6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1544</v>
      </c>
      <c r="D17" s="13">
        <v>12</v>
      </c>
      <c r="E17" s="13">
        <v>699</v>
      </c>
      <c r="F17" s="13">
        <v>675</v>
      </c>
      <c r="G17" s="13">
        <v>42</v>
      </c>
      <c r="H17" s="13">
        <v>43</v>
      </c>
      <c r="I17" s="13">
        <v>73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40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1740</v>
      </c>
      <c r="D6" s="11">
        <v>112</v>
      </c>
      <c r="E6" s="11">
        <v>1084</v>
      </c>
      <c r="F6" s="11">
        <v>421</v>
      </c>
      <c r="G6" s="11">
        <v>27</v>
      </c>
      <c r="H6" s="11">
        <v>26</v>
      </c>
      <c r="I6" s="11">
        <v>70</v>
      </c>
    </row>
    <row r="7" spans="1:14" ht="11.65" customHeight="1">
      <c r="A7" s="21" t="s">
        <v>12</v>
      </c>
      <c r="B7" s="10" t="s">
        <v>23</v>
      </c>
      <c r="C7" s="8">
        <v>979</v>
      </c>
      <c r="D7" s="8">
        <v>39</v>
      </c>
      <c r="E7" s="8">
        <v>707</v>
      </c>
      <c r="F7" s="8">
        <v>164</v>
      </c>
      <c r="G7" s="8">
        <v>15</v>
      </c>
      <c r="H7" s="8">
        <v>10</v>
      </c>
      <c r="I7" s="8">
        <v>44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66</v>
      </c>
      <c r="D8" s="8" t="s">
        <v>31</v>
      </c>
      <c r="E8" s="8">
        <v>42</v>
      </c>
      <c r="F8" s="8">
        <v>15</v>
      </c>
      <c r="G8" s="8">
        <v>3</v>
      </c>
      <c r="H8" s="8">
        <v>2</v>
      </c>
      <c r="I8" s="8">
        <v>4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695</v>
      </c>
      <c r="D9" s="8">
        <v>73</v>
      </c>
      <c r="E9" s="8">
        <v>335</v>
      </c>
      <c r="F9" s="8">
        <v>242</v>
      </c>
      <c r="G9" s="8">
        <v>9</v>
      </c>
      <c r="H9" s="8">
        <v>14</v>
      </c>
      <c r="I9" s="8">
        <v>22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675</v>
      </c>
      <c r="D10" s="11">
        <v>103</v>
      </c>
      <c r="E10" s="11">
        <v>397</v>
      </c>
      <c r="F10" s="11">
        <v>121</v>
      </c>
      <c r="G10" s="11">
        <v>10</v>
      </c>
      <c r="H10" s="11">
        <v>15</v>
      </c>
      <c r="I10" s="11">
        <v>29</v>
      </c>
    </row>
    <row r="11" spans="1:14" ht="11.65" customHeight="1">
      <c r="A11" s="21" t="s">
        <v>12</v>
      </c>
      <c r="B11" s="10" t="s">
        <v>23</v>
      </c>
      <c r="C11" s="8">
        <v>402</v>
      </c>
      <c r="D11" s="8">
        <v>33</v>
      </c>
      <c r="E11" s="8">
        <v>288</v>
      </c>
      <c r="F11" s="8">
        <v>51</v>
      </c>
      <c r="G11" s="8">
        <v>6</v>
      </c>
      <c r="H11" s="8">
        <v>4</v>
      </c>
      <c r="I11" s="8">
        <v>20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25</v>
      </c>
      <c r="D12" s="8" t="s">
        <v>31</v>
      </c>
      <c r="E12" s="8">
        <v>17</v>
      </c>
      <c r="F12" s="8">
        <v>5</v>
      </c>
      <c r="G12" s="8" t="s">
        <v>31</v>
      </c>
      <c r="H12" s="8">
        <v>2</v>
      </c>
      <c r="I12" s="8">
        <v>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248</v>
      </c>
      <c r="D13" s="8">
        <v>70</v>
      </c>
      <c r="E13" s="8">
        <v>92</v>
      </c>
      <c r="F13" s="8">
        <v>65</v>
      </c>
      <c r="G13" s="8">
        <v>4</v>
      </c>
      <c r="H13" s="8">
        <v>9</v>
      </c>
      <c r="I13" s="8">
        <v>8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1065</v>
      </c>
      <c r="D14" s="11">
        <v>9</v>
      </c>
      <c r="E14" s="11">
        <v>687</v>
      </c>
      <c r="F14" s="11">
        <v>300</v>
      </c>
      <c r="G14" s="11">
        <v>17</v>
      </c>
      <c r="H14" s="11">
        <v>11</v>
      </c>
      <c r="I14" s="11">
        <v>41</v>
      </c>
    </row>
    <row r="15" spans="1:14" ht="11.65" customHeight="1">
      <c r="A15" s="21" t="s">
        <v>12</v>
      </c>
      <c r="B15" s="10" t="s">
        <v>23</v>
      </c>
      <c r="C15" s="8">
        <v>577</v>
      </c>
      <c r="D15" s="8">
        <v>6</v>
      </c>
      <c r="E15" s="8">
        <v>419</v>
      </c>
      <c r="F15" s="8">
        <v>113</v>
      </c>
      <c r="G15" s="8">
        <v>9</v>
      </c>
      <c r="H15" s="8">
        <v>6</v>
      </c>
      <c r="I15" s="8">
        <v>24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41</v>
      </c>
      <c r="D16" s="8" t="s">
        <v>31</v>
      </c>
      <c r="E16" s="8">
        <v>25</v>
      </c>
      <c r="F16" s="8">
        <v>10</v>
      </c>
      <c r="G16" s="8">
        <v>3</v>
      </c>
      <c r="H16" s="8" t="s">
        <v>31</v>
      </c>
      <c r="I16" s="8">
        <v>3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447</v>
      </c>
      <c r="D17" s="13">
        <v>3</v>
      </c>
      <c r="E17" s="13">
        <v>243</v>
      </c>
      <c r="F17" s="13">
        <v>177</v>
      </c>
      <c r="G17" s="13">
        <v>5</v>
      </c>
      <c r="H17" s="13">
        <v>5</v>
      </c>
      <c r="I17" s="13">
        <v>14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41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892</v>
      </c>
      <c r="D6" s="11">
        <v>42</v>
      </c>
      <c r="E6" s="11">
        <v>531</v>
      </c>
      <c r="F6" s="11">
        <v>238</v>
      </c>
      <c r="G6" s="11">
        <v>14</v>
      </c>
      <c r="H6" s="11">
        <v>23</v>
      </c>
      <c r="I6" s="11">
        <v>44</v>
      </c>
    </row>
    <row r="7" spans="1:14" ht="11.65" customHeight="1">
      <c r="A7" s="21" t="s">
        <v>12</v>
      </c>
      <c r="B7" s="10" t="s">
        <v>23</v>
      </c>
      <c r="C7" s="8">
        <v>477</v>
      </c>
      <c r="D7" s="8">
        <v>15</v>
      </c>
      <c r="E7" s="8">
        <v>317</v>
      </c>
      <c r="F7" s="8">
        <v>98</v>
      </c>
      <c r="G7" s="8">
        <v>10</v>
      </c>
      <c r="H7" s="8">
        <v>9</v>
      </c>
      <c r="I7" s="8">
        <v>28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67</v>
      </c>
      <c r="D8" s="8">
        <v>4</v>
      </c>
      <c r="E8" s="8">
        <v>41</v>
      </c>
      <c r="F8" s="8">
        <v>18</v>
      </c>
      <c r="G8" s="8">
        <v>1</v>
      </c>
      <c r="H8" s="8">
        <v>2</v>
      </c>
      <c r="I8" s="8">
        <v>1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348</v>
      </c>
      <c r="D9" s="8">
        <v>23</v>
      </c>
      <c r="E9" s="8">
        <v>173</v>
      </c>
      <c r="F9" s="8">
        <v>122</v>
      </c>
      <c r="G9" s="8">
        <v>3</v>
      </c>
      <c r="H9" s="8">
        <v>12</v>
      </c>
      <c r="I9" s="8">
        <v>15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371</v>
      </c>
      <c r="D10" s="11">
        <v>34</v>
      </c>
      <c r="E10" s="11">
        <v>217</v>
      </c>
      <c r="F10" s="11">
        <v>82</v>
      </c>
      <c r="G10" s="11">
        <v>7</v>
      </c>
      <c r="H10" s="11">
        <v>11</v>
      </c>
      <c r="I10" s="11">
        <v>20</v>
      </c>
    </row>
    <row r="11" spans="1:14" ht="11.65" customHeight="1">
      <c r="A11" s="21" t="s">
        <v>12</v>
      </c>
      <c r="B11" s="10" t="s">
        <v>23</v>
      </c>
      <c r="C11" s="8">
        <v>208</v>
      </c>
      <c r="D11" s="8">
        <v>10</v>
      </c>
      <c r="E11" s="8">
        <v>140</v>
      </c>
      <c r="F11" s="8">
        <v>37</v>
      </c>
      <c r="G11" s="8">
        <v>4</v>
      </c>
      <c r="H11" s="8">
        <v>7</v>
      </c>
      <c r="I11" s="8">
        <v>10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25</v>
      </c>
      <c r="D12" s="8">
        <v>3</v>
      </c>
      <c r="E12" s="8">
        <v>17</v>
      </c>
      <c r="F12" s="8">
        <v>4</v>
      </c>
      <c r="G12" s="8">
        <v>1</v>
      </c>
      <c r="H12" s="8" t="s">
        <v>31</v>
      </c>
      <c r="I12" s="8" t="s">
        <v>31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138</v>
      </c>
      <c r="D13" s="8">
        <v>21</v>
      </c>
      <c r="E13" s="8">
        <v>60</v>
      </c>
      <c r="F13" s="8">
        <v>41</v>
      </c>
      <c r="G13" s="8">
        <v>2</v>
      </c>
      <c r="H13" s="8">
        <v>4</v>
      </c>
      <c r="I13" s="8">
        <v>10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521</v>
      </c>
      <c r="D14" s="11">
        <v>8</v>
      </c>
      <c r="E14" s="11">
        <v>314</v>
      </c>
      <c r="F14" s="11">
        <v>156</v>
      </c>
      <c r="G14" s="11">
        <v>7</v>
      </c>
      <c r="H14" s="11">
        <v>12</v>
      </c>
      <c r="I14" s="11">
        <v>24</v>
      </c>
    </row>
    <row r="15" spans="1:14" ht="11.65" customHeight="1">
      <c r="A15" s="21" t="s">
        <v>12</v>
      </c>
      <c r="B15" s="10" t="s">
        <v>23</v>
      </c>
      <c r="C15" s="8">
        <v>269</v>
      </c>
      <c r="D15" s="8">
        <v>5</v>
      </c>
      <c r="E15" s="8">
        <v>177</v>
      </c>
      <c r="F15" s="8">
        <v>61</v>
      </c>
      <c r="G15" s="8">
        <v>6</v>
      </c>
      <c r="H15" s="8">
        <v>2</v>
      </c>
      <c r="I15" s="8">
        <v>18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42</v>
      </c>
      <c r="D16" s="8">
        <v>1</v>
      </c>
      <c r="E16" s="8">
        <v>24</v>
      </c>
      <c r="F16" s="8">
        <v>14</v>
      </c>
      <c r="G16" s="8" t="s">
        <v>31</v>
      </c>
      <c r="H16" s="8">
        <v>2</v>
      </c>
      <c r="I16" s="8">
        <v>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210</v>
      </c>
      <c r="D17" s="13">
        <v>2</v>
      </c>
      <c r="E17" s="13">
        <v>113</v>
      </c>
      <c r="F17" s="13">
        <v>81</v>
      </c>
      <c r="G17" s="13">
        <v>1</v>
      </c>
      <c r="H17" s="13">
        <v>8</v>
      </c>
      <c r="I17" s="13">
        <v>5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3202</v>
      </c>
      <c r="D6" s="11">
        <v>239</v>
      </c>
      <c r="E6" s="11">
        <v>1714</v>
      </c>
      <c r="F6" s="11">
        <v>966</v>
      </c>
      <c r="G6" s="11">
        <v>78</v>
      </c>
      <c r="H6" s="11">
        <v>92</v>
      </c>
      <c r="I6" s="11">
        <v>113</v>
      </c>
    </row>
    <row r="7" spans="1:14" ht="11.65" customHeight="1">
      <c r="A7" s="21" t="s">
        <v>12</v>
      </c>
      <c r="B7" s="10" t="s">
        <v>23</v>
      </c>
      <c r="C7" s="8">
        <v>1648</v>
      </c>
      <c r="D7" s="8">
        <v>69</v>
      </c>
      <c r="E7" s="8">
        <v>1093</v>
      </c>
      <c r="F7" s="8">
        <v>344</v>
      </c>
      <c r="G7" s="8">
        <v>46</v>
      </c>
      <c r="H7" s="8">
        <v>41</v>
      </c>
      <c r="I7" s="8">
        <v>55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158</v>
      </c>
      <c r="D8" s="8">
        <v>5</v>
      </c>
      <c r="E8" s="8">
        <v>106</v>
      </c>
      <c r="F8" s="8">
        <v>36</v>
      </c>
      <c r="G8" s="8">
        <v>3</v>
      </c>
      <c r="H8" s="8">
        <v>4</v>
      </c>
      <c r="I8" s="8">
        <v>4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1396</v>
      </c>
      <c r="D9" s="8">
        <v>165</v>
      </c>
      <c r="E9" s="8">
        <v>515</v>
      </c>
      <c r="F9" s="8">
        <v>586</v>
      </c>
      <c r="G9" s="8">
        <v>29</v>
      </c>
      <c r="H9" s="8">
        <v>47</v>
      </c>
      <c r="I9" s="8">
        <v>54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1360</v>
      </c>
      <c r="D10" s="11">
        <v>221</v>
      </c>
      <c r="E10" s="11">
        <v>681</v>
      </c>
      <c r="F10" s="11">
        <v>328</v>
      </c>
      <c r="G10" s="11">
        <v>28</v>
      </c>
      <c r="H10" s="11">
        <v>46</v>
      </c>
      <c r="I10" s="11">
        <v>56</v>
      </c>
    </row>
    <row r="11" spans="1:14" ht="11.65" customHeight="1">
      <c r="A11" s="21" t="s">
        <v>12</v>
      </c>
      <c r="B11" s="10" t="s">
        <v>23</v>
      </c>
      <c r="C11" s="8">
        <v>760</v>
      </c>
      <c r="D11" s="8">
        <v>64</v>
      </c>
      <c r="E11" s="8">
        <v>503</v>
      </c>
      <c r="F11" s="8">
        <v>132</v>
      </c>
      <c r="G11" s="8">
        <v>13</v>
      </c>
      <c r="H11" s="8">
        <v>19</v>
      </c>
      <c r="I11" s="8">
        <v>29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57</v>
      </c>
      <c r="D12" s="8">
        <v>4</v>
      </c>
      <c r="E12" s="8">
        <v>34</v>
      </c>
      <c r="F12" s="8">
        <v>13</v>
      </c>
      <c r="G12" s="8">
        <v>3</v>
      </c>
      <c r="H12" s="8">
        <v>2</v>
      </c>
      <c r="I12" s="8">
        <v>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543</v>
      </c>
      <c r="D13" s="8">
        <v>153</v>
      </c>
      <c r="E13" s="8">
        <v>144</v>
      </c>
      <c r="F13" s="8">
        <v>183</v>
      </c>
      <c r="G13" s="8">
        <v>12</v>
      </c>
      <c r="H13" s="8">
        <v>25</v>
      </c>
      <c r="I13" s="8">
        <v>26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1842</v>
      </c>
      <c r="D14" s="11">
        <v>18</v>
      </c>
      <c r="E14" s="11">
        <v>1033</v>
      </c>
      <c r="F14" s="11">
        <v>638</v>
      </c>
      <c r="G14" s="11">
        <v>50</v>
      </c>
      <c r="H14" s="11">
        <v>46</v>
      </c>
      <c r="I14" s="11">
        <v>57</v>
      </c>
    </row>
    <row r="15" spans="1:14" ht="11.65" customHeight="1">
      <c r="A15" s="21" t="s">
        <v>12</v>
      </c>
      <c r="B15" s="10" t="s">
        <v>23</v>
      </c>
      <c r="C15" s="8">
        <v>888</v>
      </c>
      <c r="D15" s="8">
        <v>5</v>
      </c>
      <c r="E15" s="8">
        <v>590</v>
      </c>
      <c r="F15" s="8">
        <v>212</v>
      </c>
      <c r="G15" s="8">
        <v>33</v>
      </c>
      <c r="H15" s="8">
        <v>22</v>
      </c>
      <c r="I15" s="8">
        <v>26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101</v>
      </c>
      <c r="D16" s="8">
        <v>1</v>
      </c>
      <c r="E16" s="8">
        <v>72</v>
      </c>
      <c r="F16" s="8">
        <v>23</v>
      </c>
      <c r="G16" s="8" t="s">
        <v>31</v>
      </c>
      <c r="H16" s="8">
        <v>2</v>
      </c>
      <c r="I16" s="8">
        <v>3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853</v>
      </c>
      <c r="D17" s="13">
        <v>12</v>
      </c>
      <c r="E17" s="13">
        <v>371</v>
      </c>
      <c r="F17" s="13">
        <v>403</v>
      </c>
      <c r="G17" s="13">
        <v>17</v>
      </c>
      <c r="H17" s="13">
        <v>22</v>
      </c>
      <c r="I17" s="13">
        <v>28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43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2254</v>
      </c>
      <c r="D6" s="11">
        <v>117</v>
      </c>
      <c r="E6" s="11">
        <v>1275</v>
      </c>
      <c r="F6" s="11">
        <v>668</v>
      </c>
      <c r="G6" s="11">
        <v>63</v>
      </c>
      <c r="H6" s="11">
        <v>43</v>
      </c>
      <c r="I6" s="11">
        <v>88</v>
      </c>
    </row>
    <row r="7" spans="1:14" ht="11.65" customHeight="1">
      <c r="A7" s="21" t="s">
        <v>12</v>
      </c>
      <c r="B7" s="10" t="s">
        <v>23</v>
      </c>
      <c r="C7" s="8">
        <v>1091</v>
      </c>
      <c r="D7" s="8">
        <v>32</v>
      </c>
      <c r="E7" s="8">
        <v>735</v>
      </c>
      <c r="F7" s="8">
        <v>208</v>
      </c>
      <c r="G7" s="8">
        <v>50</v>
      </c>
      <c r="H7" s="8">
        <v>28</v>
      </c>
      <c r="I7" s="8">
        <v>38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54</v>
      </c>
      <c r="D8" s="8">
        <v>3</v>
      </c>
      <c r="E8" s="8">
        <v>30</v>
      </c>
      <c r="F8" s="8">
        <v>17</v>
      </c>
      <c r="G8" s="8" t="s">
        <v>31</v>
      </c>
      <c r="H8" s="8" t="s">
        <v>31</v>
      </c>
      <c r="I8" s="8">
        <v>4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1109</v>
      </c>
      <c r="D9" s="8">
        <v>82</v>
      </c>
      <c r="E9" s="8">
        <v>510</v>
      </c>
      <c r="F9" s="8">
        <v>443</v>
      </c>
      <c r="G9" s="8">
        <v>13</v>
      </c>
      <c r="H9" s="8">
        <v>15</v>
      </c>
      <c r="I9" s="8">
        <v>46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904</v>
      </c>
      <c r="D10" s="11">
        <v>113</v>
      </c>
      <c r="E10" s="11">
        <v>525</v>
      </c>
      <c r="F10" s="11">
        <v>183</v>
      </c>
      <c r="G10" s="11">
        <v>23</v>
      </c>
      <c r="H10" s="11">
        <v>23</v>
      </c>
      <c r="I10" s="11">
        <v>37</v>
      </c>
    </row>
    <row r="11" spans="1:14" ht="11.65" customHeight="1">
      <c r="A11" s="21" t="s">
        <v>12</v>
      </c>
      <c r="B11" s="10" t="s">
        <v>23</v>
      </c>
      <c r="C11" s="8">
        <v>484</v>
      </c>
      <c r="D11" s="8">
        <v>30</v>
      </c>
      <c r="E11" s="8">
        <v>323</v>
      </c>
      <c r="F11" s="8">
        <v>72</v>
      </c>
      <c r="G11" s="8">
        <v>22</v>
      </c>
      <c r="H11" s="8">
        <v>15</v>
      </c>
      <c r="I11" s="8">
        <v>22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28</v>
      </c>
      <c r="D12" s="8">
        <v>3</v>
      </c>
      <c r="E12" s="8">
        <v>13</v>
      </c>
      <c r="F12" s="8">
        <v>8</v>
      </c>
      <c r="G12" s="8" t="s">
        <v>31</v>
      </c>
      <c r="H12" s="8" t="s">
        <v>31</v>
      </c>
      <c r="I12" s="8">
        <v>4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392</v>
      </c>
      <c r="D13" s="8">
        <v>80</v>
      </c>
      <c r="E13" s="8">
        <v>189</v>
      </c>
      <c r="F13" s="8">
        <v>103</v>
      </c>
      <c r="G13" s="8">
        <v>1</v>
      </c>
      <c r="H13" s="8">
        <v>8</v>
      </c>
      <c r="I13" s="8">
        <v>11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1350</v>
      </c>
      <c r="D14" s="11">
        <v>4</v>
      </c>
      <c r="E14" s="11">
        <v>750</v>
      </c>
      <c r="F14" s="11">
        <v>485</v>
      </c>
      <c r="G14" s="11">
        <v>40</v>
      </c>
      <c r="H14" s="11">
        <v>20</v>
      </c>
      <c r="I14" s="11">
        <v>51</v>
      </c>
    </row>
    <row r="15" spans="1:14" ht="11.65" customHeight="1">
      <c r="A15" s="21" t="s">
        <v>12</v>
      </c>
      <c r="B15" s="10" t="s">
        <v>23</v>
      </c>
      <c r="C15" s="8">
        <v>607</v>
      </c>
      <c r="D15" s="8">
        <v>2</v>
      </c>
      <c r="E15" s="8">
        <v>412</v>
      </c>
      <c r="F15" s="8">
        <v>136</v>
      </c>
      <c r="G15" s="8">
        <v>28</v>
      </c>
      <c r="H15" s="8">
        <v>13</v>
      </c>
      <c r="I15" s="8">
        <v>16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26</v>
      </c>
      <c r="D16" s="8" t="s">
        <v>31</v>
      </c>
      <c r="E16" s="8">
        <v>17</v>
      </c>
      <c r="F16" s="8">
        <v>9</v>
      </c>
      <c r="G16" s="8" t="s">
        <v>31</v>
      </c>
      <c r="H16" s="8" t="s">
        <v>31</v>
      </c>
      <c r="I16" s="8" t="s">
        <v>31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717</v>
      </c>
      <c r="D17" s="13">
        <v>2</v>
      </c>
      <c r="E17" s="13">
        <v>321</v>
      </c>
      <c r="F17" s="13">
        <v>340</v>
      </c>
      <c r="G17" s="13">
        <v>12</v>
      </c>
      <c r="H17" s="13">
        <v>7</v>
      </c>
      <c r="I17" s="13">
        <v>35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44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984</v>
      </c>
      <c r="D6" s="11">
        <v>58</v>
      </c>
      <c r="E6" s="11">
        <v>577</v>
      </c>
      <c r="F6" s="11">
        <v>269</v>
      </c>
      <c r="G6" s="11">
        <v>23</v>
      </c>
      <c r="H6" s="11">
        <v>21</v>
      </c>
      <c r="I6" s="11">
        <v>36</v>
      </c>
    </row>
    <row r="7" spans="1:14" ht="11.65" customHeight="1">
      <c r="A7" s="21" t="s">
        <v>12</v>
      </c>
      <c r="B7" s="10" t="s">
        <v>23</v>
      </c>
      <c r="C7" s="8">
        <v>477</v>
      </c>
      <c r="D7" s="8">
        <v>15</v>
      </c>
      <c r="E7" s="8">
        <v>333</v>
      </c>
      <c r="F7" s="8">
        <v>84</v>
      </c>
      <c r="G7" s="8">
        <v>13</v>
      </c>
      <c r="H7" s="8">
        <v>13</v>
      </c>
      <c r="I7" s="8">
        <v>19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47</v>
      </c>
      <c r="D8" s="8">
        <v>3</v>
      </c>
      <c r="E8" s="8">
        <v>30</v>
      </c>
      <c r="F8" s="8">
        <v>8</v>
      </c>
      <c r="G8" s="8">
        <v>4</v>
      </c>
      <c r="H8" s="8" t="s">
        <v>31</v>
      </c>
      <c r="I8" s="8">
        <v>2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460</v>
      </c>
      <c r="D9" s="8">
        <v>40</v>
      </c>
      <c r="E9" s="8">
        <v>214</v>
      </c>
      <c r="F9" s="8">
        <v>177</v>
      </c>
      <c r="G9" s="8">
        <v>6</v>
      </c>
      <c r="H9" s="8">
        <v>8</v>
      </c>
      <c r="I9" s="8">
        <v>15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407</v>
      </c>
      <c r="D10" s="11">
        <v>49</v>
      </c>
      <c r="E10" s="11">
        <v>224</v>
      </c>
      <c r="F10" s="11">
        <v>95</v>
      </c>
      <c r="G10" s="11">
        <v>11</v>
      </c>
      <c r="H10" s="11">
        <v>9</v>
      </c>
      <c r="I10" s="11">
        <v>19</v>
      </c>
    </row>
    <row r="11" spans="1:14" ht="11.65" customHeight="1">
      <c r="A11" s="21" t="s">
        <v>12</v>
      </c>
      <c r="B11" s="10" t="s">
        <v>23</v>
      </c>
      <c r="C11" s="8">
        <v>192</v>
      </c>
      <c r="D11" s="8">
        <v>11</v>
      </c>
      <c r="E11" s="8">
        <v>133</v>
      </c>
      <c r="F11" s="8">
        <v>23</v>
      </c>
      <c r="G11" s="8">
        <v>8</v>
      </c>
      <c r="H11" s="8">
        <v>5</v>
      </c>
      <c r="I11" s="8">
        <v>12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22</v>
      </c>
      <c r="D12" s="8">
        <v>1</v>
      </c>
      <c r="E12" s="8">
        <v>14</v>
      </c>
      <c r="F12" s="8">
        <v>4</v>
      </c>
      <c r="G12" s="8">
        <v>1</v>
      </c>
      <c r="H12" s="8" t="s">
        <v>31</v>
      </c>
      <c r="I12" s="8">
        <v>2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193</v>
      </c>
      <c r="D13" s="8">
        <v>37</v>
      </c>
      <c r="E13" s="8">
        <v>77</v>
      </c>
      <c r="F13" s="8">
        <v>68</v>
      </c>
      <c r="G13" s="8">
        <v>2</v>
      </c>
      <c r="H13" s="8">
        <v>4</v>
      </c>
      <c r="I13" s="8">
        <v>5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577</v>
      </c>
      <c r="D14" s="11">
        <v>9</v>
      </c>
      <c r="E14" s="11">
        <v>353</v>
      </c>
      <c r="F14" s="11">
        <v>174</v>
      </c>
      <c r="G14" s="11">
        <v>12</v>
      </c>
      <c r="H14" s="11">
        <v>12</v>
      </c>
      <c r="I14" s="11">
        <v>17</v>
      </c>
    </row>
    <row r="15" spans="1:14" ht="11.65" customHeight="1">
      <c r="A15" s="21" t="s">
        <v>12</v>
      </c>
      <c r="B15" s="10" t="s">
        <v>23</v>
      </c>
      <c r="C15" s="8">
        <v>285</v>
      </c>
      <c r="D15" s="8">
        <v>4</v>
      </c>
      <c r="E15" s="8">
        <v>200</v>
      </c>
      <c r="F15" s="8">
        <v>61</v>
      </c>
      <c r="G15" s="8">
        <v>5</v>
      </c>
      <c r="H15" s="8">
        <v>8</v>
      </c>
      <c r="I15" s="8">
        <v>7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25</v>
      </c>
      <c r="D16" s="8">
        <v>2</v>
      </c>
      <c r="E16" s="8">
        <v>16</v>
      </c>
      <c r="F16" s="8">
        <v>4</v>
      </c>
      <c r="G16" s="8">
        <v>3</v>
      </c>
      <c r="H16" s="8" t="s">
        <v>31</v>
      </c>
      <c r="I16" s="8" t="s">
        <v>31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267</v>
      </c>
      <c r="D17" s="13">
        <v>3</v>
      </c>
      <c r="E17" s="13">
        <v>137</v>
      </c>
      <c r="F17" s="13">
        <v>109</v>
      </c>
      <c r="G17" s="13">
        <v>4</v>
      </c>
      <c r="H17" s="13">
        <v>4</v>
      </c>
      <c r="I17" s="13">
        <v>10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45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7037</v>
      </c>
      <c r="D6" s="11">
        <v>560</v>
      </c>
      <c r="E6" s="11">
        <v>3773</v>
      </c>
      <c r="F6" s="11">
        <v>2041</v>
      </c>
      <c r="G6" s="11">
        <v>172</v>
      </c>
      <c r="H6" s="11">
        <v>197</v>
      </c>
      <c r="I6" s="11">
        <v>294</v>
      </c>
    </row>
    <row r="7" spans="1:14" ht="11.65" customHeight="1">
      <c r="A7" s="21" t="s">
        <v>12</v>
      </c>
      <c r="B7" s="10" t="s">
        <v>23</v>
      </c>
      <c r="C7" s="8">
        <v>3272</v>
      </c>
      <c r="D7" s="8">
        <v>136</v>
      </c>
      <c r="E7" s="8">
        <v>2122</v>
      </c>
      <c r="F7" s="8">
        <v>683</v>
      </c>
      <c r="G7" s="8">
        <v>87</v>
      </c>
      <c r="H7" s="8">
        <v>82</v>
      </c>
      <c r="I7" s="8">
        <v>162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252</v>
      </c>
      <c r="D8" s="8">
        <v>18</v>
      </c>
      <c r="E8" s="8">
        <v>144</v>
      </c>
      <c r="F8" s="8">
        <v>56</v>
      </c>
      <c r="G8" s="8">
        <v>9</v>
      </c>
      <c r="H8" s="8">
        <v>7</v>
      </c>
      <c r="I8" s="8">
        <v>18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3513</v>
      </c>
      <c r="D9" s="8">
        <v>406</v>
      </c>
      <c r="E9" s="8">
        <v>1507</v>
      </c>
      <c r="F9" s="8">
        <v>1302</v>
      </c>
      <c r="G9" s="8">
        <v>76</v>
      </c>
      <c r="H9" s="8">
        <v>108</v>
      </c>
      <c r="I9" s="8">
        <v>114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3013</v>
      </c>
      <c r="D10" s="11">
        <v>532</v>
      </c>
      <c r="E10" s="11">
        <v>1531</v>
      </c>
      <c r="F10" s="11">
        <v>645</v>
      </c>
      <c r="G10" s="11">
        <v>52</v>
      </c>
      <c r="H10" s="11">
        <v>96</v>
      </c>
      <c r="I10" s="11">
        <v>157</v>
      </c>
    </row>
    <row r="11" spans="1:14" ht="11.65" customHeight="1">
      <c r="A11" s="21" t="s">
        <v>12</v>
      </c>
      <c r="B11" s="10" t="s">
        <v>23</v>
      </c>
      <c r="C11" s="8">
        <v>1517</v>
      </c>
      <c r="D11" s="8">
        <v>123</v>
      </c>
      <c r="E11" s="8">
        <v>971</v>
      </c>
      <c r="F11" s="8">
        <v>254</v>
      </c>
      <c r="G11" s="8">
        <v>32</v>
      </c>
      <c r="H11" s="8">
        <v>50</v>
      </c>
      <c r="I11" s="8">
        <v>87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113</v>
      </c>
      <c r="D12" s="8">
        <v>15</v>
      </c>
      <c r="E12" s="8">
        <v>55</v>
      </c>
      <c r="F12" s="8">
        <v>25</v>
      </c>
      <c r="G12" s="8">
        <v>6</v>
      </c>
      <c r="H12" s="8">
        <v>2</v>
      </c>
      <c r="I12" s="8">
        <v>10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1383</v>
      </c>
      <c r="D13" s="8">
        <v>394</v>
      </c>
      <c r="E13" s="8">
        <v>505</v>
      </c>
      <c r="F13" s="8">
        <v>366</v>
      </c>
      <c r="G13" s="8">
        <v>14</v>
      </c>
      <c r="H13" s="8">
        <v>44</v>
      </c>
      <c r="I13" s="8">
        <v>60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4024</v>
      </c>
      <c r="D14" s="11">
        <v>28</v>
      </c>
      <c r="E14" s="11">
        <v>2242</v>
      </c>
      <c r="F14" s="11">
        <v>1396</v>
      </c>
      <c r="G14" s="11">
        <v>120</v>
      </c>
      <c r="H14" s="11">
        <v>101</v>
      </c>
      <c r="I14" s="11">
        <v>137</v>
      </c>
    </row>
    <row r="15" spans="1:14" ht="11.65" customHeight="1">
      <c r="A15" s="21" t="s">
        <v>12</v>
      </c>
      <c r="B15" s="10" t="s">
        <v>23</v>
      </c>
      <c r="C15" s="8">
        <v>1755</v>
      </c>
      <c r="D15" s="8">
        <v>13</v>
      </c>
      <c r="E15" s="8">
        <v>1151</v>
      </c>
      <c r="F15" s="8">
        <v>429</v>
      </c>
      <c r="G15" s="8">
        <v>55</v>
      </c>
      <c r="H15" s="8">
        <v>32</v>
      </c>
      <c r="I15" s="8">
        <v>75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139</v>
      </c>
      <c r="D16" s="8">
        <v>3</v>
      </c>
      <c r="E16" s="8">
        <v>89</v>
      </c>
      <c r="F16" s="8">
        <v>31</v>
      </c>
      <c r="G16" s="8">
        <v>3</v>
      </c>
      <c r="H16" s="8">
        <v>5</v>
      </c>
      <c r="I16" s="8">
        <v>8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2130</v>
      </c>
      <c r="D17" s="13">
        <v>12</v>
      </c>
      <c r="E17" s="13">
        <v>1002</v>
      </c>
      <c r="F17" s="13">
        <v>936</v>
      </c>
      <c r="G17" s="13">
        <v>62</v>
      </c>
      <c r="H17" s="13">
        <v>64</v>
      </c>
      <c r="I17" s="13">
        <v>54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46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2005</v>
      </c>
      <c r="D6" s="11">
        <v>124</v>
      </c>
      <c r="E6" s="11">
        <v>1048</v>
      </c>
      <c r="F6" s="11">
        <v>658</v>
      </c>
      <c r="G6" s="11">
        <v>48</v>
      </c>
      <c r="H6" s="11">
        <v>67</v>
      </c>
      <c r="I6" s="11">
        <v>60</v>
      </c>
    </row>
    <row r="7" spans="1:14" ht="11.65" customHeight="1">
      <c r="A7" s="21" t="s">
        <v>12</v>
      </c>
      <c r="B7" s="10" t="s">
        <v>23</v>
      </c>
      <c r="C7" s="8">
        <v>1076</v>
      </c>
      <c r="D7" s="8">
        <v>38</v>
      </c>
      <c r="E7" s="8">
        <v>714</v>
      </c>
      <c r="F7" s="8">
        <v>234</v>
      </c>
      <c r="G7" s="8">
        <v>26</v>
      </c>
      <c r="H7" s="8">
        <v>31</v>
      </c>
      <c r="I7" s="8">
        <v>33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81</v>
      </c>
      <c r="D8" s="8">
        <v>4</v>
      </c>
      <c r="E8" s="8">
        <v>40</v>
      </c>
      <c r="F8" s="8">
        <v>25</v>
      </c>
      <c r="G8" s="8">
        <v>7</v>
      </c>
      <c r="H8" s="8">
        <v>3</v>
      </c>
      <c r="I8" s="8">
        <v>2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848</v>
      </c>
      <c r="D9" s="8">
        <v>82</v>
      </c>
      <c r="E9" s="8">
        <v>294</v>
      </c>
      <c r="F9" s="8">
        <v>399</v>
      </c>
      <c r="G9" s="8">
        <v>15</v>
      </c>
      <c r="H9" s="8">
        <v>33</v>
      </c>
      <c r="I9" s="8">
        <v>25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866</v>
      </c>
      <c r="D10" s="11">
        <v>117</v>
      </c>
      <c r="E10" s="11">
        <v>453</v>
      </c>
      <c r="F10" s="11">
        <v>210</v>
      </c>
      <c r="G10" s="11">
        <v>20</v>
      </c>
      <c r="H10" s="11">
        <v>32</v>
      </c>
      <c r="I10" s="11">
        <v>34</v>
      </c>
    </row>
    <row r="11" spans="1:14" ht="11.65" customHeight="1">
      <c r="A11" s="21" t="s">
        <v>12</v>
      </c>
      <c r="B11" s="10" t="s">
        <v>23</v>
      </c>
      <c r="C11" s="8">
        <v>479</v>
      </c>
      <c r="D11" s="8">
        <v>33</v>
      </c>
      <c r="E11" s="8">
        <v>323</v>
      </c>
      <c r="F11" s="8">
        <v>81</v>
      </c>
      <c r="G11" s="8">
        <v>11</v>
      </c>
      <c r="H11" s="8">
        <v>14</v>
      </c>
      <c r="I11" s="8">
        <v>17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37</v>
      </c>
      <c r="D12" s="8">
        <v>4</v>
      </c>
      <c r="E12" s="8">
        <v>19</v>
      </c>
      <c r="F12" s="8">
        <v>6</v>
      </c>
      <c r="G12" s="8">
        <v>4</v>
      </c>
      <c r="H12" s="8">
        <v>2</v>
      </c>
      <c r="I12" s="8">
        <v>2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350</v>
      </c>
      <c r="D13" s="8">
        <v>80</v>
      </c>
      <c r="E13" s="8">
        <v>111</v>
      </c>
      <c r="F13" s="8">
        <v>123</v>
      </c>
      <c r="G13" s="8">
        <v>5</v>
      </c>
      <c r="H13" s="8">
        <v>16</v>
      </c>
      <c r="I13" s="8">
        <v>15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1139</v>
      </c>
      <c r="D14" s="11">
        <v>7</v>
      </c>
      <c r="E14" s="11">
        <v>595</v>
      </c>
      <c r="F14" s="11">
        <v>448</v>
      </c>
      <c r="G14" s="11">
        <v>28</v>
      </c>
      <c r="H14" s="11">
        <v>35</v>
      </c>
      <c r="I14" s="11">
        <v>26</v>
      </c>
    </row>
    <row r="15" spans="1:14" ht="11.65" customHeight="1">
      <c r="A15" s="21" t="s">
        <v>12</v>
      </c>
      <c r="B15" s="10" t="s">
        <v>23</v>
      </c>
      <c r="C15" s="8">
        <v>597</v>
      </c>
      <c r="D15" s="8">
        <v>5</v>
      </c>
      <c r="E15" s="8">
        <v>391</v>
      </c>
      <c r="F15" s="8">
        <v>153</v>
      </c>
      <c r="G15" s="8">
        <v>15</v>
      </c>
      <c r="H15" s="8">
        <v>17</v>
      </c>
      <c r="I15" s="8">
        <v>16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44</v>
      </c>
      <c r="D16" s="8" t="s">
        <v>31</v>
      </c>
      <c r="E16" s="8">
        <v>21</v>
      </c>
      <c r="F16" s="8">
        <v>19</v>
      </c>
      <c r="G16" s="8">
        <v>3</v>
      </c>
      <c r="H16" s="8">
        <v>1</v>
      </c>
      <c r="I16" s="8" t="s">
        <v>31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498</v>
      </c>
      <c r="D17" s="13">
        <v>2</v>
      </c>
      <c r="E17" s="13">
        <v>183</v>
      </c>
      <c r="F17" s="13">
        <v>276</v>
      </c>
      <c r="G17" s="13">
        <v>10</v>
      </c>
      <c r="H17" s="13">
        <v>17</v>
      </c>
      <c r="I17" s="13">
        <v>10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47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1592</v>
      </c>
      <c r="D6" s="11">
        <v>65</v>
      </c>
      <c r="E6" s="11">
        <v>1104</v>
      </c>
      <c r="F6" s="11">
        <v>309</v>
      </c>
      <c r="G6" s="11">
        <v>40</v>
      </c>
      <c r="H6" s="11">
        <v>27</v>
      </c>
      <c r="I6" s="11">
        <v>47</v>
      </c>
    </row>
    <row r="7" spans="1:14" ht="11.65" customHeight="1">
      <c r="A7" s="21" t="s">
        <v>12</v>
      </c>
      <c r="B7" s="10" t="s">
        <v>23</v>
      </c>
      <c r="C7" s="8">
        <v>930</v>
      </c>
      <c r="D7" s="8">
        <v>26</v>
      </c>
      <c r="E7" s="8">
        <v>691</v>
      </c>
      <c r="F7" s="8">
        <v>152</v>
      </c>
      <c r="G7" s="8">
        <v>25</v>
      </c>
      <c r="H7" s="8">
        <v>13</v>
      </c>
      <c r="I7" s="8">
        <v>23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46</v>
      </c>
      <c r="D8" s="8">
        <v>1</v>
      </c>
      <c r="E8" s="8">
        <v>28</v>
      </c>
      <c r="F8" s="8">
        <v>12</v>
      </c>
      <c r="G8" s="8">
        <v>1</v>
      </c>
      <c r="H8" s="8">
        <v>1</v>
      </c>
      <c r="I8" s="8">
        <v>3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616</v>
      </c>
      <c r="D9" s="8">
        <v>38</v>
      </c>
      <c r="E9" s="8">
        <v>385</v>
      </c>
      <c r="F9" s="8">
        <v>145</v>
      </c>
      <c r="G9" s="8">
        <v>14</v>
      </c>
      <c r="H9" s="8">
        <v>13</v>
      </c>
      <c r="I9" s="8">
        <v>21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747</v>
      </c>
      <c r="D10" s="11">
        <v>60</v>
      </c>
      <c r="E10" s="11">
        <v>497</v>
      </c>
      <c r="F10" s="11">
        <v>131</v>
      </c>
      <c r="G10" s="11">
        <v>26</v>
      </c>
      <c r="H10" s="11">
        <v>15</v>
      </c>
      <c r="I10" s="11">
        <v>18</v>
      </c>
    </row>
    <row r="11" spans="1:14" ht="11.65" customHeight="1">
      <c r="A11" s="21" t="s">
        <v>12</v>
      </c>
      <c r="B11" s="10" t="s">
        <v>23</v>
      </c>
      <c r="C11" s="8">
        <v>441</v>
      </c>
      <c r="D11" s="8">
        <v>23</v>
      </c>
      <c r="E11" s="8">
        <v>320</v>
      </c>
      <c r="F11" s="8">
        <v>66</v>
      </c>
      <c r="G11" s="8">
        <v>17</v>
      </c>
      <c r="H11" s="8">
        <v>7</v>
      </c>
      <c r="I11" s="8">
        <v>8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22</v>
      </c>
      <c r="D12" s="8">
        <v>1</v>
      </c>
      <c r="E12" s="8">
        <v>14</v>
      </c>
      <c r="F12" s="8">
        <v>5</v>
      </c>
      <c r="G12" s="8" t="s">
        <v>31</v>
      </c>
      <c r="H12" s="8">
        <v>1</v>
      </c>
      <c r="I12" s="8">
        <v>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284</v>
      </c>
      <c r="D13" s="8">
        <v>36</v>
      </c>
      <c r="E13" s="8">
        <v>163</v>
      </c>
      <c r="F13" s="8">
        <v>60</v>
      </c>
      <c r="G13" s="8">
        <v>9</v>
      </c>
      <c r="H13" s="8">
        <v>7</v>
      </c>
      <c r="I13" s="8">
        <v>9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845</v>
      </c>
      <c r="D14" s="11">
        <v>5</v>
      </c>
      <c r="E14" s="11">
        <v>607</v>
      </c>
      <c r="F14" s="11">
        <v>178</v>
      </c>
      <c r="G14" s="11">
        <v>14</v>
      </c>
      <c r="H14" s="11">
        <v>12</v>
      </c>
      <c r="I14" s="11">
        <v>29</v>
      </c>
    </row>
    <row r="15" spans="1:14" ht="11.65" customHeight="1">
      <c r="A15" s="21" t="s">
        <v>12</v>
      </c>
      <c r="B15" s="10" t="s">
        <v>23</v>
      </c>
      <c r="C15" s="8">
        <v>489</v>
      </c>
      <c r="D15" s="8">
        <v>3</v>
      </c>
      <c r="E15" s="8">
        <v>371</v>
      </c>
      <c r="F15" s="8">
        <v>86</v>
      </c>
      <c r="G15" s="8">
        <v>8</v>
      </c>
      <c r="H15" s="8">
        <v>6</v>
      </c>
      <c r="I15" s="8">
        <v>15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24</v>
      </c>
      <c r="D16" s="8" t="s">
        <v>31</v>
      </c>
      <c r="E16" s="8">
        <v>14</v>
      </c>
      <c r="F16" s="8">
        <v>7</v>
      </c>
      <c r="G16" s="8">
        <v>1</v>
      </c>
      <c r="H16" s="8" t="s">
        <v>31</v>
      </c>
      <c r="I16" s="8">
        <v>2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332</v>
      </c>
      <c r="D17" s="13">
        <v>2</v>
      </c>
      <c r="E17" s="13">
        <v>222</v>
      </c>
      <c r="F17" s="13">
        <v>85</v>
      </c>
      <c r="G17" s="13">
        <v>5</v>
      </c>
      <c r="H17" s="13">
        <v>6</v>
      </c>
      <c r="I17" s="13">
        <v>12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7"/>
  <sheetViews>
    <sheetView showGridLines="0" zoomScaleNormal="100" workbookViewId="0">
      <selection activeCell="A3" sqref="A3"/>
    </sheetView>
  </sheetViews>
  <sheetFormatPr baseColWidth="10" defaultColWidth="12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L2" t="s">
        <v>12</v>
      </c>
    </row>
    <row r="3" spans="1:14" ht="11.65" customHeight="1"/>
    <row r="4" spans="1:14" ht="33.4" customHeight="1">
      <c r="A4" s="30" t="s">
        <v>13</v>
      </c>
      <c r="B4" s="30" t="s">
        <v>12</v>
      </c>
      <c r="C4" s="30" t="s">
        <v>14</v>
      </c>
      <c r="D4" s="30" t="s">
        <v>15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14" ht="43.9" customHeight="1">
      <c r="A5" s="30" t="s">
        <v>12</v>
      </c>
      <c r="B5" s="30" t="s">
        <v>12</v>
      </c>
      <c r="C5" s="30" t="s">
        <v>12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14" ht="13.15" customHeight="1">
      <c r="A6" s="31" t="s">
        <v>22</v>
      </c>
      <c r="B6" s="11" t="s">
        <v>12</v>
      </c>
      <c r="C6" s="11">
        <v>1221</v>
      </c>
      <c r="D6" s="11">
        <v>74</v>
      </c>
      <c r="E6" s="11">
        <v>717</v>
      </c>
      <c r="F6" s="11">
        <v>338</v>
      </c>
      <c r="G6" s="11">
        <v>11</v>
      </c>
      <c r="H6" s="11">
        <v>30</v>
      </c>
      <c r="I6" s="11">
        <v>51</v>
      </c>
    </row>
    <row r="7" spans="1:14" ht="11.65" customHeight="1">
      <c r="A7" s="21" t="s">
        <v>12</v>
      </c>
      <c r="B7" s="10" t="s">
        <v>23</v>
      </c>
      <c r="C7" s="8">
        <v>733</v>
      </c>
      <c r="D7" s="8">
        <v>29</v>
      </c>
      <c r="E7" s="8">
        <v>507</v>
      </c>
      <c r="F7" s="8">
        <v>141</v>
      </c>
      <c r="G7" s="8">
        <v>8</v>
      </c>
      <c r="H7" s="8">
        <v>19</v>
      </c>
      <c r="I7" s="8">
        <v>29</v>
      </c>
      <c r="J7" t="s">
        <v>12</v>
      </c>
      <c r="K7" t="s">
        <v>12</v>
      </c>
      <c r="M7" t="s">
        <v>12</v>
      </c>
      <c r="N7" t="s">
        <v>12</v>
      </c>
    </row>
    <row r="8" spans="1:14" ht="11.65" customHeight="1">
      <c r="A8" s="21" t="s">
        <v>12</v>
      </c>
      <c r="B8" s="10" t="s">
        <v>24</v>
      </c>
      <c r="C8" s="8">
        <v>71</v>
      </c>
      <c r="D8" s="8" t="s">
        <v>31</v>
      </c>
      <c r="E8" s="8">
        <v>49</v>
      </c>
      <c r="F8" s="8">
        <v>13</v>
      </c>
      <c r="G8" s="8">
        <v>1</v>
      </c>
      <c r="H8" s="8">
        <v>4</v>
      </c>
      <c r="I8" s="8">
        <v>4</v>
      </c>
      <c r="J8" t="s">
        <v>12</v>
      </c>
      <c r="K8" t="s">
        <v>12</v>
      </c>
      <c r="M8" t="s">
        <v>12</v>
      </c>
      <c r="N8" t="s">
        <v>12</v>
      </c>
    </row>
    <row r="9" spans="1:14" ht="11.65" customHeight="1">
      <c r="A9" s="21" t="s">
        <v>12</v>
      </c>
      <c r="B9" s="10" t="s">
        <v>25</v>
      </c>
      <c r="C9" s="8">
        <v>417</v>
      </c>
      <c r="D9" s="8">
        <v>45</v>
      </c>
      <c r="E9" s="8">
        <v>161</v>
      </c>
      <c r="F9" s="8">
        <v>184</v>
      </c>
      <c r="G9" s="8">
        <v>2</v>
      </c>
      <c r="H9" s="8">
        <v>7</v>
      </c>
      <c r="I9" s="8">
        <v>18</v>
      </c>
      <c r="J9" t="s">
        <v>12</v>
      </c>
      <c r="K9" t="s">
        <v>12</v>
      </c>
      <c r="M9" t="s">
        <v>12</v>
      </c>
      <c r="N9" t="s">
        <v>12</v>
      </c>
    </row>
    <row r="10" spans="1:14" ht="13.15" customHeight="1">
      <c r="A10" s="20" t="s">
        <v>26</v>
      </c>
      <c r="B10" s="12" t="s">
        <v>12</v>
      </c>
      <c r="C10" s="11">
        <v>508</v>
      </c>
      <c r="D10" s="11">
        <v>69</v>
      </c>
      <c r="E10" s="11">
        <v>282</v>
      </c>
      <c r="F10" s="11">
        <v>113</v>
      </c>
      <c r="G10" s="11">
        <v>6</v>
      </c>
      <c r="H10" s="11">
        <v>16</v>
      </c>
      <c r="I10" s="11">
        <v>22</v>
      </c>
    </row>
    <row r="11" spans="1:14" ht="11.65" customHeight="1">
      <c r="A11" s="21" t="s">
        <v>12</v>
      </c>
      <c r="B11" s="10" t="s">
        <v>23</v>
      </c>
      <c r="C11" s="8">
        <v>318</v>
      </c>
      <c r="D11" s="8">
        <v>27</v>
      </c>
      <c r="E11" s="8">
        <v>214</v>
      </c>
      <c r="F11" s="8">
        <v>51</v>
      </c>
      <c r="G11" s="8">
        <v>5</v>
      </c>
      <c r="H11" s="8">
        <v>8</v>
      </c>
      <c r="I11" s="8">
        <v>13</v>
      </c>
      <c r="J11" t="s">
        <v>12</v>
      </c>
      <c r="K11" t="s">
        <v>12</v>
      </c>
      <c r="M11" t="s">
        <v>12</v>
      </c>
      <c r="N11" t="s">
        <v>12</v>
      </c>
    </row>
    <row r="12" spans="1:14" ht="11.65" customHeight="1">
      <c r="A12" s="21" t="s">
        <v>12</v>
      </c>
      <c r="B12" s="10" t="s">
        <v>24</v>
      </c>
      <c r="C12" s="8">
        <v>28</v>
      </c>
      <c r="D12" s="8" t="s">
        <v>31</v>
      </c>
      <c r="E12" s="8">
        <v>23</v>
      </c>
      <c r="F12" s="8">
        <v>2</v>
      </c>
      <c r="G12" s="8" t="s">
        <v>31</v>
      </c>
      <c r="H12" s="8">
        <v>2</v>
      </c>
      <c r="I12" s="8">
        <v>1</v>
      </c>
      <c r="J12" t="s">
        <v>12</v>
      </c>
      <c r="K12" t="s">
        <v>12</v>
      </c>
      <c r="M12" t="s">
        <v>12</v>
      </c>
      <c r="N12" t="s">
        <v>12</v>
      </c>
    </row>
    <row r="13" spans="1:14" ht="11.65" customHeight="1">
      <c r="A13" s="21" t="s">
        <v>12</v>
      </c>
      <c r="B13" s="10" t="s">
        <v>25</v>
      </c>
      <c r="C13" s="8">
        <v>162</v>
      </c>
      <c r="D13" s="8">
        <v>42</v>
      </c>
      <c r="E13" s="8">
        <v>45</v>
      </c>
      <c r="F13" s="8">
        <v>60</v>
      </c>
      <c r="G13" s="8">
        <v>1</v>
      </c>
      <c r="H13" s="8">
        <v>6</v>
      </c>
      <c r="I13" s="8">
        <v>8</v>
      </c>
      <c r="J13" t="s">
        <v>12</v>
      </c>
      <c r="K13" t="s">
        <v>12</v>
      </c>
      <c r="M13" t="s">
        <v>12</v>
      </c>
      <c r="N13" t="s">
        <v>12</v>
      </c>
    </row>
    <row r="14" spans="1:14" ht="13.15" customHeight="1">
      <c r="A14" s="20" t="s">
        <v>27</v>
      </c>
      <c r="B14" s="12" t="s">
        <v>12</v>
      </c>
      <c r="C14" s="11">
        <v>713</v>
      </c>
      <c r="D14" s="11">
        <v>5</v>
      </c>
      <c r="E14" s="11">
        <v>435</v>
      </c>
      <c r="F14" s="11">
        <v>225</v>
      </c>
      <c r="G14" s="11">
        <v>5</v>
      </c>
      <c r="H14" s="11">
        <v>14</v>
      </c>
      <c r="I14" s="11">
        <v>29</v>
      </c>
    </row>
    <row r="15" spans="1:14" ht="11.65" customHeight="1">
      <c r="A15" s="21" t="s">
        <v>12</v>
      </c>
      <c r="B15" s="10" t="s">
        <v>23</v>
      </c>
      <c r="C15" s="8">
        <v>415</v>
      </c>
      <c r="D15" s="8">
        <v>2</v>
      </c>
      <c r="E15" s="8">
        <v>293</v>
      </c>
      <c r="F15" s="8">
        <v>90</v>
      </c>
      <c r="G15" s="8">
        <v>3</v>
      </c>
      <c r="H15" s="8">
        <v>11</v>
      </c>
      <c r="I15" s="8">
        <v>16</v>
      </c>
      <c r="J15" t="s">
        <v>12</v>
      </c>
      <c r="K15" t="s">
        <v>12</v>
      </c>
      <c r="M15" t="s">
        <v>12</v>
      </c>
      <c r="N15" t="s">
        <v>12</v>
      </c>
    </row>
    <row r="16" spans="1:14" ht="11.65" customHeight="1">
      <c r="A16" s="21" t="s">
        <v>12</v>
      </c>
      <c r="B16" s="10" t="s">
        <v>24</v>
      </c>
      <c r="C16" s="8">
        <v>43</v>
      </c>
      <c r="D16" s="8" t="s">
        <v>31</v>
      </c>
      <c r="E16" s="8">
        <v>26</v>
      </c>
      <c r="F16" s="8">
        <v>11</v>
      </c>
      <c r="G16" s="8">
        <v>1</v>
      </c>
      <c r="H16" s="8">
        <v>2</v>
      </c>
      <c r="I16" s="8">
        <v>3</v>
      </c>
      <c r="J16" t="s">
        <v>12</v>
      </c>
      <c r="K16" t="s">
        <v>12</v>
      </c>
      <c r="M16" t="s">
        <v>12</v>
      </c>
      <c r="N16" t="s">
        <v>12</v>
      </c>
    </row>
    <row r="17" spans="1:14" ht="11.65" customHeight="1">
      <c r="A17" s="22" t="s">
        <v>12</v>
      </c>
      <c r="B17" s="14" t="s">
        <v>25</v>
      </c>
      <c r="C17" s="13">
        <v>255</v>
      </c>
      <c r="D17" s="13">
        <v>3</v>
      </c>
      <c r="E17" s="13">
        <v>116</v>
      </c>
      <c r="F17" s="13">
        <v>124</v>
      </c>
      <c r="G17" s="13">
        <v>1</v>
      </c>
      <c r="H17" s="13">
        <v>1</v>
      </c>
      <c r="I17" s="13">
        <v>10</v>
      </c>
      <c r="J17" t="s">
        <v>12</v>
      </c>
      <c r="K17" t="s">
        <v>12</v>
      </c>
      <c r="M17" t="s">
        <v>12</v>
      </c>
      <c r="N17" t="s">
        <v>12</v>
      </c>
    </row>
    <row r="18" spans="1:14" ht="11.65" customHeight="1"/>
    <row r="19" spans="1:14" ht="28.15" customHeight="1">
      <c r="A19" s="25" t="s">
        <v>28</v>
      </c>
      <c r="B19" s="26" t="s">
        <v>12</v>
      </c>
      <c r="C19" s="27" t="s">
        <v>12</v>
      </c>
      <c r="D19" s="27" t="s">
        <v>12</v>
      </c>
      <c r="E19" s="27" t="s">
        <v>12</v>
      </c>
      <c r="F19" s="27" t="s">
        <v>12</v>
      </c>
      <c r="G19" s="27" t="s">
        <v>12</v>
      </c>
      <c r="H19" s="27" t="s">
        <v>12</v>
      </c>
      <c r="I19" s="27" t="s">
        <v>12</v>
      </c>
      <c r="L19" t="s">
        <v>12</v>
      </c>
    </row>
    <row r="20" spans="1:14" ht="19.149999999999999" customHeight="1">
      <c r="A20" s="25" t="s">
        <v>29</v>
      </c>
      <c r="B20" s="28" t="s">
        <v>12</v>
      </c>
      <c r="C20" s="29" t="s">
        <v>12</v>
      </c>
      <c r="D20" s="29" t="s">
        <v>12</v>
      </c>
      <c r="E20" s="29" t="s">
        <v>12</v>
      </c>
      <c r="F20" s="29" t="s">
        <v>12</v>
      </c>
      <c r="G20" s="29" t="s">
        <v>12</v>
      </c>
      <c r="H20" s="29" t="s">
        <v>12</v>
      </c>
      <c r="I20" s="29" t="s">
        <v>12</v>
      </c>
      <c r="L20" t="s">
        <v>12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9.12</vt:lpstr>
      <vt:lpstr>Cuadro 9.12.1</vt:lpstr>
      <vt:lpstr>Cuadro 9.12.2</vt:lpstr>
      <vt:lpstr>Cuadro 9.12.3</vt:lpstr>
      <vt:lpstr>Cuadro 9.12.4</vt:lpstr>
      <vt:lpstr>Cuadro 9.12.5</vt:lpstr>
      <vt:lpstr>Cuadro 9.12.6</vt:lpstr>
      <vt:lpstr>Cuadro 9.12.7</vt:lpstr>
      <vt:lpstr>Cuadro 9.12.8</vt:lpstr>
      <vt:lpstr>Cuadro 9.12.9</vt:lpstr>
      <vt:lpstr>Cuadro 9.12.10</vt:lpstr>
      <vt:lpstr>Cuadro 9.12.11</vt:lpstr>
      <vt:lpstr>Cuadro 9.12.12</vt:lpstr>
      <vt:lpstr>Cuadro 9.12.13</vt:lpstr>
      <vt:lpstr>Cuadro 9.12.14</vt:lpstr>
      <vt:lpstr>Cuadro 9.12.15</vt:lpstr>
      <vt:lpstr>Cuadro 9.12.16</vt:lpstr>
      <vt:lpstr>Cuadro 9.12.17</vt:lpstr>
      <vt:lpstr>Cuadro 9.12.18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Gonzalia Rodrigo</cp:lastModifiedBy>
  <cp:revision>1</cp:revision>
  <dcterms:created xsi:type="dcterms:W3CDTF">2024-01-17T13:33:52Z</dcterms:created>
  <dcterms:modified xsi:type="dcterms:W3CDTF">2024-02-15T17:57:17Z</dcterms:modified>
  <cp:category/>
  <cp:contentStatus/>
</cp:coreProperties>
</file>