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ctividad económica\42 - Cuyo\"/>
    </mc:Choice>
  </mc:AlternateContent>
  <bookViews>
    <workbookView xWindow="-105" yWindow="-105" windowWidth="23250" windowHeight="12570" activeTab="1"/>
  </bookViews>
  <sheets>
    <sheet name="Carátula" sheetId="21" r:id="rId1"/>
    <sheet name="Índice" sheetId="20" r:id="rId2"/>
    <sheet name="Cuadro 7.13" sheetId="1" r:id="rId3"/>
    <sheet name="Cuadro 7.13.1" sheetId="2" r:id="rId4"/>
    <sheet name="Cuadro 7.13.2" sheetId="3" r:id="rId5"/>
    <sheet name="Cuadro 7.13.3" sheetId="4" r:id="rId6"/>
    <sheet name="Cuadro 7.13.4" sheetId="5" r:id="rId7"/>
    <sheet name="Cuadro 7.13.5" sheetId="6" r:id="rId8"/>
    <sheet name="Cuadro 7.13.6" sheetId="7" r:id="rId9"/>
    <sheet name="Cuadro 7.13.7" sheetId="8" r:id="rId10"/>
    <sheet name="Cuadro 7.13.8" sheetId="9" r:id="rId11"/>
    <sheet name="Cuadro 7.13.9" sheetId="10" r:id="rId12"/>
    <sheet name="Cuadro 7.13.10" sheetId="11" r:id="rId13"/>
    <sheet name="Cuadro 7.13.11" sheetId="12" r:id="rId14"/>
    <sheet name="Cuadro 7.13.12" sheetId="13" r:id="rId15"/>
    <sheet name="Cuadro 7.13.13" sheetId="14" r:id="rId16"/>
    <sheet name="Cuadro 7.13.14" sheetId="15" r:id="rId17"/>
    <sheet name="Cuadro 7.13.15" sheetId="16" r:id="rId18"/>
    <sheet name="Cuadro 7.13.16" sheetId="17" r:id="rId19"/>
    <sheet name="Cuadro 7.13.17" sheetId="18" r:id="rId20"/>
    <sheet name="Cuadro 7.13.18" sheetId="19" r:id="rId2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2" i="20" l="1"/>
  <c r="A21" i="20"/>
  <c r="A20" i="20"/>
  <c r="A19" i="20"/>
  <c r="A18" i="20"/>
  <c r="A17" i="20"/>
  <c r="A16" i="20"/>
  <c r="A15" i="20"/>
  <c r="A14" i="20"/>
  <c r="A13" i="20"/>
  <c r="A12" i="20"/>
  <c r="A11" i="20"/>
  <c r="A10" i="20"/>
  <c r="A9" i="20"/>
  <c r="A8" i="20"/>
  <c r="A7" i="20"/>
  <c r="A6" i="20"/>
  <c r="A5" i="20"/>
  <c r="A4" i="20"/>
</calcChain>
</file>

<file path=xl/sharedStrings.xml><?xml version="1.0" encoding="utf-8"?>
<sst xmlns="http://schemas.openxmlformats.org/spreadsheetml/2006/main" count="2228" uniqueCount="49">
  <si>
    <t>Censo Nacional de Población, Hogares y Viviendas 2022</t>
  </si>
  <si>
    <t>Cuadro 7.13. Provincia de  Mendoza. Población de 14 años y más en viviendas particulares, por condición de actividad económica, según sexo registrado al nacer y cobertura de salud. Año 2022</t>
  </si>
  <si>
    <t>Sexo registrado al nacer y cobertura de salud</t>
  </si>
  <si>
    <t>Población de 14 años y más en viviendas particulares</t>
  </si>
  <si>
    <t>Condición de actividad económica</t>
  </si>
  <si>
    <t>Población económicamente activa</t>
  </si>
  <si>
    <t>Total</t>
  </si>
  <si>
    <t>Ocupada</t>
  </si>
  <si>
    <t>Desocupada</t>
  </si>
  <si>
    <t>Población no económicamente activa /</t>
  </si>
  <si>
    <t>Tiene cobertura de salud por obra social o prepaga (incluye PAMI)</t>
  </si>
  <si>
    <t>Tiene cobertura de salud por programas o planes estatales de salud</t>
  </si>
  <si>
    <t>No tiene obra social, prepaga ni plan estatal</t>
  </si>
  <si>
    <t>Mujer/Femenino</t>
  </si>
  <si>
    <t>Varón/Masculino</t>
  </si>
  <si>
    <t>Cuadro 7.13.1. Provincia de  Mendoza, departamento Capital. Población de 14 años y más en viviendas particulares, por condición de actividad económica, según sexo registrado al nacer y cobertura de salud. Año 2022</t>
  </si>
  <si>
    <t>Cuadro 7.13.2. Provincia de  Mendoza, departamento General Alvear. Población de 14 años y más en viviendas particulares, por condición de actividad económica, según sexo registrado al nacer y cobertura de salud. Año 2022</t>
  </si>
  <si>
    <t>Cuadro 7.13.3. Provincia de  Mendoza, departamento Godoy Cruz. Población de 14 años y más en viviendas particulares, por condición de actividad económica, según sexo registrado al nacer y cobertura de salud. Año 2022</t>
  </si>
  <si>
    <t>Cuadro 7.13.4. Provincia de  Mendoza, departamento Guaymallén. Población de 14 años y más en viviendas particulares, por condición de actividad económica, según sexo registrado al nacer y cobertura de salud. Año 2022</t>
  </si>
  <si>
    <t>Cuadro 7.13.5. Provincia de  Mendoza, departamento Junín. Población de 14 años y más en viviendas particulares, por condición de actividad económica, según sexo registrado al nacer y cobertura de salud. Año 2022</t>
  </si>
  <si>
    <t>Cuadro 7.13.6. Provincia de  Mendoza, departamento La Paz. Población de 14 años y más en viviendas particulares, por condición de actividad económica, según sexo registrado al nacer y cobertura de salud. Año 2022</t>
  </si>
  <si>
    <t>-</t>
  </si>
  <si>
    <t>Cuadro 7.13.7. Provincia de  Mendoza, departamento Las Heras. Población de 14 años y más en viviendas particulares, por condición de actividad económica, según sexo registrado al nacer y cobertura de salud. Año 2022</t>
  </si>
  <si>
    <t>Cuadro 7.13.8. Provincia de  Mendoza, departamento Lavalle. Población de 14 años y más en viviendas particulares, por condición de actividad económica, según sexo registrado al nacer y cobertura de salud. Año 2022</t>
  </si>
  <si>
    <t>Cuadro 7.13.9. Provincia de  Mendoza, departamento Luján de Cuyo. Población de 14 años y más en viviendas particulares, por condición de actividad económica, según sexo registrado al nacer y cobertura de salud. Año 2022</t>
  </si>
  <si>
    <t>Cuadro 7.13.10. Provincia de  Mendoza, departamento Maipú. Población de 14 años y más en viviendas particulares, por condición de actividad económica, según sexo registrado al nacer y cobertura de salud. Año 2022</t>
  </si>
  <si>
    <t>Cuadro 7.13.11. Provincia de  Mendoza, departamento Malargüe. Población de 14 años y más en viviendas particulares, por condición de actividad económica, según sexo registrado al nacer y cobertura de salud. Año 2022</t>
  </si>
  <si>
    <t>Cuadro 7.13.12. Provincia de  Mendoza, departamento Rivadavia. Población de 14 años y más en viviendas particulares, por condición de actividad económica, según sexo registrado al nacer y cobertura de salud. Año 2022</t>
  </si>
  <si>
    <t>Cuadro 7.13.13. Provincia de  Mendoza, departamento San Carlos. Población de 14 años y más en viviendas particulares, por condición de actividad económica, según sexo registrado al nacer y cobertura de salud. Año 2022</t>
  </si>
  <si>
    <t>Cuadro 7.13.14. Provincia de  Mendoza, departamento San Martín. Población de 14 años y más en viviendas particulares, por condición de actividad económica, según sexo registrado al nacer y cobertura de salud. Año 2022</t>
  </si>
  <si>
    <t>Cuadro 7.13.15. Provincia de  Mendoza, departamento San Rafael. Población de 14 años y más en viviendas particulares, por condición de actividad económica, según sexo registrado al nacer y cobertura de salud. Año 2022</t>
  </si>
  <si>
    <t>Cuadro 7.13.16. Provincia de  Mendoza, departamento Santa Rosa. Población de 14 años y más en viviendas particulares, por condición de actividad económica, según sexo registrado al nacer y cobertura de salud. Año 2022</t>
  </si>
  <si>
    <t>Cuadro 7.13.17. Provincia de  Mendoza, departamento Tunuyán. Población de 14 años y más en viviendas particulares, por condición de actividad económica, según sexo registrado al nacer y cobertura de salud. Año 2022</t>
  </si>
  <si>
    <t>Cuadro 7.13.18. Provincia de  Mendoza, departamento Tupungato. Población de 14 años y más en viviendas particulares, por condición de actividad económica, según sexo registrado al nacer y cobertura de salud. Año 2022</t>
  </si>
  <si>
    <t/>
  </si>
  <si>
    <t>Población no económicamente activa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</si>
  <si>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</si>
  <si>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</si>
  <si>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</si>
  <si>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</si>
  <si>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</si>
  <si>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</si>
  <si>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</si>
  <si>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</si>
  <si>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</si>
  <si>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</si>
  <si>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</si>
  <si>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</si>
  <si>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Mendoza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</si>
</sst>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lbany AMT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3" fontId="2" fillId="2" borderId="1" xfId="0" applyNumberFormat="1" applyFont="1" applyFill="1" applyBorder="1" applyAlignment="1">
      <alignment horizontal="right" vertical="top" wrapText="1"/>
    </xf>
    <xf numFmtId="3" fontId="4" fillId="2" borderId="1" xfId="0" applyNumberFormat="1" applyFont="1" applyFill="1" applyBorder="1" applyAlignment="1">
      <alignment horizontal="right" vertical="top" wrapText="1"/>
    </xf>
    <xf numFmtId="3" fontId="2" fillId="2" borderId="4" xfId="0" applyNumberFormat="1" applyFont="1" applyFill="1" applyBorder="1" applyAlignment="1">
      <alignment horizontal="right" vertical="top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3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2" fillId="0" borderId="0" xfId="0" applyFont="1"/>
    <xf numFmtId="0" fontId="11" fillId="0" borderId="0" xfId="0" applyFont="1"/>
    <xf numFmtId="0" fontId="10" fillId="0" borderId="0" xfId="0" applyFont="1" applyAlignment="1">
      <alignment horizontal="left" vertical="top" wrapText="1"/>
    </xf>
    <xf numFmtId="0" fontId="4" fillId="0" borderId="0" xfId="0" applyFont="1" applyAlignment="1">
      <alignment wrapText="1"/>
    </xf>
    <xf numFmtId="3" fontId="2" fillId="0" borderId="0" xfId="0" applyNumberFormat="1" applyFont="1" applyAlignment="1"/>
    <xf numFmtId="3" fontId="2" fillId="2" borderId="1" xfId="0" applyNumberFormat="1" applyFont="1" applyFill="1" applyBorder="1" applyAlignment="1"/>
    <xf numFmtId="3" fontId="4" fillId="2" borderId="1" xfId="0" applyNumberFormat="1" applyFont="1" applyFill="1" applyBorder="1" applyAlignment="1">
      <alignment horizontal="left" vertical="center" wrapText="1"/>
    </xf>
    <xf numFmtId="3" fontId="2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left"/>
    </xf>
    <xf numFmtId="3" fontId="2" fillId="0" borderId="3" xfId="0" applyNumberFormat="1" applyFont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9" sqref="K9"/>
    </sheetView>
  </sheetViews>
  <sheetFormatPr baseColWidth="10" defaultRowHeight="11.25" x14ac:dyDescent="0.2"/>
  <sheetData>
    <row r="3" spans="11:11" ht="20.25" x14ac:dyDescent="0.3">
      <c r="K3" s="12" t="s">
        <v>41</v>
      </c>
    </row>
    <row r="4" spans="11:11" ht="20.25" x14ac:dyDescent="0.3">
      <c r="K4" s="12"/>
    </row>
    <row r="5" spans="11:11" ht="20.25" x14ac:dyDescent="0.3">
      <c r="K5" s="12" t="s">
        <v>42</v>
      </c>
    </row>
    <row r="7" spans="11:11" ht="15" x14ac:dyDescent="0.2">
      <c r="K7" s="13"/>
    </row>
    <row r="8" spans="11:11" ht="15" x14ac:dyDescent="0.2">
      <c r="K8" s="13" t="s">
        <v>48</v>
      </c>
    </row>
    <row r="9" spans="11:11" ht="15" x14ac:dyDescent="0.2">
      <c r="K9" s="13"/>
    </row>
    <row r="10" spans="11:11" ht="15" x14ac:dyDescent="0.2">
      <c r="K10" s="13"/>
    </row>
    <row r="11" spans="11:11" ht="15" x14ac:dyDescent="0.2">
      <c r="K11" s="13"/>
    </row>
    <row r="12" spans="11:11" ht="15" x14ac:dyDescent="0.2">
      <c r="K12" s="13" t="s">
        <v>43</v>
      </c>
    </row>
    <row r="13" spans="11:11" ht="15" x14ac:dyDescent="0.2">
      <c r="K13" s="13" t="s">
        <v>44</v>
      </c>
    </row>
    <row r="14" spans="11:11" ht="15" x14ac:dyDescent="0.2">
      <c r="K14" s="13" t="s">
        <v>45</v>
      </c>
    </row>
    <row r="15" spans="11:11" ht="15" x14ac:dyDescent="0.2">
      <c r="K15" s="13"/>
    </row>
    <row r="16" spans="11:11" ht="15" x14ac:dyDescent="0.2">
      <c r="K16" s="13"/>
    </row>
    <row r="17" spans="11:11" ht="15" x14ac:dyDescent="0.2">
      <c r="K17" s="13"/>
    </row>
    <row r="18" spans="11:11" ht="15" x14ac:dyDescent="0.2">
      <c r="K18" s="13"/>
    </row>
    <row r="19" spans="11:11" ht="15" x14ac:dyDescent="0.2">
      <c r="K19" s="13"/>
    </row>
    <row r="20" spans="11:11" ht="15" x14ac:dyDescent="0.2">
      <c r="K20" s="13"/>
    </row>
    <row r="21" spans="11:11" ht="15" x14ac:dyDescent="0.2">
      <c r="K21" s="13"/>
    </row>
    <row r="22" spans="11:11" ht="15" x14ac:dyDescent="0.2">
      <c r="K22" s="13"/>
    </row>
    <row r="23" spans="11:11" ht="15" x14ac:dyDescent="0.2">
      <c r="K23" s="13"/>
    </row>
    <row r="24" spans="11:11" ht="15" x14ac:dyDescent="0.2">
      <c r="K24" s="13"/>
    </row>
    <row r="25" spans="11:11" ht="15" x14ac:dyDescent="0.2">
      <c r="K25" s="13"/>
    </row>
    <row r="26" spans="11:11" ht="15" x14ac:dyDescent="0.2">
      <c r="K26" s="13"/>
    </row>
    <row r="27" spans="11:11" ht="15" x14ac:dyDescent="0.2">
      <c r="K27" s="13"/>
    </row>
    <row r="28" spans="11:11" ht="15" x14ac:dyDescent="0.2">
      <c r="K28" s="13"/>
    </row>
    <row r="29" spans="11:11" ht="15" x14ac:dyDescent="0.2">
      <c r="K29" s="13"/>
    </row>
    <row r="30" spans="11:11" ht="15" x14ac:dyDescent="0.2">
      <c r="K30" s="13"/>
    </row>
    <row r="31" spans="11:11" ht="15" x14ac:dyDescent="0.2">
      <c r="K31" s="13"/>
    </row>
    <row r="32" spans="11:11" ht="15" x14ac:dyDescent="0.2">
      <c r="K32" s="13"/>
    </row>
    <row r="33" spans="11:11" ht="15" x14ac:dyDescent="0.2">
      <c r="K33" s="13"/>
    </row>
    <row r="34" spans="11:11" ht="15" x14ac:dyDescent="0.2">
      <c r="K34" s="13"/>
    </row>
    <row r="35" spans="11:11" ht="15" x14ac:dyDescent="0.2">
      <c r="K35" s="13"/>
    </row>
    <row r="36" spans="11:11" ht="15" x14ac:dyDescent="0.2">
      <c r="K36" s="13"/>
    </row>
    <row r="37" spans="11:11" ht="15" x14ac:dyDescent="0.2">
      <c r="K37" s="13"/>
    </row>
    <row r="38" spans="11:11" ht="15" x14ac:dyDescent="0.2">
      <c r="K38" s="13"/>
    </row>
    <row r="39" spans="11:11" ht="15" x14ac:dyDescent="0.2">
      <c r="K39" s="13"/>
    </row>
    <row r="40" spans="11:11" ht="15" x14ac:dyDescent="0.2">
      <c r="K40" s="13"/>
    </row>
    <row r="41" spans="11:11" ht="15" x14ac:dyDescent="0.2">
      <c r="K41" s="13"/>
    </row>
    <row r="42" spans="11:11" ht="15" x14ac:dyDescent="0.2">
      <c r="K42" s="13"/>
    </row>
    <row r="43" spans="11:11" ht="15" x14ac:dyDescent="0.2">
      <c r="K43" s="13"/>
    </row>
    <row r="44" spans="11:11" ht="15" x14ac:dyDescent="0.2">
      <c r="K44" s="13"/>
    </row>
    <row r="45" spans="11:11" ht="15" x14ac:dyDescent="0.2">
      <c r="K45" s="13"/>
    </row>
    <row r="46" spans="11:11" ht="15" x14ac:dyDescent="0.2">
      <c r="K46" s="13"/>
    </row>
    <row r="47" spans="11:11" ht="15" x14ac:dyDescent="0.2">
      <c r="K47" s="13"/>
    </row>
    <row r="48" spans="11:11" ht="15" x14ac:dyDescent="0.2">
      <c r="K48" s="13"/>
    </row>
    <row r="49" spans="11:11" ht="15" x14ac:dyDescent="0.2">
      <c r="K49" s="13"/>
    </row>
    <row r="50" spans="11:11" ht="15" x14ac:dyDescent="0.2">
      <c r="K50" s="13"/>
    </row>
    <row r="51" spans="11:11" ht="15" x14ac:dyDescent="0.2">
      <c r="K51" s="13"/>
    </row>
    <row r="52" spans="11:11" ht="15" x14ac:dyDescent="0.2">
      <c r="K52" s="13"/>
    </row>
    <row r="53" spans="11:11" ht="15" x14ac:dyDescent="0.2">
      <c r="K53" s="13"/>
    </row>
    <row r="54" spans="11:11" ht="15" x14ac:dyDescent="0.2">
      <c r="K54" s="13"/>
    </row>
    <row r="55" spans="11:11" ht="15" x14ac:dyDescent="0.2">
      <c r="K55" s="13"/>
    </row>
    <row r="56" spans="11:11" ht="15" x14ac:dyDescent="0.2">
      <c r="K56" s="13"/>
    </row>
    <row r="57" spans="11:11" ht="15" x14ac:dyDescent="0.2">
      <c r="K57" s="13"/>
    </row>
    <row r="58" spans="11:11" ht="15" x14ac:dyDescent="0.2">
      <c r="K58" s="13"/>
    </row>
    <row r="59" spans="11:11" ht="15" x14ac:dyDescent="0.2">
      <c r="K59" s="13"/>
    </row>
    <row r="60" spans="11:11" ht="15" x14ac:dyDescent="0.2">
      <c r="K60" s="13"/>
    </row>
    <row r="61" spans="11:11" ht="15" x14ac:dyDescent="0.2">
      <c r="K61" s="13"/>
    </row>
    <row r="62" spans="11:11" ht="15" x14ac:dyDescent="0.2">
      <c r="K62" s="13"/>
    </row>
    <row r="63" spans="11:11" ht="15" x14ac:dyDescent="0.2">
      <c r="K63" s="13"/>
    </row>
    <row r="64" spans="11:11" ht="15" x14ac:dyDescent="0.2">
      <c r="K64" s="13"/>
    </row>
    <row r="65" spans="11:11" ht="15" x14ac:dyDescent="0.2">
      <c r="K65" s="13"/>
    </row>
    <row r="66" spans="11:11" ht="15" x14ac:dyDescent="0.2">
      <c r="K66" s="13"/>
    </row>
    <row r="67" spans="11:11" ht="15" x14ac:dyDescent="0.2">
      <c r="K67" s="13"/>
    </row>
    <row r="68" spans="11:11" ht="15" x14ac:dyDescent="0.2">
      <c r="K68" s="13"/>
    </row>
    <row r="69" spans="11:11" ht="15" x14ac:dyDescent="0.2">
      <c r="K69" s="13"/>
    </row>
    <row r="70" spans="11:11" ht="15" x14ac:dyDescent="0.2">
      <c r="K70" s="13"/>
    </row>
    <row r="71" spans="11:11" ht="15" x14ac:dyDescent="0.2">
      <c r="K71" s="13"/>
    </row>
    <row r="72" spans="11:11" ht="15" x14ac:dyDescent="0.2">
      <c r="K72" s="13"/>
    </row>
    <row r="73" spans="11:11" ht="15" x14ac:dyDescent="0.2">
      <c r="K73" s="13"/>
    </row>
    <row r="74" spans="11:11" ht="15" x14ac:dyDescent="0.2">
      <c r="K74" s="13"/>
    </row>
    <row r="75" spans="11:11" ht="15" x14ac:dyDescent="0.2">
      <c r="K75" s="13"/>
    </row>
    <row r="76" spans="11:11" ht="15" x14ac:dyDescent="0.2">
      <c r="K76" s="13"/>
    </row>
    <row r="77" spans="11:11" ht="15" x14ac:dyDescent="0.2">
      <c r="K77" s="13"/>
    </row>
    <row r="78" spans="11:11" ht="15" x14ac:dyDescent="0.2">
      <c r="K78" s="13"/>
    </row>
    <row r="79" spans="11:11" ht="15" x14ac:dyDescent="0.2">
      <c r="K79" s="13"/>
    </row>
    <row r="80" spans="11:11" ht="15" x14ac:dyDescent="0.2">
      <c r="K80" s="13"/>
    </row>
    <row r="81" spans="11:11" ht="15" x14ac:dyDescent="0.2">
      <c r="K81" s="13"/>
    </row>
    <row r="82" spans="11:11" ht="15" x14ac:dyDescent="0.2">
      <c r="K82" s="13"/>
    </row>
    <row r="83" spans="11:11" ht="15" x14ac:dyDescent="0.2">
      <c r="K83" s="13"/>
    </row>
    <row r="84" spans="11:11" ht="15" x14ac:dyDescent="0.2">
      <c r="K84" s="13"/>
    </row>
    <row r="85" spans="11:11" ht="15" x14ac:dyDescent="0.2">
      <c r="K85" s="13"/>
    </row>
    <row r="86" spans="11:11" ht="15" x14ac:dyDescent="0.2">
      <c r="K86" s="13"/>
    </row>
    <row r="87" spans="11:11" ht="15" x14ac:dyDescent="0.2">
      <c r="K87" s="13"/>
    </row>
    <row r="88" spans="11:11" ht="15" x14ac:dyDescent="0.2">
      <c r="K88" s="13"/>
    </row>
    <row r="89" spans="11:11" ht="15" x14ac:dyDescent="0.2">
      <c r="K89" s="13"/>
    </row>
    <row r="90" spans="11:11" ht="15" x14ac:dyDescent="0.2">
      <c r="K90" s="13"/>
    </row>
    <row r="91" spans="11:11" ht="15" x14ac:dyDescent="0.2">
      <c r="K91" s="13"/>
    </row>
    <row r="92" spans="11:11" ht="15" x14ac:dyDescent="0.2">
      <c r="K92" s="13"/>
    </row>
    <row r="93" spans="11:11" ht="15" x14ac:dyDescent="0.2">
      <c r="K93" s="13"/>
    </row>
    <row r="94" spans="11:11" ht="15" x14ac:dyDescent="0.2">
      <c r="K94" s="13"/>
    </row>
    <row r="95" spans="11:11" ht="15" x14ac:dyDescent="0.2">
      <c r="K95" s="13"/>
    </row>
    <row r="96" spans="11:11" ht="15" x14ac:dyDescent="0.2">
      <c r="K96" s="13"/>
    </row>
    <row r="97" spans="11:11" ht="15" x14ac:dyDescent="0.2">
      <c r="K97" s="13"/>
    </row>
    <row r="98" spans="11:11" ht="15" x14ac:dyDescent="0.2">
      <c r="K98" s="13"/>
    </row>
    <row r="99" spans="11:11" ht="15" x14ac:dyDescent="0.2">
      <c r="K99" s="13"/>
    </row>
    <row r="100" spans="11:11" ht="15" x14ac:dyDescent="0.2">
      <c r="K100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00"/>
  <sheetViews>
    <sheetView showGridLines="0" tabSelected="1" workbookViewId="0"/>
  </sheetViews>
  <sheetFormatPr baseColWidth="10" defaultRowHeight="11.25" x14ac:dyDescent="0.2"/>
  <cols>
    <col min="1" max="1" width="225.83203125" bestFit="1" customWidth="1"/>
  </cols>
  <sheetData>
    <row r="1" spans="1:1" ht="12.75" x14ac:dyDescent="0.2">
      <c r="A1" s="10" t="s">
        <v>36</v>
      </c>
    </row>
    <row r="2" spans="1:1" ht="12.75" x14ac:dyDescent="0.2">
      <c r="A2" s="10" t="s">
        <v>37</v>
      </c>
    </row>
    <row r="3" spans="1:1" ht="12.75" x14ac:dyDescent="0.2">
      <c r="A3" s="11"/>
    </row>
    <row r="4" spans="1:1" ht="12.75" x14ac:dyDescent="0.2">
      <c r="A4" s="9" t="str">
        <f>HYPERLINK("#'Cuadro 7.13'!A3", "Cuadro 7.13. Provincia de  Mendoza. Población de 14 años y más en viviendas particulares, por condición de actividad económica, según sexo registrado al nacer y cobertura de salud. Año 2022")</f>
        <v>Cuadro 7.13. Provincia de  Mendoza. Población de 14 años y más en viviendas particulares, por condición de actividad económica, según sexo registrado al nacer y cobertura de salud. Año 2022</v>
      </c>
    </row>
    <row r="5" spans="1:1" ht="12.75" x14ac:dyDescent="0.2">
      <c r="A5" s="9" t="str">
        <f>HYPERLINK("#'Cuadro 7.13.1'!A3", "Cuadro 7.13.1. Provincia de  Mendoza, departamento Capital. Población de 14 años y más en viviendas particulares, por condición de actividad económica, según sexo registrado al nacer y cobertura de salud. Año 2022")</f>
        <v>Cuadro 7.13.1. Provincia de  Mendoza, departamento Capital. Población de 14 años y más en viviendas particulares, por condición de actividad económica, según sexo registrado al nacer y cobertura de salud. Año 2022</v>
      </c>
    </row>
    <row r="6" spans="1:1" ht="12.75" x14ac:dyDescent="0.2">
      <c r="A6" s="9" t="str">
        <f>HYPERLINK("#'Cuadro 7.13.2'!A3", "Cuadro 7.13.2. Provincia de  Mendoza, departamento General Alvear. Población de 14 años y más en viviendas particulares, por condición de actividad económica, según sexo registrado al nacer y cobertura de salud. Año 2022")</f>
        <v>Cuadro 7.13.2. Provincia de  Mendoza, departamento General Alvear. Población de 14 años y más en viviendas particulares, por condición de actividad económica, según sexo registrado al nacer y cobertura de salud. Año 2022</v>
      </c>
    </row>
    <row r="7" spans="1:1" ht="12.75" x14ac:dyDescent="0.2">
      <c r="A7" s="9" t="str">
        <f>HYPERLINK("#'Cuadro 7.13.3'!A3", "Cuadro 7.13.3. Provincia de  Mendoza, departamento Godoy Cruz. Población de 14 años y más en viviendas particulares, por condición de actividad económica, según sexo registrado al nacer y cobertura de salud. Año 2022")</f>
        <v>Cuadro 7.13.3. Provincia de  Mendoza, departamento Godoy Cruz. Población de 14 años y más en viviendas particulares, por condición de actividad económica, según sexo registrado al nacer y cobertura de salud. Año 2022</v>
      </c>
    </row>
    <row r="8" spans="1:1" ht="12.75" x14ac:dyDescent="0.2">
      <c r="A8" s="9" t="str">
        <f>HYPERLINK("#'Cuadro 7.13.4'!A3", "Cuadro 7.13.4. Provincia de  Mendoza, departamento Guaymallén. Población de 14 años y más en viviendas particulares, por condición de actividad económica, según sexo registrado al nacer y cobertura de salud. Año 2022")</f>
        <v>Cuadro 7.13.4. Provincia de  Mendoza, departamento Guaymallén. Población de 14 años y más en viviendas particulares, por condición de actividad económica, según sexo registrado al nacer y cobertura de salud. Año 2022</v>
      </c>
    </row>
    <row r="9" spans="1:1" ht="12.75" x14ac:dyDescent="0.2">
      <c r="A9" s="9" t="str">
        <f>HYPERLINK("#'Cuadro 7.13.5'!A3", "Cuadro 7.13.5. Provincia de  Mendoza, departamento Junín. Población de 14 años y más en viviendas particulares, por condición de actividad económica, según sexo registrado al nacer y cobertura de salud. Año 2022")</f>
        <v>Cuadro 7.13.5. Provincia de  Mendoza, departamento Junín. Población de 14 años y más en viviendas particulares, por condición de actividad económica, según sexo registrado al nacer y cobertura de salud. Año 2022</v>
      </c>
    </row>
    <row r="10" spans="1:1" ht="12.75" x14ac:dyDescent="0.2">
      <c r="A10" s="9" t="str">
        <f>HYPERLINK("#'Cuadro 7.13.6'!A3", "Cuadro 7.13.6. Provincia de  Mendoza, departamento La Paz. Población de 14 años y más en viviendas particulares, por condición de actividad económica, según sexo registrado al nacer y cobertura de salud. Año 2022")</f>
        <v>Cuadro 7.13.6. Provincia de  Mendoza, departamento La Paz. Población de 14 años y más en viviendas particulares, por condición de actividad económica, según sexo registrado al nacer y cobertura de salud. Año 2022</v>
      </c>
    </row>
    <row r="11" spans="1:1" ht="12.75" x14ac:dyDescent="0.2">
      <c r="A11" s="9" t="str">
        <f>HYPERLINK("#'Cuadro 7.13.7'!A3", "Cuadro 7.13.7. Provincia de  Mendoza, departamento Las Heras. Población de 14 años y más en viviendas particulares, por condición de actividad económica, según sexo registrado al nacer y cobertura de salud. Año 2022")</f>
        <v>Cuadro 7.13.7. Provincia de  Mendoza, departamento Las Heras. Población de 14 años y más en viviendas particulares, por condición de actividad económica, según sexo registrado al nacer y cobertura de salud. Año 2022</v>
      </c>
    </row>
    <row r="12" spans="1:1" ht="12.75" x14ac:dyDescent="0.2">
      <c r="A12" s="9" t="str">
        <f>HYPERLINK("#'Cuadro 7.13.8'!A3", "Cuadro 7.13.8. Provincia de  Mendoza, departamento Lavalle. Población de 14 años y más en viviendas particulares, por condición de actividad económica, según sexo registrado al nacer y cobertura de salud. Año 2022")</f>
        <v>Cuadro 7.13.8. Provincia de  Mendoza, departamento Lavalle. Población de 14 años y más en viviendas particulares, por condición de actividad económica, según sexo registrado al nacer y cobertura de salud. Año 2022</v>
      </c>
    </row>
    <row r="13" spans="1:1" ht="12.75" x14ac:dyDescent="0.2">
      <c r="A13" s="9" t="str">
        <f>HYPERLINK("#'Cuadro 7.13.9'!A3", "Cuadro 7.13.9. Provincia de  Mendoza, departamento Luján de Cuyo. Población de 14 años y más en viviendas particulares, por condición de actividad económica, según sexo registrado al nacer y cobertura de salud. Año 2022")</f>
        <v>Cuadro 7.13.9. Provincia de  Mendoza, departamento Luján de Cuyo. Población de 14 años y más en viviendas particulares, por condición de actividad económica, según sexo registrado al nacer y cobertura de salud. Año 2022</v>
      </c>
    </row>
    <row r="14" spans="1:1" ht="12.75" x14ac:dyDescent="0.2">
      <c r="A14" s="9" t="str">
        <f>HYPERLINK("#'Cuadro 7.13.10'!A3", "Cuadro 7.13.10. Provincia de  Mendoza, departamento Maipú. Población de 14 años y más en viviendas particulares, por condición de actividad económica, según sexo registrado al nacer y cobertura de salud. Año 2022")</f>
        <v>Cuadro 7.13.10. Provincia de  Mendoza, departamento Maipú. Población de 14 años y más en viviendas particulares, por condición de actividad económica, según sexo registrado al nacer y cobertura de salud. Año 2022</v>
      </c>
    </row>
    <row r="15" spans="1:1" ht="12.75" x14ac:dyDescent="0.2">
      <c r="A15" s="9" t="str">
        <f>HYPERLINK("#'Cuadro 7.13.11'!A3", "Cuadro 7.13.11. Provincia de  Mendoza, departamento Malargüe. Población de 14 años y más en viviendas particulares, por condición de actividad económica, según sexo registrado al nacer y cobertura de salud. Año 2022")</f>
        <v>Cuadro 7.13.11. Provincia de  Mendoza, departamento Malargüe. Población de 14 años y más en viviendas particulares, por condición de actividad económica, según sexo registrado al nacer y cobertura de salud. Año 2022</v>
      </c>
    </row>
    <row r="16" spans="1:1" ht="12.75" x14ac:dyDescent="0.2">
      <c r="A16" s="9" t="str">
        <f>HYPERLINK("#'Cuadro 7.13.12'!A3", "Cuadro 7.13.12. Provincia de  Mendoza, departamento Rivadavia. Población de 14 años y más en viviendas particulares, por condición de actividad económica, según sexo registrado al nacer y cobertura de salud. Año 2022")</f>
        <v>Cuadro 7.13.12. Provincia de  Mendoza, departamento Rivadavia. Población de 14 años y más en viviendas particulares, por condición de actividad económica, según sexo registrado al nacer y cobertura de salud. Año 2022</v>
      </c>
    </row>
    <row r="17" spans="1:1" ht="12.75" x14ac:dyDescent="0.2">
      <c r="A17" s="9" t="str">
        <f>HYPERLINK("#'Cuadro 7.13.13'!A3", "Cuadro 7.13.13. Provincia de  Mendoza, departamento San Carlos. Población de 14 años y más en viviendas particulares, por condición de actividad económica, según sexo registrado al nacer y cobertura de salud. Año 2022")</f>
        <v>Cuadro 7.13.13. Provincia de  Mendoza, departamento San Carlos. Población de 14 años y más en viviendas particulares, por condición de actividad económica, según sexo registrado al nacer y cobertura de salud. Año 2022</v>
      </c>
    </row>
    <row r="18" spans="1:1" ht="12.75" x14ac:dyDescent="0.2">
      <c r="A18" s="9" t="str">
        <f>HYPERLINK("#'Cuadro 7.13.14'!A3", "Cuadro 7.13.14. Provincia de  Mendoza, departamento San Martín. Población de 14 años y más en viviendas particulares, por condición de actividad económica, según sexo registrado al nacer y cobertura de salud. Año 2022")</f>
        <v>Cuadro 7.13.14. Provincia de  Mendoza, departamento San Martín. Población de 14 años y más en viviendas particulares, por condición de actividad económica, según sexo registrado al nacer y cobertura de salud. Año 2022</v>
      </c>
    </row>
    <row r="19" spans="1:1" ht="12.75" x14ac:dyDescent="0.2">
      <c r="A19" s="9" t="str">
        <f>HYPERLINK("#'Cuadro 7.13.15'!A3", "Cuadro 7.13.15. Provincia de  Mendoza, departamento San Rafael. Población de 14 años y más en viviendas particulares, por condición de actividad económica, según sexo registrado al nacer y cobertura de salud. Año 2022")</f>
        <v>Cuadro 7.13.15. Provincia de  Mendoza, departamento San Rafael. Población de 14 años y más en viviendas particulares, por condición de actividad económica, según sexo registrado al nacer y cobertura de salud. Año 2022</v>
      </c>
    </row>
    <row r="20" spans="1:1" ht="12.75" x14ac:dyDescent="0.2">
      <c r="A20" s="9" t="str">
        <f>HYPERLINK("#'Cuadro 7.13.16'!A3", "Cuadro 7.13.16. Provincia de  Mendoza, departamento Santa Rosa. Población de 14 años y más en viviendas particulares, por condición de actividad económica, según sexo registrado al nacer y cobertura de salud. Año 2022")</f>
        <v>Cuadro 7.13.16. Provincia de  Mendoza, departamento Santa Rosa. Población de 14 años y más en viviendas particulares, por condición de actividad económica, según sexo registrado al nacer y cobertura de salud. Año 2022</v>
      </c>
    </row>
    <row r="21" spans="1:1" ht="12.75" x14ac:dyDescent="0.2">
      <c r="A21" s="9" t="str">
        <f>HYPERLINK("#'Cuadro 7.13.17'!A3", "Cuadro 7.13.17. Provincia de  Mendoza, departamento Tunuyán. Población de 14 años y más en viviendas particulares, por condición de actividad económica, según sexo registrado al nacer y cobertura de salud. Año 2022")</f>
        <v>Cuadro 7.13.17. Provincia de  Mendoza, departamento Tunuyán. Población de 14 años y más en viviendas particulares, por condición de actividad económica, según sexo registrado al nacer y cobertura de salud. Año 2022</v>
      </c>
    </row>
    <row r="22" spans="1:1" ht="12.75" x14ac:dyDescent="0.2">
      <c r="A22" s="9" t="str">
        <f>HYPERLINK("#'Cuadro 7.13.18'!A3", "Cuadro 7.13.18. Provincia de  Mendoza, departamento Tupungato. Población de 14 años y más en viviendas particulares, por condición de actividad económica, según sexo registrado al nacer y cobertura de salud. Año 2022")</f>
        <v>Cuadro 7.13.18. Provincia de  Mendoza, departamento Tupungato. Población de 14 años y más en viviendas particulares, por condición de actividad económica, según sexo registrado al nacer y cobertura de salud. Año 2022</v>
      </c>
    </row>
    <row r="23" spans="1:1" ht="12.75" x14ac:dyDescent="0.2">
      <c r="A23" s="11"/>
    </row>
    <row r="24" spans="1:1" s="25" customFormat="1" x14ac:dyDescent="0.2">
      <c r="A24" s="24" t="s">
        <v>38</v>
      </c>
    </row>
    <row r="25" spans="1:1" s="25" customFormat="1" x14ac:dyDescent="0.2">
      <c r="A25" s="24" t="s">
        <v>39</v>
      </c>
    </row>
    <row r="26" spans="1:1" s="25" customFormat="1" x14ac:dyDescent="0.2">
      <c r="A26" s="24" t="s">
        <v>40</v>
      </c>
    </row>
    <row r="27" spans="1:1" ht="12.75" x14ac:dyDescent="0.2">
      <c r="A27" s="11"/>
    </row>
    <row r="28" spans="1:1" ht="12.75" x14ac:dyDescent="0.2">
      <c r="A28" s="11"/>
    </row>
    <row r="29" spans="1:1" ht="12.75" x14ac:dyDescent="0.2">
      <c r="A29" s="11"/>
    </row>
    <row r="30" spans="1:1" ht="12.75" x14ac:dyDescent="0.2">
      <c r="A30" s="11"/>
    </row>
    <row r="31" spans="1:1" ht="12.75" x14ac:dyDescent="0.2">
      <c r="A31" s="11"/>
    </row>
    <row r="32" spans="1:1" ht="12.75" x14ac:dyDescent="0.2">
      <c r="A32" s="11"/>
    </row>
    <row r="33" spans="1:1" ht="12.75" x14ac:dyDescent="0.2">
      <c r="A33" s="11"/>
    </row>
    <row r="34" spans="1:1" ht="12.75" x14ac:dyDescent="0.2">
      <c r="A34" s="11"/>
    </row>
    <row r="35" spans="1:1" ht="12.75" x14ac:dyDescent="0.2">
      <c r="A35" s="11"/>
    </row>
    <row r="36" spans="1:1" ht="12.75" x14ac:dyDescent="0.2">
      <c r="A36" s="11"/>
    </row>
    <row r="37" spans="1:1" ht="12.75" x14ac:dyDescent="0.2">
      <c r="A37" s="11"/>
    </row>
    <row r="38" spans="1:1" ht="12.75" x14ac:dyDescent="0.2">
      <c r="A38" s="11"/>
    </row>
    <row r="39" spans="1:1" ht="12.75" x14ac:dyDescent="0.2">
      <c r="A39" s="11"/>
    </row>
    <row r="40" spans="1:1" ht="12.75" x14ac:dyDescent="0.2">
      <c r="A40" s="11"/>
    </row>
    <row r="41" spans="1:1" ht="12.75" x14ac:dyDescent="0.2">
      <c r="A41" s="11"/>
    </row>
    <row r="42" spans="1:1" ht="12.75" x14ac:dyDescent="0.2">
      <c r="A42" s="11"/>
    </row>
    <row r="43" spans="1:1" ht="12.75" x14ac:dyDescent="0.2">
      <c r="A43" s="11"/>
    </row>
    <row r="44" spans="1:1" ht="12.75" x14ac:dyDescent="0.2">
      <c r="A44" s="11"/>
    </row>
    <row r="45" spans="1:1" ht="12.75" x14ac:dyDescent="0.2">
      <c r="A45" s="11"/>
    </row>
    <row r="46" spans="1:1" ht="12.75" x14ac:dyDescent="0.2">
      <c r="A46" s="11"/>
    </row>
    <row r="47" spans="1:1" ht="12.75" x14ac:dyDescent="0.2">
      <c r="A47" s="11"/>
    </row>
    <row r="48" spans="1:1" ht="12.75" x14ac:dyDescent="0.2">
      <c r="A48" s="11"/>
    </row>
    <row r="49" spans="1:1" ht="12.75" x14ac:dyDescent="0.2">
      <c r="A49" s="11"/>
    </row>
    <row r="50" spans="1:1" ht="12.75" x14ac:dyDescent="0.2">
      <c r="A50" s="11"/>
    </row>
    <row r="51" spans="1:1" ht="12.75" x14ac:dyDescent="0.2">
      <c r="A51" s="11"/>
    </row>
    <row r="52" spans="1:1" ht="12.75" x14ac:dyDescent="0.2">
      <c r="A52" s="11"/>
    </row>
    <row r="53" spans="1:1" ht="12.75" x14ac:dyDescent="0.2">
      <c r="A53" s="11"/>
    </row>
    <row r="54" spans="1:1" ht="12.75" x14ac:dyDescent="0.2">
      <c r="A54" s="11"/>
    </row>
    <row r="55" spans="1:1" ht="12.75" x14ac:dyDescent="0.2">
      <c r="A55" s="11"/>
    </row>
    <row r="56" spans="1:1" ht="12.75" x14ac:dyDescent="0.2">
      <c r="A56" s="11"/>
    </row>
    <row r="57" spans="1:1" ht="12.75" x14ac:dyDescent="0.2">
      <c r="A57" s="11"/>
    </row>
    <row r="58" spans="1:1" ht="12.75" x14ac:dyDescent="0.2">
      <c r="A58" s="11"/>
    </row>
    <row r="59" spans="1:1" ht="12.75" x14ac:dyDescent="0.2">
      <c r="A59" s="11"/>
    </row>
    <row r="60" spans="1:1" ht="12.75" x14ac:dyDescent="0.2">
      <c r="A60" s="11"/>
    </row>
    <row r="61" spans="1:1" ht="12.75" x14ac:dyDescent="0.2">
      <c r="A61" s="11"/>
    </row>
    <row r="62" spans="1:1" ht="12.75" x14ac:dyDescent="0.2">
      <c r="A62" s="11"/>
    </row>
    <row r="63" spans="1:1" ht="12.75" x14ac:dyDescent="0.2">
      <c r="A63" s="11"/>
    </row>
    <row r="64" spans="1:1" ht="12.75" x14ac:dyDescent="0.2">
      <c r="A64" s="11"/>
    </row>
    <row r="65" spans="1:1" ht="12.75" x14ac:dyDescent="0.2">
      <c r="A65" s="11"/>
    </row>
    <row r="66" spans="1:1" ht="12.75" x14ac:dyDescent="0.2">
      <c r="A66" s="11"/>
    </row>
    <row r="67" spans="1:1" ht="12.75" x14ac:dyDescent="0.2">
      <c r="A67" s="11"/>
    </row>
    <row r="68" spans="1:1" ht="12.75" x14ac:dyDescent="0.2">
      <c r="A68" s="11"/>
    </row>
    <row r="69" spans="1:1" ht="12.75" x14ac:dyDescent="0.2">
      <c r="A69" s="11"/>
    </row>
    <row r="70" spans="1:1" ht="12.75" x14ac:dyDescent="0.2">
      <c r="A70" s="11"/>
    </row>
    <row r="71" spans="1:1" ht="12.75" x14ac:dyDescent="0.2">
      <c r="A71" s="11"/>
    </row>
    <row r="72" spans="1:1" ht="12.75" x14ac:dyDescent="0.2">
      <c r="A72" s="11"/>
    </row>
    <row r="73" spans="1:1" ht="12.75" x14ac:dyDescent="0.2">
      <c r="A73" s="11"/>
    </row>
    <row r="74" spans="1:1" ht="12.75" x14ac:dyDescent="0.2">
      <c r="A74" s="11"/>
    </row>
    <row r="75" spans="1:1" ht="12.75" x14ac:dyDescent="0.2">
      <c r="A75" s="11"/>
    </row>
    <row r="76" spans="1:1" ht="12.75" x14ac:dyDescent="0.2">
      <c r="A76" s="11"/>
    </row>
    <row r="77" spans="1:1" ht="12.75" x14ac:dyDescent="0.2">
      <c r="A77" s="11"/>
    </row>
    <row r="78" spans="1:1" ht="12.75" x14ac:dyDescent="0.2">
      <c r="A78" s="11"/>
    </row>
    <row r="79" spans="1:1" ht="12.75" x14ac:dyDescent="0.2">
      <c r="A79" s="11"/>
    </row>
    <row r="80" spans="1:1" ht="12.75" x14ac:dyDescent="0.2">
      <c r="A80" s="11"/>
    </row>
    <row r="81" spans="1:1" ht="12.75" x14ac:dyDescent="0.2">
      <c r="A81" s="11"/>
    </row>
    <row r="82" spans="1:1" ht="12.75" x14ac:dyDescent="0.2">
      <c r="A82" s="11"/>
    </row>
    <row r="83" spans="1:1" ht="12.75" x14ac:dyDescent="0.2">
      <c r="A83" s="11"/>
    </row>
    <row r="84" spans="1:1" ht="12.75" x14ac:dyDescent="0.2">
      <c r="A84" s="11"/>
    </row>
    <row r="85" spans="1:1" ht="12.75" x14ac:dyDescent="0.2">
      <c r="A85" s="11"/>
    </row>
    <row r="86" spans="1:1" ht="12.75" x14ac:dyDescent="0.2">
      <c r="A86" s="11"/>
    </row>
    <row r="87" spans="1:1" ht="12.75" x14ac:dyDescent="0.2">
      <c r="A87" s="11"/>
    </row>
    <row r="88" spans="1:1" ht="12.75" x14ac:dyDescent="0.2">
      <c r="A88" s="11"/>
    </row>
    <row r="89" spans="1:1" ht="12.75" x14ac:dyDescent="0.2">
      <c r="A89" s="11"/>
    </row>
    <row r="90" spans="1:1" ht="12.75" x14ac:dyDescent="0.2">
      <c r="A90" s="11"/>
    </row>
    <row r="91" spans="1:1" ht="12.75" x14ac:dyDescent="0.2">
      <c r="A91" s="11"/>
    </row>
    <row r="92" spans="1:1" ht="12.75" x14ac:dyDescent="0.2">
      <c r="A92" s="11"/>
    </row>
    <row r="93" spans="1:1" ht="12.75" x14ac:dyDescent="0.2">
      <c r="A93" s="11"/>
    </row>
    <row r="94" spans="1:1" ht="12.75" x14ac:dyDescent="0.2">
      <c r="A94" s="11"/>
    </row>
    <row r="95" spans="1:1" ht="12.75" x14ac:dyDescent="0.2">
      <c r="A95" s="11"/>
    </row>
    <row r="96" spans="1:1" ht="12.75" x14ac:dyDescent="0.2">
      <c r="A96" s="11"/>
    </row>
    <row r="97" spans="1:1" ht="12.75" x14ac:dyDescent="0.2">
      <c r="A97" s="11"/>
    </row>
    <row r="98" spans="1:1" ht="12.75" x14ac:dyDescent="0.2">
      <c r="A98" s="11"/>
    </row>
    <row r="99" spans="1:1" ht="12.75" x14ac:dyDescent="0.2">
      <c r="A99" s="11"/>
    </row>
    <row r="100" spans="1:1" ht="12.75" x14ac:dyDescent="0.2">
      <c r="A100" s="11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3.6640625" style="5" customWidth="1"/>
    <col min="3" max="6" width="15.6640625" customWidth="1"/>
    <col min="7" max="7" width="18.1640625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28.9" customHeight="1" x14ac:dyDescent="0.2">
      <c r="A2" s="26" t="s">
        <v>1</v>
      </c>
      <c r="B2" s="26" t="s">
        <v>34</v>
      </c>
      <c r="C2" s="26" t="s">
        <v>34</v>
      </c>
      <c r="D2" s="26" t="s">
        <v>34</v>
      </c>
      <c r="E2" s="26" t="s">
        <v>34</v>
      </c>
      <c r="F2" s="26" t="s">
        <v>34</v>
      </c>
      <c r="G2" s="26" t="s">
        <v>34</v>
      </c>
      <c r="J2" t="s">
        <v>34</v>
      </c>
    </row>
    <row r="3" spans="1:12" ht="16.899999999999999" customHeight="1" x14ac:dyDescent="0.2">
      <c r="A3" s="22" t="s">
        <v>2</v>
      </c>
      <c r="B3" s="22" t="s">
        <v>34</v>
      </c>
      <c r="C3" s="22" t="s">
        <v>3</v>
      </c>
      <c r="D3" s="22" t="s">
        <v>4</v>
      </c>
      <c r="E3" s="22" t="s">
        <v>34</v>
      </c>
      <c r="F3" s="22" t="s">
        <v>34</v>
      </c>
      <c r="G3" s="22" t="s">
        <v>34</v>
      </c>
    </row>
    <row r="4" spans="1:12" ht="16.899999999999999" customHeight="1" x14ac:dyDescent="0.2">
      <c r="A4" s="22" t="s">
        <v>34</v>
      </c>
      <c r="B4" s="22" t="s">
        <v>34</v>
      </c>
      <c r="C4" s="22" t="s">
        <v>34</v>
      </c>
      <c r="D4" s="22" t="s">
        <v>5</v>
      </c>
      <c r="E4" s="22" t="s">
        <v>34</v>
      </c>
      <c r="F4" s="22" t="s">
        <v>34</v>
      </c>
      <c r="G4" s="22" t="s">
        <v>35</v>
      </c>
      <c r="H4" t="s">
        <v>34</v>
      </c>
      <c r="I4" t="s">
        <v>34</v>
      </c>
      <c r="J4" t="s">
        <v>34</v>
      </c>
      <c r="K4" t="s">
        <v>34</v>
      </c>
      <c r="L4" t="s">
        <v>34</v>
      </c>
    </row>
    <row r="5" spans="1:12" ht="16.899999999999999" customHeight="1" x14ac:dyDescent="0.2">
      <c r="A5" s="22" t="s">
        <v>34</v>
      </c>
      <c r="B5" s="22" t="s">
        <v>34</v>
      </c>
      <c r="C5" s="22" t="s">
        <v>34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34</v>
      </c>
      <c r="I5" t="s">
        <v>34</v>
      </c>
      <c r="J5" t="s">
        <v>34</v>
      </c>
      <c r="K5" t="s">
        <v>34</v>
      </c>
      <c r="L5" t="s">
        <v>34</v>
      </c>
    </row>
    <row r="6" spans="1:12" ht="13.15" customHeight="1" x14ac:dyDescent="0.2">
      <c r="A6" s="23" t="s">
        <v>6</v>
      </c>
      <c r="B6" s="30" t="s">
        <v>34</v>
      </c>
      <c r="C6" s="7">
        <v>1594198</v>
      </c>
      <c r="D6" s="7">
        <v>1005661</v>
      </c>
      <c r="E6" s="7">
        <v>909742</v>
      </c>
      <c r="F6" s="7">
        <v>95919</v>
      </c>
      <c r="G6" s="7">
        <v>588537</v>
      </c>
    </row>
    <row r="7" spans="1:12" ht="11.65" customHeight="1" x14ac:dyDescent="0.2">
      <c r="A7" s="19" t="s">
        <v>34</v>
      </c>
      <c r="B7" s="31" t="s">
        <v>10</v>
      </c>
      <c r="C7" s="6">
        <v>983366</v>
      </c>
      <c r="D7" s="6">
        <v>584329</v>
      </c>
      <c r="E7" s="6">
        <v>544707</v>
      </c>
      <c r="F7" s="6">
        <v>39622</v>
      </c>
      <c r="G7" s="6">
        <v>399037</v>
      </c>
      <c r="H7" t="s">
        <v>34</v>
      </c>
      <c r="I7" t="s">
        <v>34</v>
      </c>
      <c r="K7" t="s">
        <v>34</v>
      </c>
      <c r="L7" t="s">
        <v>34</v>
      </c>
    </row>
    <row r="8" spans="1:12" ht="11.65" customHeight="1" x14ac:dyDescent="0.2">
      <c r="A8" s="19" t="s">
        <v>34</v>
      </c>
      <c r="B8" s="31" t="s">
        <v>11</v>
      </c>
      <c r="C8" s="6">
        <v>43155</v>
      </c>
      <c r="D8" s="6">
        <v>26420</v>
      </c>
      <c r="E8" s="6">
        <v>23521</v>
      </c>
      <c r="F8" s="6">
        <v>2899</v>
      </c>
      <c r="G8" s="6">
        <v>16735</v>
      </c>
      <c r="H8" t="s">
        <v>34</v>
      </c>
      <c r="I8" t="s">
        <v>34</v>
      </c>
      <c r="K8" t="s">
        <v>34</v>
      </c>
      <c r="L8" t="s">
        <v>34</v>
      </c>
    </row>
    <row r="9" spans="1:12" ht="11.65" customHeight="1" x14ac:dyDescent="0.2">
      <c r="A9" s="19" t="s">
        <v>34</v>
      </c>
      <c r="B9" s="31" t="s">
        <v>12</v>
      </c>
      <c r="C9" s="6">
        <v>567677</v>
      </c>
      <c r="D9" s="6">
        <v>394912</v>
      </c>
      <c r="E9" s="6">
        <v>341514</v>
      </c>
      <c r="F9" s="6">
        <v>53398</v>
      </c>
      <c r="G9" s="6">
        <v>172765</v>
      </c>
      <c r="H9" t="s">
        <v>34</v>
      </c>
      <c r="I9" t="s">
        <v>34</v>
      </c>
      <c r="K9" t="s">
        <v>34</v>
      </c>
      <c r="L9" t="s">
        <v>34</v>
      </c>
    </row>
    <row r="10" spans="1:12" ht="13.15" customHeight="1" x14ac:dyDescent="0.2">
      <c r="A10" s="18" t="s">
        <v>13</v>
      </c>
      <c r="B10" s="32" t="s">
        <v>34</v>
      </c>
      <c r="C10" s="7">
        <v>835027</v>
      </c>
      <c r="D10" s="7">
        <v>452386</v>
      </c>
      <c r="E10" s="7">
        <v>393575</v>
      </c>
      <c r="F10" s="7">
        <v>58811</v>
      </c>
      <c r="G10" s="7">
        <v>382641</v>
      </c>
    </row>
    <row r="11" spans="1:12" ht="11.65" customHeight="1" x14ac:dyDescent="0.2">
      <c r="A11" s="19" t="s">
        <v>34</v>
      </c>
      <c r="B11" s="31" t="s">
        <v>10</v>
      </c>
      <c r="C11" s="6">
        <v>530839</v>
      </c>
      <c r="D11" s="6">
        <v>275470</v>
      </c>
      <c r="E11" s="6">
        <v>250158</v>
      </c>
      <c r="F11" s="6">
        <v>25312</v>
      </c>
      <c r="G11" s="6">
        <v>255369</v>
      </c>
      <c r="H11" t="s">
        <v>34</v>
      </c>
      <c r="I11" t="s">
        <v>34</v>
      </c>
      <c r="K11" t="s">
        <v>34</v>
      </c>
      <c r="L11" t="s">
        <v>34</v>
      </c>
    </row>
    <row r="12" spans="1:12" ht="11.65" customHeight="1" x14ac:dyDescent="0.2">
      <c r="A12" s="19" t="s">
        <v>34</v>
      </c>
      <c r="B12" s="31" t="s">
        <v>11</v>
      </c>
      <c r="C12" s="6">
        <v>23861</v>
      </c>
      <c r="D12" s="6">
        <v>13351</v>
      </c>
      <c r="E12" s="6">
        <v>11600</v>
      </c>
      <c r="F12" s="6">
        <v>1751</v>
      </c>
      <c r="G12" s="6">
        <v>10510</v>
      </c>
      <c r="H12" t="s">
        <v>34</v>
      </c>
      <c r="I12" t="s">
        <v>34</v>
      </c>
      <c r="K12" t="s">
        <v>34</v>
      </c>
      <c r="L12" t="s">
        <v>34</v>
      </c>
    </row>
    <row r="13" spans="1:12" ht="11.65" customHeight="1" x14ac:dyDescent="0.2">
      <c r="A13" s="19" t="s">
        <v>34</v>
      </c>
      <c r="B13" s="31" t="s">
        <v>12</v>
      </c>
      <c r="C13" s="6">
        <v>280327</v>
      </c>
      <c r="D13" s="6">
        <v>163565</v>
      </c>
      <c r="E13" s="6">
        <v>131817</v>
      </c>
      <c r="F13" s="6">
        <v>31748</v>
      </c>
      <c r="G13" s="6">
        <v>116762</v>
      </c>
      <c r="H13" t="s">
        <v>34</v>
      </c>
      <c r="I13" t="s">
        <v>34</v>
      </c>
      <c r="K13" t="s">
        <v>34</v>
      </c>
      <c r="L13" t="s">
        <v>34</v>
      </c>
    </row>
    <row r="14" spans="1:12" ht="13.15" customHeight="1" x14ac:dyDescent="0.2">
      <c r="A14" s="18" t="s">
        <v>14</v>
      </c>
      <c r="B14" s="32" t="s">
        <v>34</v>
      </c>
      <c r="C14" s="7">
        <v>759171</v>
      </c>
      <c r="D14" s="7">
        <v>553275</v>
      </c>
      <c r="E14" s="7">
        <v>516167</v>
      </c>
      <c r="F14" s="7">
        <v>37108</v>
      </c>
      <c r="G14" s="7">
        <v>205896</v>
      </c>
    </row>
    <row r="15" spans="1:12" ht="11.65" customHeight="1" x14ac:dyDescent="0.2">
      <c r="A15" s="19" t="s">
        <v>34</v>
      </c>
      <c r="B15" s="31" t="s">
        <v>10</v>
      </c>
      <c r="C15" s="6">
        <v>452527</v>
      </c>
      <c r="D15" s="6">
        <v>308859</v>
      </c>
      <c r="E15" s="6">
        <v>294549</v>
      </c>
      <c r="F15" s="6">
        <v>14310</v>
      </c>
      <c r="G15" s="6">
        <v>143668</v>
      </c>
      <c r="H15" t="s">
        <v>34</v>
      </c>
      <c r="I15" t="s">
        <v>34</v>
      </c>
      <c r="K15" t="s">
        <v>34</v>
      </c>
      <c r="L15" t="s">
        <v>34</v>
      </c>
    </row>
    <row r="16" spans="1:12" ht="11.65" customHeight="1" x14ac:dyDescent="0.2">
      <c r="A16" s="19" t="s">
        <v>34</v>
      </c>
      <c r="B16" s="31" t="s">
        <v>11</v>
      </c>
      <c r="C16" s="6">
        <v>19294</v>
      </c>
      <c r="D16" s="6">
        <v>13069</v>
      </c>
      <c r="E16" s="6">
        <v>11921</v>
      </c>
      <c r="F16" s="6">
        <v>1148</v>
      </c>
      <c r="G16" s="6">
        <v>6225</v>
      </c>
      <c r="H16" t="s">
        <v>34</v>
      </c>
      <c r="I16" t="s">
        <v>34</v>
      </c>
      <c r="K16" t="s">
        <v>34</v>
      </c>
      <c r="L16" t="s">
        <v>34</v>
      </c>
    </row>
    <row r="17" spans="1:12" ht="11.65" customHeight="1" x14ac:dyDescent="0.2">
      <c r="A17" s="20" t="s">
        <v>34</v>
      </c>
      <c r="B17" s="33" t="s">
        <v>12</v>
      </c>
      <c r="C17" s="8">
        <v>287350</v>
      </c>
      <c r="D17" s="8">
        <v>231347</v>
      </c>
      <c r="E17" s="8">
        <v>209697</v>
      </c>
      <c r="F17" s="8">
        <v>21650</v>
      </c>
      <c r="G17" s="8">
        <v>56003</v>
      </c>
      <c r="H17" t="s">
        <v>34</v>
      </c>
      <c r="I17" t="s">
        <v>34</v>
      </c>
      <c r="K17" t="s">
        <v>34</v>
      </c>
      <c r="L17" t="s">
        <v>34</v>
      </c>
    </row>
    <row r="18" spans="1:12" ht="28.9" customHeight="1" x14ac:dyDescent="0.2">
      <c r="A18" s="27" t="s">
        <v>46</v>
      </c>
      <c r="B18" s="28" t="s">
        <v>34</v>
      </c>
      <c r="C18" s="29" t="s">
        <v>34</v>
      </c>
      <c r="D18" s="29" t="s">
        <v>34</v>
      </c>
      <c r="E18" s="29" t="s">
        <v>34</v>
      </c>
      <c r="F18" s="29" t="s">
        <v>34</v>
      </c>
      <c r="G18" s="29" t="s">
        <v>34</v>
      </c>
      <c r="J18" t="s">
        <v>34</v>
      </c>
    </row>
    <row r="19" spans="1:12" ht="16.149999999999999" customHeight="1" x14ac:dyDescent="0.2">
      <c r="A19" s="14" t="s">
        <v>47</v>
      </c>
      <c r="B19" s="15" t="s">
        <v>34</v>
      </c>
      <c r="C19" s="16" t="s">
        <v>34</v>
      </c>
      <c r="D19" s="16" t="s">
        <v>34</v>
      </c>
      <c r="E19" s="16" t="s">
        <v>34</v>
      </c>
      <c r="F19" s="17" t="s">
        <v>34</v>
      </c>
      <c r="G19" s="17" t="s">
        <v>34</v>
      </c>
      <c r="J19" t="s">
        <v>34</v>
      </c>
    </row>
    <row r="20" spans="1:12" ht="11.65" customHeight="1" x14ac:dyDescent="0.2">
      <c r="A20" s="4" t="s">
        <v>34</v>
      </c>
      <c r="B20" s="5" t="s">
        <v>34</v>
      </c>
      <c r="C20" s="1" t="s">
        <v>34</v>
      </c>
      <c r="D20" s="1" t="s">
        <v>34</v>
      </c>
      <c r="E20" s="1" t="s">
        <v>34</v>
      </c>
      <c r="F20" s="1" t="s">
        <v>34</v>
      </c>
      <c r="G20" s="1" t="s">
        <v>34</v>
      </c>
      <c r="H20" t="s">
        <v>34</v>
      </c>
      <c r="I20" t="s">
        <v>34</v>
      </c>
      <c r="J20" t="s">
        <v>34</v>
      </c>
      <c r="K20" t="s">
        <v>34</v>
      </c>
      <c r="L20" t="s">
        <v>34</v>
      </c>
    </row>
    <row r="21" spans="1:12" ht="12" x14ac:dyDescent="0.2">
      <c r="A21" s="3"/>
      <c r="B21" s="34"/>
      <c r="C21" s="1"/>
      <c r="D21" s="1"/>
      <c r="E21" s="1"/>
      <c r="F21" s="1"/>
      <c r="G21" s="1"/>
    </row>
    <row r="22" spans="1:12" ht="12" x14ac:dyDescent="0.2">
      <c r="A22" s="3"/>
      <c r="B22" s="34"/>
      <c r="C22" s="1"/>
      <c r="D22" s="1"/>
      <c r="E22" s="1"/>
      <c r="F22" s="1"/>
      <c r="G22" s="1"/>
    </row>
    <row r="23" spans="1:12" ht="12" x14ac:dyDescent="0.2">
      <c r="A23" s="3"/>
      <c r="B23" s="34"/>
      <c r="C23" s="1"/>
      <c r="D23" s="1"/>
      <c r="E23" s="1"/>
      <c r="F23" s="1"/>
      <c r="G23" s="1"/>
    </row>
    <row r="24" spans="1:12" ht="12" x14ac:dyDescent="0.2">
      <c r="A24" s="3"/>
      <c r="B24" s="34"/>
      <c r="C24" s="1"/>
      <c r="D24" s="1"/>
      <c r="E24" s="1"/>
      <c r="F24" s="1"/>
      <c r="G24" s="1"/>
    </row>
    <row r="25" spans="1:12" ht="12" x14ac:dyDescent="0.2">
      <c r="A25" s="3"/>
      <c r="B25" s="34"/>
      <c r="C25" s="1"/>
      <c r="D25" s="1"/>
      <c r="E25" s="1"/>
      <c r="F25" s="1"/>
      <c r="G25" s="1"/>
    </row>
    <row r="26" spans="1:12" ht="12" x14ac:dyDescent="0.2">
      <c r="A26" s="3"/>
      <c r="B26" s="34"/>
      <c r="C26" s="1"/>
      <c r="D26" s="1"/>
      <c r="E26" s="1"/>
      <c r="F26" s="1"/>
      <c r="G26" s="1"/>
    </row>
    <row r="27" spans="1:12" ht="12" x14ac:dyDescent="0.2">
      <c r="A27" s="3"/>
      <c r="B27" s="34"/>
      <c r="C27" s="1"/>
      <c r="D27" s="1"/>
      <c r="E27" s="1"/>
      <c r="F27" s="1"/>
      <c r="G27" s="1"/>
    </row>
    <row r="28" spans="1:12" ht="12" x14ac:dyDescent="0.2">
      <c r="A28" s="3"/>
      <c r="B28" s="34"/>
      <c r="C28" s="1"/>
      <c r="D28" s="1"/>
      <c r="E28" s="1"/>
      <c r="F28" s="1"/>
      <c r="G28" s="1"/>
    </row>
    <row r="29" spans="1:12" ht="12" x14ac:dyDescent="0.2">
      <c r="A29" s="3"/>
      <c r="B29" s="34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3.6640625" style="5" customWidth="1"/>
    <col min="3" max="3" width="15.6640625" customWidth="1"/>
    <col min="4" max="4" width="16.6640625" customWidth="1"/>
    <col min="5" max="6" width="15.6640625" customWidth="1"/>
    <col min="7" max="7" width="20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28.9" customHeight="1" x14ac:dyDescent="0.2">
      <c r="A2" s="26" t="s">
        <v>15</v>
      </c>
      <c r="B2" s="26" t="s">
        <v>34</v>
      </c>
      <c r="C2" s="26" t="s">
        <v>34</v>
      </c>
      <c r="D2" s="26" t="s">
        <v>34</v>
      </c>
      <c r="E2" s="26" t="s">
        <v>34</v>
      </c>
      <c r="F2" s="26" t="s">
        <v>34</v>
      </c>
      <c r="G2" s="26" t="s">
        <v>34</v>
      </c>
      <c r="J2" t="s">
        <v>34</v>
      </c>
    </row>
    <row r="3" spans="1:12" ht="16.899999999999999" customHeight="1" x14ac:dyDescent="0.2">
      <c r="A3" s="22" t="s">
        <v>2</v>
      </c>
      <c r="B3" s="22" t="s">
        <v>34</v>
      </c>
      <c r="C3" s="22" t="s">
        <v>3</v>
      </c>
      <c r="D3" s="22" t="s">
        <v>4</v>
      </c>
      <c r="E3" s="22" t="s">
        <v>34</v>
      </c>
      <c r="F3" s="22" t="s">
        <v>34</v>
      </c>
      <c r="G3" s="22" t="s">
        <v>34</v>
      </c>
    </row>
    <row r="4" spans="1:12" ht="16.899999999999999" customHeight="1" x14ac:dyDescent="0.2">
      <c r="A4" s="22" t="s">
        <v>34</v>
      </c>
      <c r="B4" s="22" t="s">
        <v>34</v>
      </c>
      <c r="C4" s="22" t="s">
        <v>34</v>
      </c>
      <c r="D4" s="22" t="s">
        <v>5</v>
      </c>
      <c r="E4" s="22" t="s">
        <v>34</v>
      </c>
      <c r="F4" s="22" t="s">
        <v>34</v>
      </c>
      <c r="G4" s="22" t="s">
        <v>35</v>
      </c>
      <c r="H4" t="s">
        <v>34</v>
      </c>
      <c r="I4" t="s">
        <v>34</v>
      </c>
      <c r="J4" t="s">
        <v>34</v>
      </c>
      <c r="K4" t="s">
        <v>34</v>
      </c>
      <c r="L4" t="s">
        <v>34</v>
      </c>
    </row>
    <row r="5" spans="1:12" ht="16.899999999999999" customHeight="1" x14ac:dyDescent="0.2">
      <c r="A5" s="22" t="s">
        <v>34</v>
      </c>
      <c r="B5" s="22" t="s">
        <v>34</v>
      </c>
      <c r="C5" s="22" t="s">
        <v>34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34</v>
      </c>
      <c r="I5" t="s">
        <v>34</v>
      </c>
      <c r="J5" t="s">
        <v>34</v>
      </c>
      <c r="K5" t="s">
        <v>34</v>
      </c>
      <c r="L5" t="s">
        <v>34</v>
      </c>
    </row>
    <row r="6" spans="1:12" ht="13.15" customHeight="1" x14ac:dyDescent="0.2">
      <c r="A6" s="23" t="s">
        <v>6</v>
      </c>
      <c r="B6" s="30" t="s">
        <v>34</v>
      </c>
      <c r="C6" s="7">
        <v>102217</v>
      </c>
      <c r="D6" s="7">
        <v>67508</v>
      </c>
      <c r="E6" s="7">
        <v>60960</v>
      </c>
      <c r="F6" s="7">
        <v>6548</v>
      </c>
      <c r="G6" s="7">
        <v>34709</v>
      </c>
    </row>
    <row r="7" spans="1:12" ht="11.65" customHeight="1" x14ac:dyDescent="0.2">
      <c r="A7" s="19" t="s">
        <v>34</v>
      </c>
      <c r="B7" s="31" t="s">
        <v>10</v>
      </c>
      <c r="C7" s="6">
        <v>74352</v>
      </c>
      <c r="D7" s="6">
        <v>47253</v>
      </c>
      <c r="E7" s="6">
        <v>43733</v>
      </c>
      <c r="F7" s="6">
        <v>3520</v>
      </c>
      <c r="G7" s="6">
        <v>27099</v>
      </c>
      <c r="H7" t="s">
        <v>34</v>
      </c>
      <c r="I7" t="s">
        <v>34</v>
      </c>
      <c r="K7" t="s">
        <v>34</v>
      </c>
      <c r="L7" t="s">
        <v>34</v>
      </c>
    </row>
    <row r="8" spans="1:12" ht="11.65" customHeight="1" x14ac:dyDescent="0.2">
      <c r="A8" s="19" t="s">
        <v>34</v>
      </c>
      <c r="B8" s="31" t="s">
        <v>11</v>
      </c>
      <c r="C8" s="6">
        <v>2643</v>
      </c>
      <c r="D8" s="6">
        <v>1693</v>
      </c>
      <c r="E8" s="6">
        <v>1447</v>
      </c>
      <c r="F8" s="6">
        <v>246</v>
      </c>
      <c r="G8" s="6">
        <v>950</v>
      </c>
      <c r="H8" t="s">
        <v>34</v>
      </c>
      <c r="I8" t="s">
        <v>34</v>
      </c>
      <c r="K8" t="s">
        <v>34</v>
      </c>
      <c r="L8" t="s">
        <v>34</v>
      </c>
    </row>
    <row r="9" spans="1:12" ht="11.65" customHeight="1" x14ac:dyDescent="0.2">
      <c r="A9" s="19" t="s">
        <v>34</v>
      </c>
      <c r="B9" s="31" t="s">
        <v>12</v>
      </c>
      <c r="C9" s="6">
        <v>25222</v>
      </c>
      <c r="D9" s="6">
        <v>18562</v>
      </c>
      <c r="E9" s="6">
        <v>15780</v>
      </c>
      <c r="F9" s="6">
        <v>2782</v>
      </c>
      <c r="G9" s="6">
        <v>6660</v>
      </c>
      <c r="H9" t="s">
        <v>34</v>
      </c>
      <c r="I9" t="s">
        <v>34</v>
      </c>
      <c r="K9" t="s">
        <v>34</v>
      </c>
      <c r="L9" t="s">
        <v>34</v>
      </c>
    </row>
    <row r="10" spans="1:12" ht="13.15" customHeight="1" x14ac:dyDescent="0.2">
      <c r="A10" s="18" t="s">
        <v>13</v>
      </c>
      <c r="B10" s="32" t="s">
        <v>34</v>
      </c>
      <c r="C10" s="7">
        <v>55510</v>
      </c>
      <c r="D10" s="7">
        <v>33187</v>
      </c>
      <c r="E10" s="7">
        <v>29219</v>
      </c>
      <c r="F10" s="7">
        <v>3968</v>
      </c>
      <c r="G10" s="7">
        <v>22323</v>
      </c>
    </row>
    <row r="11" spans="1:12" ht="11.65" customHeight="1" x14ac:dyDescent="0.2">
      <c r="A11" s="19" t="s">
        <v>34</v>
      </c>
      <c r="B11" s="31" t="s">
        <v>10</v>
      </c>
      <c r="C11" s="6">
        <v>41581</v>
      </c>
      <c r="D11" s="6">
        <v>23945</v>
      </c>
      <c r="E11" s="6">
        <v>21724</v>
      </c>
      <c r="F11" s="6">
        <v>2221</v>
      </c>
      <c r="G11" s="6">
        <v>17636</v>
      </c>
      <c r="H11" t="s">
        <v>34</v>
      </c>
      <c r="I11" t="s">
        <v>34</v>
      </c>
      <c r="K11" t="s">
        <v>34</v>
      </c>
      <c r="L11" t="s">
        <v>34</v>
      </c>
    </row>
    <row r="12" spans="1:12" ht="11.65" customHeight="1" x14ac:dyDescent="0.2">
      <c r="A12" s="19" t="s">
        <v>34</v>
      </c>
      <c r="B12" s="31" t="s">
        <v>11</v>
      </c>
      <c r="C12" s="6">
        <v>1478</v>
      </c>
      <c r="D12" s="6">
        <v>905</v>
      </c>
      <c r="E12" s="6">
        <v>763</v>
      </c>
      <c r="F12" s="6">
        <v>142</v>
      </c>
      <c r="G12" s="6">
        <v>573</v>
      </c>
      <c r="H12" t="s">
        <v>34</v>
      </c>
      <c r="I12" t="s">
        <v>34</v>
      </c>
      <c r="K12" t="s">
        <v>34</v>
      </c>
      <c r="L12" t="s">
        <v>34</v>
      </c>
    </row>
    <row r="13" spans="1:12" ht="11.65" customHeight="1" x14ac:dyDescent="0.2">
      <c r="A13" s="19" t="s">
        <v>34</v>
      </c>
      <c r="B13" s="31" t="s">
        <v>12</v>
      </c>
      <c r="C13" s="6">
        <v>12451</v>
      </c>
      <c r="D13" s="6">
        <v>8337</v>
      </c>
      <c r="E13" s="6">
        <v>6732</v>
      </c>
      <c r="F13" s="6">
        <v>1605</v>
      </c>
      <c r="G13" s="6">
        <v>4114</v>
      </c>
      <c r="H13" t="s">
        <v>34</v>
      </c>
      <c r="I13" t="s">
        <v>34</v>
      </c>
      <c r="K13" t="s">
        <v>34</v>
      </c>
      <c r="L13" t="s">
        <v>34</v>
      </c>
    </row>
    <row r="14" spans="1:12" ht="13.15" customHeight="1" x14ac:dyDescent="0.2">
      <c r="A14" s="18" t="s">
        <v>14</v>
      </c>
      <c r="B14" s="32" t="s">
        <v>34</v>
      </c>
      <c r="C14" s="7">
        <v>46707</v>
      </c>
      <c r="D14" s="7">
        <v>34321</v>
      </c>
      <c r="E14" s="7">
        <v>31741</v>
      </c>
      <c r="F14" s="7">
        <v>2580</v>
      </c>
      <c r="G14" s="7">
        <v>12386</v>
      </c>
    </row>
    <row r="15" spans="1:12" ht="11.65" customHeight="1" x14ac:dyDescent="0.2">
      <c r="A15" s="19" t="s">
        <v>34</v>
      </c>
      <c r="B15" s="31" t="s">
        <v>10</v>
      </c>
      <c r="C15" s="6">
        <v>32771</v>
      </c>
      <c r="D15" s="6">
        <v>23308</v>
      </c>
      <c r="E15" s="6">
        <v>22009</v>
      </c>
      <c r="F15" s="6">
        <v>1299</v>
      </c>
      <c r="G15" s="6">
        <v>9463</v>
      </c>
      <c r="H15" t="s">
        <v>34</v>
      </c>
      <c r="I15" t="s">
        <v>34</v>
      </c>
      <c r="K15" t="s">
        <v>34</v>
      </c>
      <c r="L15" t="s">
        <v>34</v>
      </c>
    </row>
    <row r="16" spans="1:12" ht="11.65" customHeight="1" x14ac:dyDescent="0.2">
      <c r="A16" s="19" t="s">
        <v>34</v>
      </c>
      <c r="B16" s="31" t="s">
        <v>11</v>
      </c>
      <c r="C16" s="6">
        <v>1165</v>
      </c>
      <c r="D16" s="6">
        <v>788</v>
      </c>
      <c r="E16" s="6">
        <v>684</v>
      </c>
      <c r="F16" s="6">
        <v>104</v>
      </c>
      <c r="G16" s="6">
        <v>377</v>
      </c>
      <c r="H16" t="s">
        <v>34</v>
      </c>
      <c r="I16" t="s">
        <v>34</v>
      </c>
      <c r="K16" t="s">
        <v>34</v>
      </c>
      <c r="L16" t="s">
        <v>34</v>
      </c>
    </row>
    <row r="17" spans="1:12" ht="11.65" customHeight="1" x14ac:dyDescent="0.25">
      <c r="A17" s="20" t="s">
        <v>34</v>
      </c>
      <c r="B17" s="33" t="s">
        <v>12</v>
      </c>
      <c r="C17" s="8">
        <v>12771</v>
      </c>
      <c r="D17" s="8">
        <v>10225</v>
      </c>
      <c r="E17" s="8">
        <v>9048</v>
      </c>
      <c r="F17" s="8">
        <v>1177</v>
      </c>
      <c r="G17" s="8">
        <v>2546</v>
      </c>
      <c r="H17" t="s">
        <v>34</v>
      </c>
      <c r="I17" t="s">
        <v>34</v>
      </c>
      <c r="K17" t="s">
        <v>34</v>
      </c>
      <c r="L17" t="s">
        <v>34</v>
      </c>
    </row>
    <row r="18" spans="1:12" ht="28.9" customHeight="1" x14ac:dyDescent="0.2">
      <c r="A18" s="27" t="s">
        <v>46</v>
      </c>
      <c r="B18" s="28" t="s">
        <v>34</v>
      </c>
      <c r="C18" s="29" t="s">
        <v>34</v>
      </c>
      <c r="D18" s="29" t="s">
        <v>34</v>
      </c>
      <c r="E18" s="29" t="s">
        <v>34</v>
      </c>
      <c r="F18" s="29" t="s">
        <v>34</v>
      </c>
      <c r="G18" s="29" t="s">
        <v>34</v>
      </c>
      <c r="J18" t="s">
        <v>34</v>
      </c>
    </row>
    <row r="19" spans="1:12" ht="16.149999999999999" customHeight="1" x14ac:dyDescent="0.2">
      <c r="A19" s="14" t="s">
        <v>47</v>
      </c>
      <c r="B19" s="15" t="s">
        <v>34</v>
      </c>
      <c r="C19" s="16" t="s">
        <v>34</v>
      </c>
      <c r="D19" s="16" t="s">
        <v>34</v>
      </c>
      <c r="E19" s="16" t="s">
        <v>34</v>
      </c>
      <c r="F19" s="17" t="s">
        <v>34</v>
      </c>
      <c r="G19" s="17" t="s">
        <v>34</v>
      </c>
      <c r="J19" t="s">
        <v>34</v>
      </c>
    </row>
    <row r="20" spans="1:12" ht="11.65" customHeight="1" x14ac:dyDescent="0.2"/>
    <row r="21" spans="1:12" ht="12" x14ac:dyDescent="0.2">
      <c r="A21" s="3"/>
      <c r="B21" s="34"/>
      <c r="C21" s="1"/>
      <c r="D21" s="1"/>
      <c r="E21" s="1"/>
      <c r="F21" s="1"/>
      <c r="G21" s="1"/>
    </row>
    <row r="22" spans="1:12" ht="12" x14ac:dyDescent="0.2">
      <c r="A22" s="3"/>
      <c r="B22" s="34"/>
      <c r="C22" s="1"/>
      <c r="D22" s="1"/>
      <c r="E22" s="1"/>
      <c r="F22" s="1"/>
      <c r="G22" s="1"/>
    </row>
    <row r="23" spans="1:12" ht="12" x14ac:dyDescent="0.2">
      <c r="A23" s="3"/>
      <c r="B23" s="34"/>
      <c r="C23" s="1"/>
      <c r="D23" s="1"/>
      <c r="E23" s="1"/>
      <c r="F23" s="1"/>
      <c r="G23" s="1"/>
    </row>
    <row r="24" spans="1:12" ht="12" x14ac:dyDescent="0.2">
      <c r="A24" s="3"/>
      <c r="B24" s="34"/>
      <c r="C24" s="1"/>
      <c r="D24" s="1"/>
      <c r="E24" s="1"/>
      <c r="F24" s="1"/>
      <c r="G24" s="1"/>
    </row>
    <row r="25" spans="1:12" ht="12" x14ac:dyDescent="0.2">
      <c r="A25" s="3"/>
      <c r="B25" s="34"/>
      <c r="C25" s="1"/>
      <c r="D25" s="1"/>
      <c r="E25" s="1"/>
      <c r="F25" s="1"/>
      <c r="G25" s="1"/>
    </row>
    <row r="26" spans="1:12" ht="12" x14ac:dyDescent="0.2">
      <c r="A26" s="3"/>
      <c r="B26" s="34"/>
      <c r="C26" s="1"/>
      <c r="D26" s="1"/>
      <c r="E26" s="1"/>
      <c r="F26" s="1"/>
      <c r="G26" s="1"/>
    </row>
    <row r="27" spans="1:12" ht="12" x14ac:dyDescent="0.2">
      <c r="A27" s="3"/>
      <c r="B27" s="34"/>
      <c r="C27" s="1"/>
      <c r="D27" s="1"/>
      <c r="E27" s="1"/>
      <c r="F27" s="1"/>
      <c r="G27" s="1"/>
    </row>
    <row r="28" spans="1:12" ht="12" x14ac:dyDescent="0.2">
      <c r="A28" s="3"/>
      <c r="B28" s="34"/>
      <c r="C28" s="1"/>
      <c r="D28" s="1"/>
      <c r="E28" s="1"/>
      <c r="F28" s="1"/>
      <c r="G28" s="1"/>
    </row>
    <row r="29" spans="1:12" ht="12" x14ac:dyDescent="0.2">
      <c r="A29" s="3"/>
      <c r="B29" s="34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3.6640625" style="5" customWidth="1"/>
    <col min="3" max="6" width="15.6640625" customWidth="1"/>
    <col min="7" max="7" width="18.1640625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28.9" customHeight="1" x14ac:dyDescent="0.2">
      <c r="A2" s="26" t="s">
        <v>16</v>
      </c>
      <c r="B2" s="26" t="s">
        <v>34</v>
      </c>
      <c r="C2" s="26" t="s">
        <v>34</v>
      </c>
      <c r="D2" s="26" t="s">
        <v>34</v>
      </c>
      <c r="E2" s="26" t="s">
        <v>34</v>
      </c>
      <c r="F2" s="26" t="s">
        <v>34</v>
      </c>
      <c r="G2" s="26" t="s">
        <v>34</v>
      </c>
      <c r="J2" t="s">
        <v>34</v>
      </c>
    </row>
    <row r="3" spans="1:12" ht="16.899999999999999" customHeight="1" x14ac:dyDescent="0.2">
      <c r="A3" s="22" t="s">
        <v>2</v>
      </c>
      <c r="B3" s="22" t="s">
        <v>34</v>
      </c>
      <c r="C3" s="22" t="s">
        <v>3</v>
      </c>
      <c r="D3" s="22" t="s">
        <v>4</v>
      </c>
      <c r="E3" s="22" t="s">
        <v>34</v>
      </c>
      <c r="F3" s="22" t="s">
        <v>34</v>
      </c>
      <c r="G3" s="22" t="s">
        <v>34</v>
      </c>
    </row>
    <row r="4" spans="1:12" ht="16.899999999999999" customHeight="1" x14ac:dyDescent="0.2">
      <c r="A4" s="22" t="s">
        <v>34</v>
      </c>
      <c r="B4" s="22" t="s">
        <v>34</v>
      </c>
      <c r="C4" s="22" t="s">
        <v>34</v>
      </c>
      <c r="D4" s="22" t="s">
        <v>5</v>
      </c>
      <c r="E4" s="22" t="s">
        <v>34</v>
      </c>
      <c r="F4" s="22" t="s">
        <v>34</v>
      </c>
      <c r="G4" s="22" t="s">
        <v>35</v>
      </c>
      <c r="H4" t="s">
        <v>34</v>
      </c>
      <c r="I4" t="s">
        <v>34</v>
      </c>
      <c r="J4" t="s">
        <v>34</v>
      </c>
      <c r="K4" t="s">
        <v>34</v>
      </c>
      <c r="L4" t="s">
        <v>34</v>
      </c>
    </row>
    <row r="5" spans="1:12" ht="16.899999999999999" customHeight="1" x14ac:dyDescent="0.2">
      <c r="A5" s="22" t="s">
        <v>34</v>
      </c>
      <c r="B5" s="22" t="s">
        <v>34</v>
      </c>
      <c r="C5" s="22" t="s">
        <v>34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34</v>
      </c>
      <c r="I5" t="s">
        <v>34</v>
      </c>
      <c r="J5" t="s">
        <v>34</v>
      </c>
      <c r="K5" t="s">
        <v>34</v>
      </c>
      <c r="L5" t="s">
        <v>34</v>
      </c>
    </row>
    <row r="6" spans="1:12" ht="13.15" customHeight="1" x14ac:dyDescent="0.2">
      <c r="A6" s="23" t="s">
        <v>6</v>
      </c>
      <c r="B6" s="30" t="s">
        <v>34</v>
      </c>
      <c r="C6" s="7">
        <v>41189</v>
      </c>
      <c r="D6" s="7">
        <v>24806</v>
      </c>
      <c r="E6" s="7">
        <v>22750</v>
      </c>
      <c r="F6" s="7">
        <v>2056</v>
      </c>
      <c r="G6" s="7">
        <v>16383</v>
      </c>
    </row>
    <row r="7" spans="1:12" ht="11.65" customHeight="1" x14ac:dyDescent="0.2">
      <c r="A7" s="19" t="s">
        <v>34</v>
      </c>
      <c r="B7" s="31" t="s">
        <v>10</v>
      </c>
      <c r="C7" s="6">
        <v>24116</v>
      </c>
      <c r="D7" s="6">
        <v>13031</v>
      </c>
      <c r="E7" s="6">
        <v>12323</v>
      </c>
      <c r="F7" s="6">
        <v>708</v>
      </c>
      <c r="G7" s="6">
        <v>11085</v>
      </c>
      <c r="H7" t="s">
        <v>34</v>
      </c>
      <c r="I7" t="s">
        <v>34</v>
      </c>
      <c r="K7" t="s">
        <v>34</v>
      </c>
      <c r="L7" t="s">
        <v>34</v>
      </c>
    </row>
    <row r="8" spans="1:12" ht="11.65" customHeight="1" x14ac:dyDescent="0.2">
      <c r="A8" s="19" t="s">
        <v>34</v>
      </c>
      <c r="B8" s="31" t="s">
        <v>11</v>
      </c>
      <c r="C8" s="6">
        <v>980</v>
      </c>
      <c r="D8" s="6">
        <v>612</v>
      </c>
      <c r="E8" s="6">
        <v>553</v>
      </c>
      <c r="F8" s="6">
        <v>59</v>
      </c>
      <c r="G8" s="6">
        <v>368</v>
      </c>
      <c r="H8" t="s">
        <v>34</v>
      </c>
      <c r="I8" t="s">
        <v>34</v>
      </c>
      <c r="K8" t="s">
        <v>34</v>
      </c>
      <c r="L8" t="s">
        <v>34</v>
      </c>
    </row>
    <row r="9" spans="1:12" ht="11.65" customHeight="1" x14ac:dyDescent="0.2">
      <c r="A9" s="19" t="s">
        <v>34</v>
      </c>
      <c r="B9" s="31" t="s">
        <v>12</v>
      </c>
      <c r="C9" s="6">
        <v>16093</v>
      </c>
      <c r="D9" s="6">
        <v>11163</v>
      </c>
      <c r="E9" s="6">
        <v>9874</v>
      </c>
      <c r="F9" s="6">
        <v>1289</v>
      </c>
      <c r="G9" s="6">
        <v>4930</v>
      </c>
      <c r="H9" t="s">
        <v>34</v>
      </c>
      <c r="I9" t="s">
        <v>34</v>
      </c>
      <c r="K9" t="s">
        <v>34</v>
      </c>
      <c r="L9" t="s">
        <v>34</v>
      </c>
    </row>
    <row r="10" spans="1:12" ht="13.15" customHeight="1" x14ac:dyDescent="0.2">
      <c r="A10" s="18" t="s">
        <v>13</v>
      </c>
      <c r="B10" s="32" t="s">
        <v>34</v>
      </c>
      <c r="C10" s="7">
        <v>21754</v>
      </c>
      <c r="D10" s="7">
        <v>11144</v>
      </c>
      <c r="E10" s="7">
        <v>9885</v>
      </c>
      <c r="F10" s="7">
        <v>1259</v>
      </c>
      <c r="G10" s="7">
        <v>10610</v>
      </c>
    </row>
    <row r="11" spans="1:12" ht="11.65" customHeight="1" x14ac:dyDescent="0.2">
      <c r="A11" s="19" t="s">
        <v>34</v>
      </c>
      <c r="B11" s="31" t="s">
        <v>10</v>
      </c>
      <c r="C11" s="6">
        <v>13459</v>
      </c>
      <c r="D11" s="6">
        <v>6321</v>
      </c>
      <c r="E11" s="6">
        <v>5843</v>
      </c>
      <c r="F11" s="6">
        <v>478</v>
      </c>
      <c r="G11" s="6">
        <v>7138</v>
      </c>
      <c r="H11" t="s">
        <v>34</v>
      </c>
      <c r="I11" t="s">
        <v>34</v>
      </c>
      <c r="K11" t="s">
        <v>34</v>
      </c>
      <c r="L11" t="s">
        <v>34</v>
      </c>
    </row>
    <row r="12" spans="1:12" ht="11.65" customHeight="1" x14ac:dyDescent="0.2">
      <c r="A12" s="19" t="s">
        <v>34</v>
      </c>
      <c r="B12" s="31" t="s">
        <v>11</v>
      </c>
      <c r="C12" s="6">
        <v>530</v>
      </c>
      <c r="D12" s="6">
        <v>316</v>
      </c>
      <c r="E12" s="6">
        <v>282</v>
      </c>
      <c r="F12" s="6">
        <v>34</v>
      </c>
      <c r="G12" s="6">
        <v>214</v>
      </c>
      <c r="H12" t="s">
        <v>34</v>
      </c>
      <c r="I12" t="s">
        <v>34</v>
      </c>
      <c r="K12" t="s">
        <v>34</v>
      </c>
      <c r="L12" t="s">
        <v>34</v>
      </c>
    </row>
    <row r="13" spans="1:12" ht="11.65" customHeight="1" x14ac:dyDescent="0.2">
      <c r="A13" s="19" t="s">
        <v>34</v>
      </c>
      <c r="B13" s="31" t="s">
        <v>12</v>
      </c>
      <c r="C13" s="6">
        <v>7765</v>
      </c>
      <c r="D13" s="6">
        <v>4507</v>
      </c>
      <c r="E13" s="6">
        <v>3760</v>
      </c>
      <c r="F13" s="6">
        <v>747</v>
      </c>
      <c r="G13" s="6">
        <v>3258</v>
      </c>
      <c r="H13" t="s">
        <v>34</v>
      </c>
      <c r="I13" t="s">
        <v>34</v>
      </c>
      <c r="K13" t="s">
        <v>34</v>
      </c>
      <c r="L13" t="s">
        <v>34</v>
      </c>
    </row>
    <row r="14" spans="1:12" ht="13.15" customHeight="1" x14ac:dyDescent="0.2">
      <c r="A14" s="18" t="s">
        <v>14</v>
      </c>
      <c r="B14" s="32" t="s">
        <v>34</v>
      </c>
      <c r="C14" s="7">
        <v>19435</v>
      </c>
      <c r="D14" s="7">
        <v>13662</v>
      </c>
      <c r="E14" s="7">
        <v>12865</v>
      </c>
      <c r="F14" s="7">
        <v>797</v>
      </c>
      <c r="G14" s="7">
        <v>5773</v>
      </c>
    </row>
    <row r="15" spans="1:12" ht="11.65" customHeight="1" x14ac:dyDescent="0.2">
      <c r="A15" s="19" t="s">
        <v>34</v>
      </c>
      <c r="B15" s="31" t="s">
        <v>10</v>
      </c>
      <c r="C15" s="6">
        <v>10657</v>
      </c>
      <c r="D15" s="6">
        <v>6710</v>
      </c>
      <c r="E15" s="6">
        <v>6480</v>
      </c>
      <c r="F15" s="6">
        <v>230</v>
      </c>
      <c r="G15" s="6">
        <v>3947</v>
      </c>
      <c r="H15" t="s">
        <v>34</v>
      </c>
      <c r="I15" t="s">
        <v>34</v>
      </c>
      <c r="K15" t="s">
        <v>34</v>
      </c>
      <c r="L15" t="s">
        <v>34</v>
      </c>
    </row>
    <row r="16" spans="1:12" ht="11.65" customHeight="1" x14ac:dyDescent="0.2">
      <c r="A16" s="19" t="s">
        <v>34</v>
      </c>
      <c r="B16" s="31" t="s">
        <v>11</v>
      </c>
      <c r="C16" s="6">
        <v>450</v>
      </c>
      <c r="D16" s="6">
        <v>296</v>
      </c>
      <c r="E16" s="6">
        <v>271</v>
      </c>
      <c r="F16" s="6">
        <v>25</v>
      </c>
      <c r="G16" s="6">
        <v>154</v>
      </c>
      <c r="H16" t="s">
        <v>34</v>
      </c>
      <c r="I16" t="s">
        <v>34</v>
      </c>
      <c r="K16" t="s">
        <v>34</v>
      </c>
      <c r="L16" t="s">
        <v>34</v>
      </c>
    </row>
    <row r="17" spans="1:12" ht="11.65" customHeight="1" x14ac:dyDescent="0.25">
      <c r="A17" s="20" t="s">
        <v>34</v>
      </c>
      <c r="B17" s="33" t="s">
        <v>12</v>
      </c>
      <c r="C17" s="8">
        <v>8328</v>
      </c>
      <c r="D17" s="8">
        <v>6656</v>
      </c>
      <c r="E17" s="8">
        <v>6114</v>
      </c>
      <c r="F17" s="8">
        <v>542</v>
      </c>
      <c r="G17" s="8">
        <v>1672</v>
      </c>
      <c r="H17" t="s">
        <v>34</v>
      </c>
      <c r="I17" t="s">
        <v>34</v>
      </c>
      <c r="K17" t="s">
        <v>34</v>
      </c>
      <c r="L17" t="s">
        <v>34</v>
      </c>
    </row>
    <row r="18" spans="1:12" ht="28.9" customHeight="1" x14ac:dyDescent="0.2">
      <c r="A18" s="27" t="s">
        <v>46</v>
      </c>
      <c r="B18" s="28" t="s">
        <v>34</v>
      </c>
      <c r="C18" s="29" t="s">
        <v>34</v>
      </c>
      <c r="D18" s="29" t="s">
        <v>34</v>
      </c>
      <c r="E18" s="29" t="s">
        <v>34</v>
      </c>
      <c r="F18" s="29" t="s">
        <v>34</v>
      </c>
      <c r="G18" s="29" t="s">
        <v>34</v>
      </c>
      <c r="J18" t="s">
        <v>34</v>
      </c>
    </row>
    <row r="19" spans="1:12" ht="16.149999999999999" customHeight="1" x14ac:dyDescent="0.2">
      <c r="A19" s="14" t="s">
        <v>47</v>
      </c>
      <c r="B19" s="15" t="s">
        <v>34</v>
      </c>
      <c r="C19" s="16" t="s">
        <v>34</v>
      </c>
      <c r="D19" s="16" t="s">
        <v>34</v>
      </c>
      <c r="E19" s="16" t="s">
        <v>34</v>
      </c>
      <c r="F19" s="17" t="s">
        <v>34</v>
      </c>
      <c r="G19" s="17" t="s">
        <v>34</v>
      </c>
      <c r="J19" t="s">
        <v>34</v>
      </c>
    </row>
    <row r="20" spans="1:12" ht="11.65" customHeight="1" x14ac:dyDescent="0.2"/>
    <row r="21" spans="1:12" ht="12" x14ac:dyDescent="0.2">
      <c r="A21" s="3"/>
      <c r="B21" s="34"/>
      <c r="C21" s="1"/>
      <c r="D21" s="1"/>
      <c r="E21" s="1"/>
      <c r="F21" s="1"/>
      <c r="G21" s="1"/>
    </row>
    <row r="22" spans="1:12" ht="12" x14ac:dyDescent="0.2">
      <c r="A22" s="3"/>
      <c r="B22" s="34"/>
      <c r="C22" s="1"/>
      <c r="D22" s="1"/>
      <c r="E22" s="1"/>
      <c r="F22" s="1"/>
      <c r="G22" s="1"/>
    </row>
    <row r="23" spans="1:12" ht="12" x14ac:dyDescent="0.2">
      <c r="A23" s="3"/>
      <c r="B23" s="34"/>
      <c r="C23" s="1"/>
      <c r="D23" s="1"/>
      <c r="E23" s="1"/>
      <c r="F23" s="1"/>
      <c r="G23" s="1"/>
    </row>
    <row r="24" spans="1:12" ht="12" x14ac:dyDescent="0.2">
      <c r="A24" s="3"/>
      <c r="B24" s="34"/>
      <c r="C24" s="1"/>
      <c r="D24" s="1"/>
      <c r="E24" s="1"/>
      <c r="F24" s="1"/>
      <c r="G24" s="1"/>
    </row>
    <row r="25" spans="1:12" ht="12" x14ac:dyDescent="0.2">
      <c r="A25" s="3"/>
      <c r="B25" s="34"/>
      <c r="C25" s="1"/>
      <c r="D25" s="1"/>
      <c r="E25" s="1"/>
      <c r="F25" s="1"/>
      <c r="G25" s="1"/>
    </row>
    <row r="26" spans="1:12" ht="12" x14ac:dyDescent="0.2">
      <c r="A26" s="3"/>
      <c r="B26" s="34"/>
      <c r="C26" s="1"/>
      <c r="D26" s="1"/>
      <c r="E26" s="1"/>
      <c r="F26" s="1"/>
      <c r="G26" s="1"/>
    </row>
    <row r="27" spans="1:12" ht="12" x14ac:dyDescent="0.2">
      <c r="A27" s="3"/>
      <c r="B27" s="34"/>
      <c r="C27" s="1"/>
      <c r="D27" s="1"/>
      <c r="E27" s="1"/>
      <c r="F27" s="1"/>
      <c r="G27" s="1"/>
    </row>
    <row r="28" spans="1:12" ht="12" x14ac:dyDescent="0.2">
      <c r="A28" s="3"/>
      <c r="B28" s="34"/>
      <c r="C28" s="1"/>
      <c r="D28" s="1"/>
      <c r="E28" s="1"/>
      <c r="F28" s="1"/>
      <c r="G28" s="1"/>
    </row>
    <row r="29" spans="1:12" ht="12" x14ac:dyDescent="0.2">
      <c r="A29" s="3"/>
      <c r="B29" s="34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3.6640625" style="5" customWidth="1"/>
    <col min="3" max="6" width="15.6640625" customWidth="1"/>
    <col min="7" max="7" width="15.1640625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28.9" customHeight="1" x14ac:dyDescent="0.2">
      <c r="A2" s="26" t="s">
        <v>17</v>
      </c>
      <c r="B2" s="26" t="s">
        <v>34</v>
      </c>
      <c r="C2" s="26" t="s">
        <v>34</v>
      </c>
      <c r="D2" s="26" t="s">
        <v>34</v>
      </c>
      <c r="E2" s="26" t="s">
        <v>34</v>
      </c>
      <c r="F2" s="26" t="s">
        <v>34</v>
      </c>
      <c r="G2" s="26" t="s">
        <v>34</v>
      </c>
      <c r="J2" t="s">
        <v>34</v>
      </c>
    </row>
    <row r="3" spans="1:12" ht="16.899999999999999" customHeight="1" x14ac:dyDescent="0.2">
      <c r="A3" s="22" t="s">
        <v>2</v>
      </c>
      <c r="B3" s="22" t="s">
        <v>34</v>
      </c>
      <c r="C3" s="22" t="s">
        <v>3</v>
      </c>
      <c r="D3" s="22" t="s">
        <v>4</v>
      </c>
      <c r="E3" s="22" t="s">
        <v>34</v>
      </c>
      <c r="F3" s="22" t="s">
        <v>34</v>
      </c>
      <c r="G3" s="22" t="s">
        <v>34</v>
      </c>
    </row>
    <row r="4" spans="1:12" ht="16.899999999999999" customHeight="1" x14ac:dyDescent="0.2">
      <c r="A4" s="22" t="s">
        <v>34</v>
      </c>
      <c r="B4" s="22" t="s">
        <v>34</v>
      </c>
      <c r="C4" s="22" t="s">
        <v>34</v>
      </c>
      <c r="D4" s="22" t="s">
        <v>5</v>
      </c>
      <c r="E4" s="22" t="s">
        <v>34</v>
      </c>
      <c r="F4" s="22" t="s">
        <v>34</v>
      </c>
      <c r="G4" s="22" t="s">
        <v>35</v>
      </c>
      <c r="H4" t="s">
        <v>34</v>
      </c>
      <c r="I4" t="s">
        <v>34</v>
      </c>
      <c r="J4" t="s">
        <v>34</v>
      </c>
      <c r="K4" t="s">
        <v>34</v>
      </c>
      <c r="L4" t="s">
        <v>34</v>
      </c>
    </row>
    <row r="5" spans="1:12" ht="16.899999999999999" customHeight="1" x14ac:dyDescent="0.2">
      <c r="A5" s="22" t="s">
        <v>34</v>
      </c>
      <c r="B5" s="22" t="s">
        <v>34</v>
      </c>
      <c r="C5" s="22" t="s">
        <v>34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34</v>
      </c>
      <c r="I5" t="s">
        <v>34</v>
      </c>
      <c r="J5" t="s">
        <v>34</v>
      </c>
      <c r="K5" t="s">
        <v>34</v>
      </c>
      <c r="L5" t="s">
        <v>34</v>
      </c>
    </row>
    <row r="6" spans="1:12" ht="13.15" customHeight="1" x14ac:dyDescent="0.2">
      <c r="A6" s="23" t="s">
        <v>6</v>
      </c>
      <c r="B6" s="30" t="s">
        <v>34</v>
      </c>
      <c r="C6" s="7">
        <v>158604</v>
      </c>
      <c r="D6" s="7">
        <v>102035</v>
      </c>
      <c r="E6" s="7">
        <v>92074</v>
      </c>
      <c r="F6" s="7">
        <v>9961</v>
      </c>
      <c r="G6" s="7">
        <v>56569</v>
      </c>
    </row>
    <row r="7" spans="1:12" ht="11.65" customHeight="1" x14ac:dyDescent="0.2">
      <c r="A7" s="19" t="s">
        <v>34</v>
      </c>
      <c r="B7" s="31" t="s">
        <v>10</v>
      </c>
      <c r="C7" s="6">
        <v>110279</v>
      </c>
      <c r="D7" s="6">
        <v>67044</v>
      </c>
      <c r="E7" s="6">
        <v>62265</v>
      </c>
      <c r="F7" s="6">
        <v>4779</v>
      </c>
      <c r="G7" s="6">
        <v>43235</v>
      </c>
      <c r="H7" t="s">
        <v>34</v>
      </c>
      <c r="I7" t="s">
        <v>34</v>
      </c>
      <c r="K7" t="s">
        <v>34</v>
      </c>
      <c r="L7" t="s">
        <v>34</v>
      </c>
    </row>
    <row r="8" spans="1:12" ht="11.65" customHeight="1" x14ac:dyDescent="0.2">
      <c r="A8" s="19" t="s">
        <v>34</v>
      </c>
      <c r="B8" s="31" t="s">
        <v>11</v>
      </c>
      <c r="C8" s="6">
        <v>4678</v>
      </c>
      <c r="D8" s="6">
        <v>3009</v>
      </c>
      <c r="E8" s="6">
        <v>2663</v>
      </c>
      <c r="F8" s="6">
        <v>346</v>
      </c>
      <c r="G8" s="6">
        <v>1669</v>
      </c>
      <c r="H8" t="s">
        <v>34</v>
      </c>
      <c r="I8" t="s">
        <v>34</v>
      </c>
      <c r="K8" t="s">
        <v>34</v>
      </c>
      <c r="L8" t="s">
        <v>34</v>
      </c>
    </row>
    <row r="9" spans="1:12" ht="11.65" customHeight="1" x14ac:dyDescent="0.2">
      <c r="A9" s="19" t="s">
        <v>34</v>
      </c>
      <c r="B9" s="31" t="s">
        <v>12</v>
      </c>
      <c r="C9" s="6">
        <v>43647</v>
      </c>
      <c r="D9" s="6">
        <v>31982</v>
      </c>
      <c r="E9" s="6">
        <v>27146</v>
      </c>
      <c r="F9" s="6">
        <v>4836</v>
      </c>
      <c r="G9" s="6">
        <v>11665</v>
      </c>
      <c r="H9" t="s">
        <v>34</v>
      </c>
      <c r="I9" t="s">
        <v>34</v>
      </c>
      <c r="K9" t="s">
        <v>34</v>
      </c>
      <c r="L9" t="s">
        <v>34</v>
      </c>
    </row>
    <row r="10" spans="1:12" ht="13.15" customHeight="1" x14ac:dyDescent="0.2">
      <c r="A10" s="18" t="s">
        <v>13</v>
      </c>
      <c r="B10" s="32" t="s">
        <v>34</v>
      </c>
      <c r="C10" s="7">
        <v>84910</v>
      </c>
      <c r="D10" s="7">
        <v>48737</v>
      </c>
      <c r="E10" s="7">
        <v>42635</v>
      </c>
      <c r="F10" s="7">
        <v>6102</v>
      </c>
      <c r="G10" s="7">
        <v>36173</v>
      </c>
    </row>
    <row r="11" spans="1:12" ht="11.65" customHeight="1" x14ac:dyDescent="0.2">
      <c r="A11" s="19" t="s">
        <v>34</v>
      </c>
      <c r="B11" s="31" t="s">
        <v>10</v>
      </c>
      <c r="C11" s="6">
        <v>60812</v>
      </c>
      <c r="D11" s="6">
        <v>33014</v>
      </c>
      <c r="E11" s="6">
        <v>29980</v>
      </c>
      <c r="F11" s="6">
        <v>3034</v>
      </c>
      <c r="G11" s="6">
        <v>27798</v>
      </c>
      <c r="H11" t="s">
        <v>34</v>
      </c>
      <c r="I11" t="s">
        <v>34</v>
      </c>
      <c r="K11" t="s">
        <v>34</v>
      </c>
      <c r="L11" t="s">
        <v>34</v>
      </c>
    </row>
    <row r="12" spans="1:12" ht="11.65" customHeight="1" x14ac:dyDescent="0.2">
      <c r="A12" s="19" t="s">
        <v>34</v>
      </c>
      <c r="B12" s="31" t="s">
        <v>11</v>
      </c>
      <c r="C12" s="6">
        <v>2619</v>
      </c>
      <c r="D12" s="6">
        <v>1574</v>
      </c>
      <c r="E12" s="6">
        <v>1364</v>
      </c>
      <c r="F12" s="6">
        <v>210</v>
      </c>
      <c r="G12" s="6">
        <v>1045</v>
      </c>
      <c r="H12" t="s">
        <v>34</v>
      </c>
      <c r="I12" t="s">
        <v>34</v>
      </c>
      <c r="K12" t="s">
        <v>34</v>
      </c>
      <c r="L12" t="s">
        <v>34</v>
      </c>
    </row>
    <row r="13" spans="1:12" ht="11.65" customHeight="1" x14ac:dyDescent="0.2">
      <c r="A13" s="19" t="s">
        <v>34</v>
      </c>
      <c r="B13" s="31" t="s">
        <v>12</v>
      </c>
      <c r="C13" s="6">
        <v>21479</v>
      </c>
      <c r="D13" s="6">
        <v>14149</v>
      </c>
      <c r="E13" s="6">
        <v>11291</v>
      </c>
      <c r="F13" s="6">
        <v>2858</v>
      </c>
      <c r="G13" s="6">
        <v>7330</v>
      </c>
      <c r="H13" t="s">
        <v>34</v>
      </c>
      <c r="I13" t="s">
        <v>34</v>
      </c>
      <c r="K13" t="s">
        <v>34</v>
      </c>
      <c r="L13" t="s">
        <v>34</v>
      </c>
    </row>
    <row r="14" spans="1:12" ht="13.15" customHeight="1" x14ac:dyDescent="0.2">
      <c r="A14" s="18" t="s">
        <v>14</v>
      </c>
      <c r="B14" s="32" t="s">
        <v>34</v>
      </c>
      <c r="C14" s="7">
        <v>73694</v>
      </c>
      <c r="D14" s="7">
        <v>53298</v>
      </c>
      <c r="E14" s="7">
        <v>49439</v>
      </c>
      <c r="F14" s="7">
        <v>3859</v>
      </c>
      <c r="G14" s="7">
        <v>20396</v>
      </c>
    </row>
    <row r="15" spans="1:12" ht="11.65" customHeight="1" x14ac:dyDescent="0.2">
      <c r="A15" s="19" t="s">
        <v>34</v>
      </c>
      <c r="B15" s="31" t="s">
        <v>10</v>
      </c>
      <c r="C15" s="6">
        <v>49467</v>
      </c>
      <c r="D15" s="6">
        <v>34030</v>
      </c>
      <c r="E15" s="6">
        <v>32285</v>
      </c>
      <c r="F15" s="6">
        <v>1745</v>
      </c>
      <c r="G15" s="6">
        <v>15437</v>
      </c>
      <c r="H15" t="s">
        <v>34</v>
      </c>
      <c r="I15" t="s">
        <v>34</v>
      </c>
      <c r="K15" t="s">
        <v>34</v>
      </c>
      <c r="L15" t="s">
        <v>34</v>
      </c>
    </row>
    <row r="16" spans="1:12" ht="11.65" customHeight="1" x14ac:dyDescent="0.2">
      <c r="A16" s="19" t="s">
        <v>34</v>
      </c>
      <c r="B16" s="31" t="s">
        <v>11</v>
      </c>
      <c r="C16" s="6">
        <v>2059</v>
      </c>
      <c r="D16" s="6">
        <v>1435</v>
      </c>
      <c r="E16" s="6">
        <v>1299</v>
      </c>
      <c r="F16" s="6">
        <v>136</v>
      </c>
      <c r="G16" s="6">
        <v>624</v>
      </c>
      <c r="H16" t="s">
        <v>34</v>
      </c>
      <c r="I16" t="s">
        <v>34</v>
      </c>
      <c r="K16" t="s">
        <v>34</v>
      </c>
      <c r="L16" t="s">
        <v>34</v>
      </c>
    </row>
    <row r="17" spans="1:12" ht="11.65" customHeight="1" x14ac:dyDescent="0.25">
      <c r="A17" s="20" t="s">
        <v>34</v>
      </c>
      <c r="B17" s="33" t="s">
        <v>12</v>
      </c>
      <c r="C17" s="8">
        <v>22168</v>
      </c>
      <c r="D17" s="8">
        <v>17833</v>
      </c>
      <c r="E17" s="8">
        <v>15855</v>
      </c>
      <c r="F17" s="8">
        <v>1978</v>
      </c>
      <c r="G17" s="8">
        <v>4335</v>
      </c>
      <c r="H17" t="s">
        <v>34</v>
      </c>
      <c r="I17" t="s">
        <v>34</v>
      </c>
      <c r="K17" t="s">
        <v>34</v>
      </c>
      <c r="L17" t="s">
        <v>34</v>
      </c>
    </row>
    <row r="18" spans="1:12" ht="28.9" customHeight="1" x14ac:dyDescent="0.2">
      <c r="A18" s="27" t="s">
        <v>46</v>
      </c>
      <c r="B18" s="28" t="s">
        <v>34</v>
      </c>
      <c r="C18" s="29" t="s">
        <v>34</v>
      </c>
      <c r="D18" s="29" t="s">
        <v>34</v>
      </c>
      <c r="E18" s="29" t="s">
        <v>34</v>
      </c>
      <c r="F18" s="29" t="s">
        <v>34</v>
      </c>
      <c r="G18" s="29" t="s">
        <v>34</v>
      </c>
      <c r="J18" t="s">
        <v>34</v>
      </c>
    </row>
    <row r="19" spans="1:12" ht="16.149999999999999" customHeight="1" x14ac:dyDescent="0.2">
      <c r="A19" s="14" t="s">
        <v>47</v>
      </c>
      <c r="B19" s="15" t="s">
        <v>34</v>
      </c>
      <c r="C19" s="16" t="s">
        <v>34</v>
      </c>
      <c r="D19" s="16" t="s">
        <v>34</v>
      </c>
      <c r="E19" s="16" t="s">
        <v>34</v>
      </c>
      <c r="F19" s="17" t="s">
        <v>34</v>
      </c>
      <c r="G19" s="17" t="s">
        <v>34</v>
      </c>
      <c r="J19" t="s">
        <v>34</v>
      </c>
    </row>
    <row r="20" spans="1:12" ht="11.65" customHeight="1" x14ac:dyDescent="0.2"/>
    <row r="21" spans="1:12" ht="12" x14ac:dyDescent="0.2">
      <c r="A21" s="3"/>
      <c r="B21" s="34"/>
      <c r="C21" s="1"/>
      <c r="D21" s="1"/>
      <c r="E21" s="1"/>
      <c r="F21" s="1"/>
      <c r="G21" s="1"/>
    </row>
    <row r="22" spans="1:12" ht="12" x14ac:dyDescent="0.2">
      <c r="A22" s="3"/>
      <c r="B22" s="34"/>
      <c r="C22" s="1"/>
      <c r="D22" s="1"/>
      <c r="E22" s="1"/>
      <c r="F22" s="1"/>
      <c r="G22" s="1"/>
    </row>
    <row r="23" spans="1:12" ht="12" x14ac:dyDescent="0.2">
      <c r="A23" s="3"/>
      <c r="B23" s="34"/>
      <c r="C23" s="1"/>
      <c r="D23" s="1"/>
      <c r="E23" s="1"/>
      <c r="F23" s="1"/>
      <c r="G23" s="1"/>
    </row>
    <row r="24" spans="1:12" ht="12" x14ac:dyDescent="0.2">
      <c r="A24" s="3"/>
      <c r="B24" s="34"/>
      <c r="C24" s="1"/>
      <c r="D24" s="1"/>
      <c r="E24" s="1"/>
      <c r="F24" s="1"/>
      <c r="G24" s="1"/>
    </row>
    <row r="25" spans="1:12" ht="12" x14ac:dyDescent="0.2">
      <c r="A25" s="3"/>
      <c r="B25" s="34"/>
      <c r="C25" s="1"/>
      <c r="D25" s="1"/>
      <c r="E25" s="1"/>
      <c r="F25" s="1"/>
      <c r="G25" s="1"/>
    </row>
    <row r="26" spans="1:12" ht="12" x14ac:dyDescent="0.2">
      <c r="A26" s="3"/>
      <c r="B26" s="34"/>
      <c r="C26" s="1"/>
      <c r="D26" s="1"/>
      <c r="E26" s="1"/>
      <c r="F26" s="1"/>
      <c r="G26" s="1"/>
    </row>
    <row r="27" spans="1:12" ht="12" x14ac:dyDescent="0.2">
      <c r="A27" s="3"/>
      <c r="B27" s="34"/>
      <c r="C27" s="1"/>
      <c r="D27" s="1"/>
      <c r="E27" s="1"/>
      <c r="F27" s="1"/>
      <c r="G27" s="1"/>
    </row>
    <row r="28" spans="1:12" ht="12" x14ac:dyDescent="0.2">
      <c r="A28" s="3"/>
      <c r="B28" s="34"/>
      <c r="C28" s="1"/>
      <c r="D28" s="1"/>
      <c r="E28" s="1"/>
      <c r="F28" s="1"/>
      <c r="G28" s="1"/>
    </row>
    <row r="29" spans="1:12" ht="12" x14ac:dyDescent="0.2">
      <c r="A29" s="3"/>
      <c r="B29" s="34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2.33203125" style="5" customWidth="1"/>
    <col min="3" max="3" width="15.1640625" customWidth="1"/>
    <col min="4" max="6" width="15.6640625" customWidth="1"/>
    <col min="7" max="7" width="17.1640625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28.9" customHeight="1" x14ac:dyDescent="0.2">
      <c r="A2" s="26" t="s">
        <v>18</v>
      </c>
      <c r="B2" s="26" t="s">
        <v>34</v>
      </c>
      <c r="C2" s="26" t="s">
        <v>34</v>
      </c>
      <c r="D2" s="26" t="s">
        <v>34</v>
      </c>
      <c r="E2" s="26" t="s">
        <v>34</v>
      </c>
      <c r="F2" s="26" t="s">
        <v>34</v>
      </c>
      <c r="G2" s="26" t="s">
        <v>34</v>
      </c>
      <c r="J2" t="s">
        <v>34</v>
      </c>
    </row>
    <row r="3" spans="1:12" ht="16.899999999999999" customHeight="1" x14ac:dyDescent="0.2">
      <c r="A3" s="22" t="s">
        <v>2</v>
      </c>
      <c r="B3" s="22" t="s">
        <v>34</v>
      </c>
      <c r="C3" s="22" t="s">
        <v>3</v>
      </c>
      <c r="D3" s="22" t="s">
        <v>4</v>
      </c>
      <c r="E3" s="22" t="s">
        <v>34</v>
      </c>
      <c r="F3" s="22" t="s">
        <v>34</v>
      </c>
      <c r="G3" s="22" t="s">
        <v>34</v>
      </c>
    </row>
    <row r="4" spans="1:12" ht="16.899999999999999" customHeight="1" x14ac:dyDescent="0.2">
      <c r="A4" s="22" t="s">
        <v>34</v>
      </c>
      <c r="B4" s="22" t="s">
        <v>34</v>
      </c>
      <c r="C4" s="22" t="s">
        <v>34</v>
      </c>
      <c r="D4" s="22" t="s">
        <v>5</v>
      </c>
      <c r="E4" s="22" t="s">
        <v>34</v>
      </c>
      <c r="F4" s="22" t="s">
        <v>34</v>
      </c>
      <c r="G4" s="22" t="s">
        <v>35</v>
      </c>
      <c r="H4" t="s">
        <v>34</v>
      </c>
      <c r="I4" t="s">
        <v>34</v>
      </c>
      <c r="J4" t="s">
        <v>34</v>
      </c>
      <c r="K4" t="s">
        <v>34</v>
      </c>
      <c r="L4" t="s">
        <v>34</v>
      </c>
    </row>
    <row r="5" spans="1:12" ht="16.899999999999999" customHeight="1" x14ac:dyDescent="0.2">
      <c r="A5" s="22" t="s">
        <v>34</v>
      </c>
      <c r="B5" s="22" t="s">
        <v>34</v>
      </c>
      <c r="C5" s="22" t="s">
        <v>34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34</v>
      </c>
      <c r="I5" t="s">
        <v>34</v>
      </c>
      <c r="J5" t="s">
        <v>34</v>
      </c>
      <c r="K5" t="s">
        <v>34</v>
      </c>
      <c r="L5" t="s">
        <v>34</v>
      </c>
    </row>
    <row r="6" spans="1:12" ht="13.15" customHeight="1" x14ac:dyDescent="0.2">
      <c r="A6" s="23" t="s">
        <v>6</v>
      </c>
      <c r="B6" s="30" t="s">
        <v>34</v>
      </c>
      <c r="C6" s="7">
        <v>253306</v>
      </c>
      <c r="D6" s="7">
        <v>164172</v>
      </c>
      <c r="E6" s="7">
        <v>148688</v>
      </c>
      <c r="F6" s="7">
        <v>15484</v>
      </c>
      <c r="G6" s="7">
        <v>89134</v>
      </c>
    </row>
    <row r="7" spans="1:12" ht="11.65" customHeight="1" x14ac:dyDescent="0.2">
      <c r="A7" s="19" t="s">
        <v>34</v>
      </c>
      <c r="B7" s="31" t="s">
        <v>10</v>
      </c>
      <c r="C7" s="6">
        <v>157056</v>
      </c>
      <c r="D7" s="6">
        <v>95846</v>
      </c>
      <c r="E7" s="6">
        <v>89348</v>
      </c>
      <c r="F7" s="6">
        <v>6498</v>
      </c>
      <c r="G7" s="6">
        <v>61210</v>
      </c>
      <c r="H7" t="s">
        <v>34</v>
      </c>
      <c r="I7" t="s">
        <v>34</v>
      </c>
      <c r="K7" t="s">
        <v>34</v>
      </c>
      <c r="L7" t="s">
        <v>34</v>
      </c>
    </row>
    <row r="8" spans="1:12" ht="11.65" customHeight="1" x14ac:dyDescent="0.2">
      <c r="A8" s="19" t="s">
        <v>34</v>
      </c>
      <c r="B8" s="31" t="s">
        <v>11</v>
      </c>
      <c r="C8" s="6">
        <v>6622</v>
      </c>
      <c r="D8" s="6">
        <v>4014</v>
      </c>
      <c r="E8" s="6">
        <v>3568</v>
      </c>
      <c r="F8" s="6">
        <v>446</v>
      </c>
      <c r="G8" s="6">
        <v>2608</v>
      </c>
      <c r="H8" t="s">
        <v>34</v>
      </c>
      <c r="I8" t="s">
        <v>34</v>
      </c>
      <c r="K8" t="s">
        <v>34</v>
      </c>
      <c r="L8" t="s">
        <v>34</v>
      </c>
    </row>
    <row r="9" spans="1:12" ht="11.65" customHeight="1" x14ac:dyDescent="0.2">
      <c r="A9" s="19" t="s">
        <v>34</v>
      </c>
      <c r="B9" s="31" t="s">
        <v>12</v>
      </c>
      <c r="C9" s="6">
        <v>89628</v>
      </c>
      <c r="D9" s="6">
        <v>64312</v>
      </c>
      <c r="E9" s="6">
        <v>55772</v>
      </c>
      <c r="F9" s="6">
        <v>8540</v>
      </c>
      <c r="G9" s="6">
        <v>25316</v>
      </c>
      <c r="H9" t="s">
        <v>34</v>
      </c>
      <c r="I9" t="s">
        <v>34</v>
      </c>
      <c r="K9" t="s">
        <v>34</v>
      </c>
      <c r="L9" t="s">
        <v>34</v>
      </c>
    </row>
    <row r="10" spans="1:12" ht="13.15" customHeight="1" x14ac:dyDescent="0.2">
      <c r="A10" s="18" t="s">
        <v>13</v>
      </c>
      <c r="B10" s="32" t="s">
        <v>34</v>
      </c>
      <c r="C10" s="7">
        <v>133050</v>
      </c>
      <c r="D10" s="7">
        <v>75076</v>
      </c>
      <c r="E10" s="7">
        <v>65478</v>
      </c>
      <c r="F10" s="7">
        <v>9598</v>
      </c>
      <c r="G10" s="7">
        <v>57974</v>
      </c>
    </row>
    <row r="11" spans="1:12" ht="11.65" customHeight="1" x14ac:dyDescent="0.2">
      <c r="A11" s="19" t="s">
        <v>34</v>
      </c>
      <c r="B11" s="31" t="s">
        <v>10</v>
      </c>
      <c r="C11" s="6">
        <v>85245</v>
      </c>
      <c r="D11" s="6">
        <v>45914</v>
      </c>
      <c r="E11" s="6">
        <v>41763</v>
      </c>
      <c r="F11" s="6">
        <v>4151</v>
      </c>
      <c r="G11" s="6">
        <v>39331</v>
      </c>
      <c r="H11" t="s">
        <v>34</v>
      </c>
      <c r="I11" t="s">
        <v>34</v>
      </c>
      <c r="K11" t="s">
        <v>34</v>
      </c>
      <c r="L11" t="s">
        <v>34</v>
      </c>
    </row>
    <row r="12" spans="1:12" ht="11.65" customHeight="1" x14ac:dyDescent="0.2">
      <c r="A12" s="19" t="s">
        <v>34</v>
      </c>
      <c r="B12" s="31" t="s">
        <v>11</v>
      </c>
      <c r="C12" s="6">
        <v>3671</v>
      </c>
      <c r="D12" s="6">
        <v>2047</v>
      </c>
      <c r="E12" s="6">
        <v>1792</v>
      </c>
      <c r="F12" s="6">
        <v>255</v>
      </c>
      <c r="G12" s="6">
        <v>1624</v>
      </c>
      <c r="H12" t="s">
        <v>34</v>
      </c>
      <c r="I12" t="s">
        <v>34</v>
      </c>
      <c r="K12" t="s">
        <v>34</v>
      </c>
      <c r="L12" t="s">
        <v>34</v>
      </c>
    </row>
    <row r="13" spans="1:12" ht="11.65" customHeight="1" x14ac:dyDescent="0.2">
      <c r="A13" s="19" t="s">
        <v>34</v>
      </c>
      <c r="B13" s="31" t="s">
        <v>12</v>
      </c>
      <c r="C13" s="6">
        <v>44134</v>
      </c>
      <c r="D13" s="6">
        <v>27115</v>
      </c>
      <c r="E13" s="6">
        <v>21923</v>
      </c>
      <c r="F13" s="6">
        <v>5192</v>
      </c>
      <c r="G13" s="6">
        <v>17019</v>
      </c>
      <c r="H13" t="s">
        <v>34</v>
      </c>
      <c r="I13" t="s">
        <v>34</v>
      </c>
      <c r="K13" t="s">
        <v>34</v>
      </c>
      <c r="L13" t="s">
        <v>34</v>
      </c>
    </row>
    <row r="14" spans="1:12" ht="13.15" customHeight="1" x14ac:dyDescent="0.2">
      <c r="A14" s="18" t="s">
        <v>14</v>
      </c>
      <c r="B14" s="32" t="s">
        <v>34</v>
      </c>
      <c r="C14" s="7">
        <v>120256</v>
      </c>
      <c r="D14" s="7">
        <v>89096</v>
      </c>
      <c r="E14" s="7">
        <v>83210</v>
      </c>
      <c r="F14" s="7">
        <v>5886</v>
      </c>
      <c r="G14" s="7">
        <v>31160</v>
      </c>
    </row>
    <row r="15" spans="1:12" ht="11.65" customHeight="1" x14ac:dyDescent="0.2">
      <c r="A15" s="19" t="s">
        <v>34</v>
      </c>
      <c r="B15" s="31" t="s">
        <v>10</v>
      </c>
      <c r="C15" s="6">
        <v>71811</v>
      </c>
      <c r="D15" s="6">
        <v>49932</v>
      </c>
      <c r="E15" s="6">
        <v>47585</v>
      </c>
      <c r="F15" s="6">
        <v>2347</v>
      </c>
      <c r="G15" s="6">
        <v>21879</v>
      </c>
      <c r="H15" t="s">
        <v>34</v>
      </c>
      <c r="I15" t="s">
        <v>34</v>
      </c>
      <c r="K15" t="s">
        <v>34</v>
      </c>
      <c r="L15" t="s">
        <v>34</v>
      </c>
    </row>
    <row r="16" spans="1:12" ht="11.65" customHeight="1" x14ac:dyDescent="0.2">
      <c r="A16" s="19" t="s">
        <v>34</v>
      </c>
      <c r="B16" s="31" t="s">
        <v>11</v>
      </c>
      <c r="C16" s="6">
        <v>2951</v>
      </c>
      <c r="D16" s="6">
        <v>1967</v>
      </c>
      <c r="E16" s="6">
        <v>1776</v>
      </c>
      <c r="F16" s="6">
        <v>191</v>
      </c>
      <c r="G16" s="6">
        <v>984</v>
      </c>
      <c r="H16" t="s">
        <v>34</v>
      </c>
      <c r="I16" t="s">
        <v>34</v>
      </c>
      <c r="K16" t="s">
        <v>34</v>
      </c>
      <c r="L16" t="s">
        <v>34</v>
      </c>
    </row>
    <row r="17" spans="1:12" ht="11.65" customHeight="1" x14ac:dyDescent="0.25">
      <c r="A17" s="20" t="s">
        <v>34</v>
      </c>
      <c r="B17" s="33" t="s">
        <v>12</v>
      </c>
      <c r="C17" s="8">
        <v>45494</v>
      </c>
      <c r="D17" s="8">
        <v>37197</v>
      </c>
      <c r="E17" s="8">
        <v>33849</v>
      </c>
      <c r="F17" s="8">
        <v>3348</v>
      </c>
      <c r="G17" s="8">
        <v>8297</v>
      </c>
      <c r="H17" t="s">
        <v>34</v>
      </c>
      <c r="I17" t="s">
        <v>34</v>
      </c>
      <c r="K17" t="s">
        <v>34</v>
      </c>
      <c r="L17" t="s">
        <v>34</v>
      </c>
    </row>
    <row r="18" spans="1:12" ht="28.9" customHeight="1" x14ac:dyDescent="0.2">
      <c r="A18" s="27" t="s">
        <v>46</v>
      </c>
      <c r="B18" s="28" t="s">
        <v>34</v>
      </c>
      <c r="C18" s="29" t="s">
        <v>34</v>
      </c>
      <c r="D18" s="29" t="s">
        <v>34</v>
      </c>
      <c r="E18" s="29" t="s">
        <v>34</v>
      </c>
      <c r="F18" s="29" t="s">
        <v>34</v>
      </c>
      <c r="G18" s="29" t="s">
        <v>34</v>
      </c>
      <c r="J18" t="s">
        <v>34</v>
      </c>
    </row>
    <row r="19" spans="1:12" ht="16.149999999999999" customHeight="1" x14ac:dyDescent="0.2">
      <c r="A19" s="14" t="s">
        <v>47</v>
      </c>
      <c r="B19" s="15" t="s">
        <v>34</v>
      </c>
      <c r="C19" s="16" t="s">
        <v>34</v>
      </c>
      <c r="D19" s="16" t="s">
        <v>34</v>
      </c>
      <c r="E19" s="16" t="s">
        <v>34</v>
      </c>
      <c r="F19" s="17" t="s">
        <v>34</v>
      </c>
      <c r="G19" s="17" t="s">
        <v>34</v>
      </c>
      <c r="J19" t="s">
        <v>34</v>
      </c>
    </row>
    <row r="20" spans="1:12" ht="11.65" customHeight="1" x14ac:dyDescent="0.2"/>
    <row r="21" spans="1:12" ht="12" x14ac:dyDescent="0.2">
      <c r="A21" s="3"/>
      <c r="B21" s="34"/>
      <c r="C21" s="1"/>
      <c r="D21" s="1"/>
      <c r="E21" s="1"/>
      <c r="F21" s="1"/>
      <c r="G21" s="1"/>
    </row>
    <row r="22" spans="1:12" ht="12" x14ac:dyDescent="0.2">
      <c r="A22" s="3"/>
      <c r="B22" s="34"/>
      <c r="C22" s="1"/>
      <c r="D22" s="1"/>
      <c r="E22" s="1"/>
      <c r="F22" s="1"/>
      <c r="G22" s="1"/>
    </row>
    <row r="23" spans="1:12" ht="12" x14ac:dyDescent="0.2">
      <c r="A23" s="3"/>
      <c r="B23" s="34"/>
      <c r="C23" s="1"/>
      <c r="D23" s="1"/>
      <c r="E23" s="1"/>
      <c r="F23" s="1"/>
      <c r="G23" s="1"/>
    </row>
    <row r="24" spans="1:12" ht="12" x14ac:dyDescent="0.2">
      <c r="A24" s="3"/>
      <c r="B24" s="34"/>
      <c r="C24" s="1"/>
      <c r="D24" s="1"/>
      <c r="E24" s="1"/>
      <c r="F24" s="1"/>
      <c r="G24" s="1"/>
    </row>
    <row r="25" spans="1:12" ht="12" x14ac:dyDescent="0.2">
      <c r="A25" s="3"/>
      <c r="B25" s="34"/>
      <c r="C25" s="1"/>
      <c r="D25" s="1"/>
      <c r="E25" s="1"/>
      <c r="F25" s="1"/>
      <c r="G25" s="1"/>
    </row>
    <row r="26" spans="1:12" ht="12" x14ac:dyDescent="0.2">
      <c r="A26" s="3"/>
      <c r="B26" s="34"/>
      <c r="C26" s="1"/>
      <c r="D26" s="1"/>
      <c r="E26" s="1"/>
      <c r="F26" s="1"/>
      <c r="G26" s="1"/>
    </row>
    <row r="27" spans="1:12" ht="12" x14ac:dyDescent="0.2">
      <c r="A27" s="3"/>
      <c r="B27" s="34"/>
      <c r="C27" s="1"/>
      <c r="D27" s="1"/>
      <c r="E27" s="1"/>
      <c r="F27" s="1"/>
      <c r="G27" s="1"/>
    </row>
    <row r="28" spans="1:12" ht="12" x14ac:dyDescent="0.2">
      <c r="A28" s="3"/>
      <c r="B28" s="34"/>
      <c r="C28" s="1"/>
      <c r="D28" s="1"/>
      <c r="E28" s="1"/>
      <c r="F28" s="1"/>
      <c r="G28" s="1"/>
    </row>
    <row r="29" spans="1:12" ht="12" x14ac:dyDescent="0.2">
      <c r="A29" s="3"/>
      <c r="B29" s="34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3.6640625" style="5" customWidth="1"/>
    <col min="3" max="6" width="15.6640625" customWidth="1"/>
    <col min="7" max="7" width="19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28.9" customHeight="1" x14ac:dyDescent="0.2">
      <c r="A2" s="26" t="s">
        <v>19</v>
      </c>
      <c r="B2" s="26" t="s">
        <v>34</v>
      </c>
      <c r="C2" s="26" t="s">
        <v>34</v>
      </c>
      <c r="D2" s="26" t="s">
        <v>34</v>
      </c>
      <c r="E2" s="26" t="s">
        <v>34</v>
      </c>
      <c r="F2" s="26" t="s">
        <v>34</v>
      </c>
      <c r="G2" s="26" t="s">
        <v>34</v>
      </c>
      <c r="J2" t="s">
        <v>34</v>
      </c>
    </row>
    <row r="3" spans="1:12" ht="16.899999999999999" customHeight="1" x14ac:dyDescent="0.2">
      <c r="A3" s="22" t="s">
        <v>2</v>
      </c>
      <c r="B3" s="22" t="s">
        <v>34</v>
      </c>
      <c r="C3" s="22" t="s">
        <v>3</v>
      </c>
      <c r="D3" s="22" t="s">
        <v>4</v>
      </c>
      <c r="E3" s="22" t="s">
        <v>34</v>
      </c>
      <c r="F3" s="22" t="s">
        <v>34</v>
      </c>
      <c r="G3" s="22" t="s">
        <v>34</v>
      </c>
    </row>
    <row r="4" spans="1:12" ht="16.899999999999999" customHeight="1" x14ac:dyDescent="0.2">
      <c r="A4" s="22" t="s">
        <v>34</v>
      </c>
      <c r="B4" s="22" t="s">
        <v>34</v>
      </c>
      <c r="C4" s="22" t="s">
        <v>34</v>
      </c>
      <c r="D4" s="22" t="s">
        <v>5</v>
      </c>
      <c r="E4" s="22" t="s">
        <v>34</v>
      </c>
      <c r="F4" s="22" t="s">
        <v>34</v>
      </c>
      <c r="G4" s="22" t="s">
        <v>35</v>
      </c>
      <c r="H4" t="s">
        <v>34</v>
      </c>
      <c r="I4" t="s">
        <v>34</v>
      </c>
      <c r="J4" t="s">
        <v>34</v>
      </c>
      <c r="K4" t="s">
        <v>34</v>
      </c>
      <c r="L4" t="s">
        <v>34</v>
      </c>
    </row>
    <row r="5" spans="1:12" ht="16.899999999999999" customHeight="1" x14ac:dyDescent="0.2">
      <c r="A5" s="22" t="s">
        <v>34</v>
      </c>
      <c r="B5" s="22" t="s">
        <v>34</v>
      </c>
      <c r="C5" s="22" t="s">
        <v>34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34</v>
      </c>
      <c r="I5" t="s">
        <v>34</v>
      </c>
      <c r="J5" t="s">
        <v>34</v>
      </c>
      <c r="K5" t="s">
        <v>34</v>
      </c>
      <c r="L5" t="s">
        <v>34</v>
      </c>
    </row>
    <row r="6" spans="1:12" ht="13.15" customHeight="1" x14ac:dyDescent="0.2">
      <c r="A6" s="23" t="s">
        <v>6</v>
      </c>
      <c r="B6" s="30" t="s">
        <v>34</v>
      </c>
      <c r="C6" s="7">
        <v>36712</v>
      </c>
      <c r="D6" s="7">
        <v>22605</v>
      </c>
      <c r="E6" s="7">
        <v>20329</v>
      </c>
      <c r="F6" s="7">
        <v>2276</v>
      </c>
      <c r="G6" s="7">
        <v>14107</v>
      </c>
    </row>
    <row r="7" spans="1:12" ht="11.65" customHeight="1" x14ac:dyDescent="0.2">
      <c r="A7" s="19" t="s">
        <v>34</v>
      </c>
      <c r="B7" s="31" t="s">
        <v>10</v>
      </c>
      <c r="C7" s="6">
        <v>22211</v>
      </c>
      <c r="D7" s="6">
        <v>12632</v>
      </c>
      <c r="E7" s="6">
        <v>11717</v>
      </c>
      <c r="F7" s="6">
        <v>915</v>
      </c>
      <c r="G7" s="6">
        <v>9579</v>
      </c>
      <c r="H7" t="s">
        <v>34</v>
      </c>
      <c r="I7" t="s">
        <v>34</v>
      </c>
      <c r="K7" t="s">
        <v>34</v>
      </c>
      <c r="L7" t="s">
        <v>34</v>
      </c>
    </row>
    <row r="8" spans="1:12" ht="11.65" customHeight="1" x14ac:dyDescent="0.2">
      <c r="A8" s="19" t="s">
        <v>34</v>
      </c>
      <c r="B8" s="31" t="s">
        <v>11</v>
      </c>
      <c r="C8" s="6">
        <v>1337</v>
      </c>
      <c r="D8" s="6">
        <v>814</v>
      </c>
      <c r="E8" s="6">
        <v>734</v>
      </c>
      <c r="F8" s="6">
        <v>80</v>
      </c>
      <c r="G8" s="6">
        <v>523</v>
      </c>
      <c r="H8" t="s">
        <v>34</v>
      </c>
      <c r="I8" t="s">
        <v>34</v>
      </c>
      <c r="K8" t="s">
        <v>34</v>
      </c>
      <c r="L8" t="s">
        <v>34</v>
      </c>
    </row>
    <row r="9" spans="1:12" ht="11.65" customHeight="1" x14ac:dyDescent="0.2">
      <c r="A9" s="19" t="s">
        <v>34</v>
      </c>
      <c r="B9" s="31" t="s">
        <v>12</v>
      </c>
      <c r="C9" s="6">
        <v>13164</v>
      </c>
      <c r="D9" s="6">
        <v>9159</v>
      </c>
      <c r="E9" s="6">
        <v>7878</v>
      </c>
      <c r="F9" s="6">
        <v>1281</v>
      </c>
      <c r="G9" s="6">
        <v>4005</v>
      </c>
      <c r="H9" t="s">
        <v>34</v>
      </c>
      <c r="I9" t="s">
        <v>34</v>
      </c>
      <c r="K9" t="s">
        <v>34</v>
      </c>
      <c r="L9" t="s">
        <v>34</v>
      </c>
    </row>
    <row r="10" spans="1:12" ht="13.15" customHeight="1" x14ac:dyDescent="0.2">
      <c r="A10" s="18" t="s">
        <v>13</v>
      </c>
      <c r="B10" s="32" t="s">
        <v>34</v>
      </c>
      <c r="C10" s="7">
        <v>19005</v>
      </c>
      <c r="D10" s="7">
        <v>9811</v>
      </c>
      <c r="E10" s="7">
        <v>8410</v>
      </c>
      <c r="F10" s="7">
        <v>1401</v>
      </c>
      <c r="G10" s="7">
        <v>9194</v>
      </c>
    </row>
    <row r="11" spans="1:12" ht="11.65" customHeight="1" x14ac:dyDescent="0.2">
      <c r="A11" s="19" t="s">
        <v>34</v>
      </c>
      <c r="B11" s="31" t="s">
        <v>10</v>
      </c>
      <c r="C11" s="6">
        <v>11763</v>
      </c>
      <c r="D11" s="6">
        <v>5654</v>
      </c>
      <c r="E11" s="6">
        <v>5066</v>
      </c>
      <c r="F11" s="6">
        <v>588</v>
      </c>
      <c r="G11" s="6">
        <v>6109</v>
      </c>
      <c r="H11" t="s">
        <v>34</v>
      </c>
      <c r="I11" t="s">
        <v>34</v>
      </c>
      <c r="K11" t="s">
        <v>34</v>
      </c>
      <c r="L11" t="s">
        <v>34</v>
      </c>
    </row>
    <row r="12" spans="1:12" ht="11.65" customHeight="1" x14ac:dyDescent="0.2">
      <c r="A12" s="19" t="s">
        <v>34</v>
      </c>
      <c r="B12" s="31" t="s">
        <v>11</v>
      </c>
      <c r="C12" s="6">
        <v>779</v>
      </c>
      <c r="D12" s="6">
        <v>433</v>
      </c>
      <c r="E12" s="6">
        <v>378</v>
      </c>
      <c r="F12" s="6">
        <v>55</v>
      </c>
      <c r="G12" s="6">
        <v>346</v>
      </c>
      <c r="H12" t="s">
        <v>34</v>
      </c>
      <c r="I12" t="s">
        <v>34</v>
      </c>
      <c r="K12" t="s">
        <v>34</v>
      </c>
      <c r="L12" t="s">
        <v>34</v>
      </c>
    </row>
    <row r="13" spans="1:12" ht="11.65" customHeight="1" x14ac:dyDescent="0.2">
      <c r="A13" s="19" t="s">
        <v>34</v>
      </c>
      <c r="B13" s="31" t="s">
        <v>12</v>
      </c>
      <c r="C13" s="6">
        <v>6463</v>
      </c>
      <c r="D13" s="6">
        <v>3724</v>
      </c>
      <c r="E13" s="6">
        <v>2966</v>
      </c>
      <c r="F13" s="6">
        <v>758</v>
      </c>
      <c r="G13" s="6">
        <v>2739</v>
      </c>
      <c r="H13" t="s">
        <v>34</v>
      </c>
      <c r="I13" t="s">
        <v>34</v>
      </c>
      <c r="K13" t="s">
        <v>34</v>
      </c>
      <c r="L13" t="s">
        <v>34</v>
      </c>
    </row>
    <row r="14" spans="1:12" ht="13.15" customHeight="1" x14ac:dyDescent="0.2">
      <c r="A14" s="18" t="s">
        <v>14</v>
      </c>
      <c r="B14" s="32" t="s">
        <v>34</v>
      </c>
      <c r="C14" s="7">
        <v>17707</v>
      </c>
      <c r="D14" s="7">
        <v>12794</v>
      </c>
      <c r="E14" s="7">
        <v>11919</v>
      </c>
      <c r="F14" s="7">
        <v>875</v>
      </c>
      <c r="G14" s="7">
        <v>4913</v>
      </c>
    </row>
    <row r="15" spans="1:12" ht="11.65" customHeight="1" x14ac:dyDescent="0.2">
      <c r="A15" s="19" t="s">
        <v>34</v>
      </c>
      <c r="B15" s="31" t="s">
        <v>10</v>
      </c>
      <c r="C15" s="6">
        <v>10448</v>
      </c>
      <c r="D15" s="6">
        <v>6978</v>
      </c>
      <c r="E15" s="6">
        <v>6651</v>
      </c>
      <c r="F15" s="6">
        <v>327</v>
      </c>
      <c r="G15" s="6">
        <v>3470</v>
      </c>
      <c r="H15" t="s">
        <v>34</v>
      </c>
      <c r="I15" t="s">
        <v>34</v>
      </c>
      <c r="K15" t="s">
        <v>34</v>
      </c>
      <c r="L15" t="s">
        <v>34</v>
      </c>
    </row>
    <row r="16" spans="1:12" ht="11.65" customHeight="1" x14ac:dyDescent="0.2">
      <c r="A16" s="19" t="s">
        <v>34</v>
      </c>
      <c r="B16" s="31" t="s">
        <v>11</v>
      </c>
      <c r="C16" s="6">
        <v>558</v>
      </c>
      <c r="D16" s="6">
        <v>381</v>
      </c>
      <c r="E16" s="6">
        <v>356</v>
      </c>
      <c r="F16" s="6">
        <v>25</v>
      </c>
      <c r="G16" s="6">
        <v>177</v>
      </c>
      <c r="H16" t="s">
        <v>34</v>
      </c>
      <c r="I16" t="s">
        <v>34</v>
      </c>
      <c r="K16" t="s">
        <v>34</v>
      </c>
      <c r="L16" t="s">
        <v>34</v>
      </c>
    </row>
    <row r="17" spans="1:12" ht="11.65" customHeight="1" x14ac:dyDescent="0.25">
      <c r="A17" s="20" t="s">
        <v>34</v>
      </c>
      <c r="B17" s="33" t="s">
        <v>12</v>
      </c>
      <c r="C17" s="8">
        <v>6701</v>
      </c>
      <c r="D17" s="8">
        <v>5435</v>
      </c>
      <c r="E17" s="8">
        <v>4912</v>
      </c>
      <c r="F17" s="8">
        <v>523</v>
      </c>
      <c r="G17" s="8">
        <v>1266</v>
      </c>
      <c r="H17" t="s">
        <v>34</v>
      </c>
      <c r="I17" t="s">
        <v>34</v>
      </c>
      <c r="K17" t="s">
        <v>34</v>
      </c>
      <c r="L17" t="s">
        <v>34</v>
      </c>
    </row>
    <row r="18" spans="1:12" ht="28.9" customHeight="1" x14ac:dyDescent="0.2">
      <c r="A18" s="27" t="s">
        <v>46</v>
      </c>
      <c r="B18" s="28" t="s">
        <v>34</v>
      </c>
      <c r="C18" s="29" t="s">
        <v>34</v>
      </c>
      <c r="D18" s="29" t="s">
        <v>34</v>
      </c>
      <c r="E18" s="29" t="s">
        <v>34</v>
      </c>
      <c r="F18" s="29" t="s">
        <v>34</v>
      </c>
      <c r="G18" s="29" t="s">
        <v>34</v>
      </c>
      <c r="J18" t="s">
        <v>34</v>
      </c>
    </row>
    <row r="19" spans="1:12" ht="16.149999999999999" customHeight="1" x14ac:dyDescent="0.2">
      <c r="A19" s="14" t="s">
        <v>47</v>
      </c>
      <c r="B19" s="15" t="s">
        <v>34</v>
      </c>
      <c r="C19" s="16" t="s">
        <v>34</v>
      </c>
      <c r="D19" s="16" t="s">
        <v>34</v>
      </c>
      <c r="E19" s="16" t="s">
        <v>34</v>
      </c>
      <c r="F19" s="17" t="s">
        <v>34</v>
      </c>
      <c r="G19" s="17" t="s">
        <v>34</v>
      </c>
      <c r="J19" t="s">
        <v>34</v>
      </c>
    </row>
    <row r="20" spans="1:12" ht="11.65" customHeight="1" x14ac:dyDescent="0.2"/>
    <row r="21" spans="1:12" ht="12" x14ac:dyDescent="0.2">
      <c r="A21" s="3"/>
      <c r="B21" s="34"/>
      <c r="C21" s="1"/>
      <c r="D21" s="1"/>
      <c r="E21" s="1"/>
      <c r="F21" s="1"/>
      <c r="G21" s="1"/>
    </row>
    <row r="22" spans="1:12" ht="12" x14ac:dyDescent="0.2">
      <c r="A22" s="3"/>
      <c r="B22" s="34"/>
      <c r="C22" s="1"/>
      <c r="D22" s="1"/>
      <c r="E22" s="1"/>
      <c r="F22" s="1"/>
      <c r="G22" s="1"/>
    </row>
    <row r="23" spans="1:12" ht="12" x14ac:dyDescent="0.2">
      <c r="A23" s="3"/>
      <c r="B23" s="34"/>
      <c r="C23" s="1"/>
      <c r="D23" s="1"/>
      <c r="E23" s="1"/>
      <c r="F23" s="1"/>
      <c r="G23" s="1"/>
    </row>
    <row r="24" spans="1:12" ht="12" x14ac:dyDescent="0.2">
      <c r="A24" s="3"/>
      <c r="B24" s="34"/>
      <c r="C24" s="1"/>
      <c r="D24" s="1"/>
      <c r="E24" s="1"/>
      <c r="F24" s="1"/>
      <c r="G24" s="1"/>
    </row>
    <row r="25" spans="1:12" ht="12" x14ac:dyDescent="0.2">
      <c r="A25" s="3"/>
      <c r="B25" s="34"/>
      <c r="C25" s="1"/>
      <c r="D25" s="1"/>
      <c r="E25" s="1"/>
      <c r="F25" s="1"/>
      <c r="G25" s="1"/>
    </row>
    <row r="26" spans="1:12" ht="12" x14ac:dyDescent="0.2">
      <c r="A26" s="3"/>
      <c r="B26" s="34"/>
      <c r="C26" s="1"/>
      <c r="D26" s="1"/>
      <c r="E26" s="1"/>
      <c r="F26" s="1"/>
      <c r="G26" s="1"/>
    </row>
    <row r="27" spans="1:12" ht="12" x14ac:dyDescent="0.2">
      <c r="A27" s="3"/>
      <c r="B27" s="34"/>
      <c r="C27" s="1"/>
      <c r="D27" s="1"/>
      <c r="E27" s="1"/>
      <c r="F27" s="1"/>
      <c r="G27" s="1"/>
    </row>
    <row r="28" spans="1:12" ht="12" x14ac:dyDescent="0.2">
      <c r="A28" s="3"/>
      <c r="B28" s="34"/>
      <c r="C28" s="1"/>
      <c r="D28" s="1"/>
      <c r="E28" s="1"/>
      <c r="F28" s="1"/>
      <c r="G28" s="1"/>
    </row>
    <row r="29" spans="1:12" ht="12" x14ac:dyDescent="0.2">
      <c r="A29" s="3"/>
      <c r="B29" s="34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3.6640625" style="5" customWidth="1"/>
    <col min="3" max="4" width="15.6640625" customWidth="1"/>
    <col min="5" max="6" width="17.33203125" customWidth="1"/>
    <col min="7" max="7" width="18.1640625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28.9" customHeight="1" x14ac:dyDescent="0.2">
      <c r="A2" s="26" t="s">
        <v>20</v>
      </c>
      <c r="B2" s="26" t="s">
        <v>34</v>
      </c>
      <c r="C2" s="26" t="s">
        <v>34</v>
      </c>
      <c r="D2" s="26" t="s">
        <v>34</v>
      </c>
      <c r="E2" s="26" t="s">
        <v>34</v>
      </c>
      <c r="F2" s="26" t="s">
        <v>34</v>
      </c>
      <c r="G2" s="26" t="s">
        <v>34</v>
      </c>
      <c r="J2" t="s">
        <v>34</v>
      </c>
    </row>
    <row r="3" spans="1:12" ht="16.899999999999999" customHeight="1" x14ac:dyDescent="0.2">
      <c r="A3" s="22" t="s">
        <v>2</v>
      </c>
      <c r="B3" s="22" t="s">
        <v>34</v>
      </c>
      <c r="C3" s="22" t="s">
        <v>3</v>
      </c>
      <c r="D3" s="22" t="s">
        <v>4</v>
      </c>
      <c r="E3" s="22" t="s">
        <v>34</v>
      </c>
      <c r="F3" s="22" t="s">
        <v>34</v>
      </c>
      <c r="G3" s="22" t="s">
        <v>34</v>
      </c>
    </row>
    <row r="4" spans="1:12" ht="16.899999999999999" customHeight="1" x14ac:dyDescent="0.2">
      <c r="A4" s="22" t="s">
        <v>34</v>
      </c>
      <c r="B4" s="22" t="s">
        <v>34</v>
      </c>
      <c r="C4" s="22" t="s">
        <v>34</v>
      </c>
      <c r="D4" s="22" t="s">
        <v>5</v>
      </c>
      <c r="E4" s="22" t="s">
        <v>34</v>
      </c>
      <c r="F4" s="22" t="s">
        <v>34</v>
      </c>
      <c r="G4" s="22" t="s">
        <v>35</v>
      </c>
      <c r="H4" t="s">
        <v>34</v>
      </c>
      <c r="I4" t="s">
        <v>34</v>
      </c>
      <c r="J4" t="s">
        <v>34</v>
      </c>
      <c r="K4" t="s">
        <v>34</v>
      </c>
      <c r="L4" t="s">
        <v>34</v>
      </c>
    </row>
    <row r="5" spans="1:12" ht="16.899999999999999" customHeight="1" x14ac:dyDescent="0.2">
      <c r="A5" s="22" t="s">
        <v>34</v>
      </c>
      <c r="B5" s="22" t="s">
        <v>34</v>
      </c>
      <c r="C5" s="22" t="s">
        <v>34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34</v>
      </c>
      <c r="I5" t="s">
        <v>34</v>
      </c>
      <c r="J5" t="s">
        <v>34</v>
      </c>
      <c r="K5" t="s">
        <v>34</v>
      </c>
      <c r="L5" t="s">
        <v>34</v>
      </c>
    </row>
    <row r="6" spans="1:12" ht="13.15" customHeight="1" x14ac:dyDescent="0.2">
      <c r="A6" s="23" t="s">
        <v>6</v>
      </c>
      <c r="B6" s="30" t="s">
        <v>34</v>
      </c>
      <c r="C6" s="7">
        <v>9295</v>
      </c>
      <c r="D6" s="7">
        <v>5874</v>
      </c>
      <c r="E6" s="7">
        <v>5453</v>
      </c>
      <c r="F6" s="7">
        <v>421</v>
      </c>
      <c r="G6" s="7">
        <v>3421</v>
      </c>
    </row>
    <row r="7" spans="1:12" ht="11.65" customHeight="1" x14ac:dyDescent="0.2">
      <c r="A7" s="19" t="s">
        <v>34</v>
      </c>
      <c r="B7" s="31" t="s">
        <v>10</v>
      </c>
      <c r="C7" s="6">
        <v>5737</v>
      </c>
      <c r="D7" s="6">
        <v>3401</v>
      </c>
      <c r="E7" s="6">
        <v>3240</v>
      </c>
      <c r="F7" s="6">
        <v>161</v>
      </c>
      <c r="G7" s="6">
        <v>2336</v>
      </c>
      <c r="H7" t="s">
        <v>34</v>
      </c>
      <c r="I7" t="s">
        <v>34</v>
      </c>
      <c r="K7" t="s">
        <v>34</v>
      </c>
      <c r="L7" t="s">
        <v>34</v>
      </c>
    </row>
    <row r="8" spans="1:12" ht="11.65" customHeight="1" x14ac:dyDescent="0.2">
      <c r="A8" s="19" t="s">
        <v>34</v>
      </c>
      <c r="B8" s="31" t="s">
        <v>11</v>
      </c>
      <c r="C8" s="6">
        <v>262</v>
      </c>
      <c r="D8" s="6">
        <v>137</v>
      </c>
      <c r="E8" s="6">
        <v>129</v>
      </c>
      <c r="F8" s="6">
        <v>8</v>
      </c>
      <c r="G8" s="6">
        <v>125</v>
      </c>
      <c r="H8" t="s">
        <v>34</v>
      </c>
      <c r="I8" t="s">
        <v>34</v>
      </c>
      <c r="K8" t="s">
        <v>34</v>
      </c>
      <c r="L8" t="s">
        <v>34</v>
      </c>
    </row>
    <row r="9" spans="1:12" ht="11.65" customHeight="1" x14ac:dyDescent="0.2">
      <c r="A9" s="19" t="s">
        <v>34</v>
      </c>
      <c r="B9" s="31" t="s">
        <v>12</v>
      </c>
      <c r="C9" s="6">
        <v>3296</v>
      </c>
      <c r="D9" s="6">
        <v>2336</v>
      </c>
      <c r="E9" s="6">
        <v>2084</v>
      </c>
      <c r="F9" s="6">
        <v>252</v>
      </c>
      <c r="G9" s="6">
        <v>960</v>
      </c>
      <c r="H9" t="s">
        <v>34</v>
      </c>
      <c r="I9" t="s">
        <v>34</v>
      </c>
      <c r="K9" t="s">
        <v>34</v>
      </c>
      <c r="L9" t="s">
        <v>34</v>
      </c>
    </row>
    <row r="10" spans="1:12" ht="13.15" customHeight="1" x14ac:dyDescent="0.2">
      <c r="A10" s="18" t="s">
        <v>13</v>
      </c>
      <c r="B10" s="32" t="s">
        <v>34</v>
      </c>
      <c r="C10" s="7">
        <v>4786</v>
      </c>
      <c r="D10" s="7">
        <v>2667</v>
      </c>
      <c r="E10" s="7">
        <v>2397</v>
      </c>
      <c r="F10" s="7">
        <v>270</v>
      </c>
      <c r="G10" s="7">
        <v>2119</v>
      </c>
    </row>
    <row r="11" spans="1:12" ht="11.65" customHeight="1" x14ac:dyDescent="0.2">
      <c r="A11" s="19" t="s">
        <v>34</v>
      </c>
      <c r="B11" s="31" t="s">
        <v>10</v>
      </c>
      <c r="C11" s="6">
        <v>3061</v>
      </c>
      <c r="D11" s="6">
        <v>1631</v>
      </c>
      <c r="E11" s="6">
        <v>1524</v>
      </c>
      <c r="F11" s="6">
        <v>107</v>
      </c>
      <c r="G11" s="6">
        <v>1430</v>
      </c>
      <c r="H11" t="s">
        <v>34</v>
      </c>
      <c r="I11" t="s">
        <v>34</v>
      </c>
      <c r="K11" t="s">
        <v>34</v>
      </c>
      <c r="L11" t="s">
        <v>34</v>
      </c>
    </row>
    <row r="12" spans="1:12" ht="11.65" customHeight="1" x14ac:dyDescent="0.2">
      <c r="A12" s="19" t="s">
        <v>34</v>
      </c>
      <c r="B12" s="31" t="s">
        <v>11</v>
      </c>
      <c r="C12" s="6">
        <v>154</v>
      </c>
      <c r="D12" s="6">
        <v>65</v>
      </c>
      <c r="E12" s="6">
        <v>57</v>
      </c>
      <c r="F12" s="6">
        <v>8</v>
      </c>
      <c r="G12" s="6">
        <v>89</v>
      </c>
      <c r="H12" t="s">
        <v>34</v>
      </c>
      <c r="I12" t="s">
        <v>34</v>
      </c>
      <c r="K12" t="s">
        <v>34</v>
      </c>
      <c r="L12" t="s">
        <v>34</v>
      </c>
    </row>
    <row r="13" spans="1:12" ht="11.65" customHeight="1" x14ac:dyDescent="0.2">
      <c r="A13" s="19" t="s">
        <v>34</v>
      </c>
      <c r="B13" s="31" t="s">
        <v>12</v>
      </c>
      <c r="C13" s="6">
        <v>1571</v>
      </c>
      <c r="D13" s="6">
        <v>971</v>
      </c>
      <c r="E13" s="6">
        <v>816</v>
      </c>
      <c r="F13" s="6">
        <v>155</v>
      </c>
      <c r="G13" s="6">
        <v>600</v>
      </c>
      <c r="H13" t="s">
        <v>34</v>
      </c>
      <c r="I13" t="s">
        <v>34</v>
      </c>
      <c r="K13" t="s">
        <v>34</v>
      </c>
      <c r="L13" t="s">
        <v>34</v>
      </c>
    </row>
    <row r="14" spans="1:12" ht="13.15" customHeight="1" x14ac:dyDescent="0.2">
      <c r="A14" s="18" t="s">
        <v>14</v>
      </c>
      <c r="B14" s="32" t="s">
        <v>34</v>
      </c>
      <c r="C14" s="7">
        <v>4509</v>
      </c>
      <c r="D14" s="7">
        <v>3207</v>
      </c>
      <c r="E14" s="7">
        <v>3056</v>
      </c>
      <c r="F14" s="7">
        <v>151</v>
      </c>
      <c r="G14" s="7">
        <v>1302</v>
      </c>
    </row>
    <row r="15" spans="1:12" ht="11.65" customHeight="1" x14ac:dyDescent="0.2">
      <c r="A15" s="19" t="s">
        <v>34</v>
      </c>
      <c r="B15" s="31" t="s">
        <v>10</v>
      </c>
      <c r="C15" s="6">
        <v>2676</v>
      </c>
      <c r="D15" s="6">
        <v>1770</v>
      </c>
      <c r="E15" s="6">
        <v>1716</v>
      </c>
      <c r="F15" s="6">
        <v>54</v>
      </c>
      <c r="G15" s="6">
        <v>906</v>
      </c>
      <c r="H15" t="s">
        <v>34</v>
      </c>
      <c r="I15" t="s">
        <v>34</v>
      </c>
      <c r="K15" t="s">
        <v>34</v>
      </c>
      <c r="L15" t="s">
        <v>34</v>
      </c>
    </row>
    <row r="16" spans="1:12" ht="11.65" customHeight="1" x14ac:dyDescent="0.2">
      <c r="A16" s="19" t="s">
        <v>34</v>
      </c>
      <c r="B16" s="31" t="s">
        <v>11</v>
      </c>
      <c r="C16" s="6">
        <v>108</v>
      </c>
      <c r="D16" s="6">
        <v>72</v>
      </c>
      <c r="E16" s="6">
        <v>72</v>
      </c>
      <c r="F16" s="6" t="s">
        <v>21</v>
      </c>
      <c r="G16" s="6">
        <v>36</v>
      </c>
      <c r="H16" t="s">
        <v>34</v>
      </c>
      <c r="I16" t="s">
        <v>34</v>
      </c>
      <c r="K16" t="s">
        <v>34</v>
      </c>
      <c r="L16" t="s">
        <v>34</v>
      </c>
    </row>
    <row r="17" spans="1:12" ht="11.65" customHeight="1" x14ac:dyDescent="0.25">
      <c r="A17" s="20" t="s">
        <v>34</v>
      </c>
      <c r="B17" s="33" t="s">
        <v>12</v>
      </c>
      <c r="C17" s="8">
        <v>1725</v>
      </c>
      <c r="D17" s="8">
        <v>1365</v>
      </c>
      <c r="E17" s="8">
        <v>1268</v>
      </c>
      <c r="F17" s="8">
        <v>97</v>
      </c>
      <c r="G17" s="8">
        <v>360</v>
      </c>
      <c r="H17" t="s">
        <v>34</v>
      </c>
      <c r="I17" t="s">
        <v>34</v>
      </c>
      <c r="K17" t="s">
        <v>34</v>
      </c>
      <c r="L17" t="s">
        <v>34</v>
      </c>
    </row>
    <row r="18" spans="1:12" ht="28.9" customHeight="1" x14ac:dyDescent="0.2">
      <c r="A18" s="27" t="s">
        <v>46</v>
      </c>
      <c r="B18" s="28" t="s">
        <v>34</v>
      </c>
      <c r="C18" s="29" t="s">
        <v>34</v>
      </c>
      <c r="D18" s="29" t="s">
        <v>34</v>
      </c>
      <c r="E18" s="29" t="s">
        <v>34</v>
      </c>
      <c r="F18" s="29" t="s">
        <v>34</v>
      </c>
      <c r="G18" s="29" t="s">
        <v>34</v>
      </c>
      <c r="J18" t="s">
        <v>34</v>
      </c>
    </row>
    <row r="19" spans="1:12" ht="16.149999999999999" customHeight="1" x14ac:dyDescent="0.2">
      <c r="A19" s="14" t="s">
        <v>47</v>
      </c>
      <c r="B19" s="15" t="s">
        <v>34</v>
      </c>
      <c r="C19" s="16" t="s">
        <v>34</v>
      </c>
      <c r="D19" s="16" t="s">
        <v>34</v>
      </c>
      <c r="E19" s="16" t="s">
        <v>34</v>
      </c>
      <c r="F19" s="17" t="s">
        <v>34</v>
      </c>
      <c r="G19" s="17" t="s">
        <v>34</v>
      </c>
      <c r="J19" t="s">
        <v>34</v>
      </c>
    </row>
    <row r="20" spans="1:12" ht="11.65" customHeight="1" x14ac:dyDescent="0.2"/>
    <row r="21" spans="1:12" ht="12" x14ac:dyDescent="0.2">
      <c r="A21" s="3"/>
      <c r="B21" s="34"/>
      <c r="C21" s="1"/>
      <c r="D21" s="1"/>
      <c r="E21" s="1"/>
      <c r="F21" s="1"/>
      <c r="G21" s="1"/>
    </row>
    <row r="22" spans="1:12" ht="12" x14ac:dyDescent="0.2">
      <c r="A22" s="3"/>
      <c r="B22" s="34"/>
      <c r="C22" s="1"/>
      <c r="D22" s="1"/>
      <c r="E22" s="1"/>
      <c r="F22" s="1"/>
      <c r="G22" s="1"/>
    </row>
    <row r="23" spans="1:12" ht="12" x14ac:dyDescent="0.2">
      <c r="A23" s="3"/>
      <c r="B23" s="34"/>
      <c r="C23" s="1"/>
      <c r="D23" s="1"/>
      <c r="E23" s="1"/>
      <c r="F23" s="1"/>
      <c r="G23" s="1"/>
    </row>
    <row r="24" spans="1:12" ht="12" x14ac:dyDescent="0.2">
      <c r="A24" s="3"/>
      <c r="B24" s="34"/>
      <c r="C24" s="1"/>
      <c r="D24" s="1"/>
      <c r="E24" s="1"/>
      <c r="F24" s="1"/>
      <c r="G24" s="1"/>
    </row>
    <row r="25" spans="1:12" ht="12" x14ac:dyDescent="0.2">
      <c r="A25" s="3"/>
      <c r="B25" s="34"/>
      <c r="C25" s="1"/>
      <c r="D25" s="1"/>
      <c r="E25" s="1"/>
      <c r="F25" s="1"/>
      <c r="G25" s="1"/>
    </row>
    <row r="26" spans="1:12" ht="12" x14ac:dyDescent="0.2">
      <c r="A26" s="3"/>
      <c r="B26" s="34"/>
      <c r="C26" s="1"/>
      <c r="D26" s="1"/>
      <c r="E26" s="1"/>
      <c r="F26" s="1"/>
      <c r="G26" s="1"/>
    </row>
    <row r="27" spans="1:12" ht="12" x14ac:dyDescent="0.2">
      <c r="A27" s="3"/>
      <c r="B27" s="34"/>
      <c r="C27" s="1"/>
      <c r="D27" s="1"/>
      <c r="E27" s="1"/>
      <c r="F27" s="1"/>
      <c r="G27" s="1"/>
    </row>
    <row r="28" spans="1:12" ht="12" x14ac:dyDescent="0.2">
      <c r="A28" s="3"/>
      <c r="B28" s="34"/>
      <c r="C28" s="1"/>
      <c r="D28" s="1"/>
      <c r="E28" s="1"/>
      <c r="F28" s="1"/>
      <c r="G28" s="1"/>
    </row>
    <row r="29" spans="1:12" ht="12" x14ac:dyDescent="0.2">
      <c r="A29" s="3"/>
      <c r="B29" s="34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2.5" customWidth="1"/>
    <col min="2" max="2" width="63.6640625" style="5" customWidth="1"/>
    <col min="3" max="3" width="16.6640625" customWidth="1"/>
    <col min="4" max="4" width="16.33203125" customWidth="1"/>
    <col min="5" max="5" width="16.6640625" customWidth="1"/>
    <col min="6" max="6" width="17" customWidth="1"/>
    <col min="7" max="7" width="19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28.9" customHeight="1" x14ac:dyDescent="0.2">
      <c r="A2" s="26" t="s">
        <v>22</v>
      </c>
      <c r="B2" s="26" t="s">
        <v>34</v>
      </c>
      <c r="C2" s="26" t="s">
        <v>34</v>
      </c>
      <c r="D2" s="26" t="s">
        <v>34</v>
      </c>
      <c r="E2" s="26" t="s">
        <v>34</v>
      </c>
      <c r="F2" s="26" t="s">
        <v>34</v>
      </c>
      <c r="G2" s="26" t="s">
        <v>34</v>
      </c>
      <c r="J2" t="s">
        <v>34</v>
      </c>
    </row>
    <row r="3" spans="1:12" ht="16.899999999999999" customHeight="1" x14ac:dyDescent="0.2">
      <c r="A3" s="22" t="s">
        <v>2</v>
      </c>
      <c r="B3" s="22" t="s">
        <v>34</v>
      </c>
      <c r="C3" s="22" t="s">
        <v>3</v>
      </c>
      <c r="D3" s="22" t="s">
        <v>4</v>
      </c>
      <c r="E3" s="22" t="s">
        <v>34</v>
      </c>
      <c r="F3" s="22" t="s">
        <v>34</v>
      </c>
      <c r="G3" s="22" t="s">
        <v>34</v>
      </c>
    </row>
    <row r="4" spans="1:12" ht="16.899999999999999" customHeight="1" x14ac:dyDescent="0.2">
      <c r="A4" s="22" t="s">
        <v>34</v>
      </c>
      <c r="B4" s="22" t="s">
        <v>34</v>
      </c>
      <c r="C4" s="22" t="s">
        <v>34</v>
      </c>
      <c r="D4" s="22" t="s">
        <v>5</v>
      </c>
      <c r="E4" s="22" t="s">
        <v>34</v>
      </c>
      <c r="F4" s="22" t="s">
        <v>34</v>
      </c>
      <c r="G4" s="22" t="s">
        <v>35</v>
      </c>
      <c r="H4" t="s">
        <v>34</v>
      </c>
      <c r="I4" t="s">
        <v>34</v>
      </c>
      <c r="J4" t="s">
        <v>34</v>
      </c>
      <c r="K4" t="s">
        <v>34</v>
      </c>
      <c r="L4" t="s">
        <v>34</v>
      </c>
    </row>
    <row r="5" spans="1:12" ht="16.899999999999999" customHeight="1" x14ac:dyDescent="0.2">
      <c r="A5" s="22" t="s">
        <v>34</v>
      </c>
      <c r="B5" s="22" t="s">
        <v>34</v>
      </c>
      <c r="C5" s="22" t="s">
        <v>34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34</v>
      </c>
      <c r="I5" t="s">
        <v>34</v>
      </c>
      <c r="J5" t="s">
        <v>34</v>
      </c>
      <c r="K5" t="s">
        <v>34</v>
      </c>
      <c r="L5" t="s">
        <v>34</v>
      </c>
    </row>
    <row r="6" spans="1:12" ht="13.15" customHeight="1" x14ac:dyDescent="0.2">
      <c r="A6" s="23" t="s">
        <v>6</v>
      </c>
      <c r="B6" s="30" t="s">
        <v>34</v>
      </c>
      <c r="C6" s="7">
        <v>180996</v>
      </c>
      <c r="D6" s="7">
        <v>115322</v>
      </c>
      <c r="E6" s="7">
        <v>103540</v>
      </c>
      <c r="F6" s="7">
        <v>11782</v>
      </c>
      <c r="G6" s="7">
        <v>65674</v>
      </c>
    </row>
    <row r="7" spans="1:12" ht="11.65" customHeight="1" x14ac:dyDescent="0.2">
      <c r="A7" s="19" t="s">
        <v>34</v>
      </c>
      <c r="B7" s="31" t="s">
        <v>10</v>
      </c>
      <c r="C7" s="6">
        <v>105712</v>
      </c>
      <c r="D7" s="6">
        <v>63149</v>
      </c>
      <c r="E7" s="6">
        <v>58603</v>
      </c>
      <c r="F7" s="6">
        <v>4546</v>
      </c>
      <c r="G7" s="6">
        <v>42563</v>
      </c>
      <c r="H7" t="s">
        <v>34</v>
      </c>
      <c r="I7" t="s">
        <v>34</v>
      </c>
      <c r="K7" t="s">
        <v>34</v>
      </c>
      <c r="L7" t="s">
        <v>34</v>
      </c>
    </row>
    <row r="8" spans="1:12" ht="11.65" customHeight="1" x14ac:dyDescent="0.2">
      <c r="A8" s="19" t="s">
        <v>34</v>
      </c>
      <c r="B8" s="31" t="s">
        <v>11</v>
      </c>
      <c r="C8" s="6">
        <v>5275</v>
      </c>
      <c r="D8" s="6">
        <v>3267</v>
      </c>
      <c r="E8" s="6">
        <v>2892</v>
      </c>
      <c r="F8" s="6">
        <v>375</v>
      </c>
      <c r="G8" s="6">
        <v>2008</v>
      </c>
      <c r="H8" t="s">
        <v>34</v>
      </c>
      <c r="I8" t="s">
        <v>34</v>
      </c>
      <c r="K8" t="s">
        <v>34</v>
      </c>
      <c r="L8" t="s">
        <v>34</v>
      </c>
    </row>
    <row r="9" spans="1:12" ht="11.65" customHeight="1" x14ac:dyDescent="0.2">
      <c r="A9" s="19" t="s">
        <v>34</v>
      </c>
      <c r="B9" s="31" t="s">
        <v>12</v>
      </c>
      <c r="C9" s="6">
        <v>70009</v>
      </c>
      <c r="D9" s="6">
        <v>48906</v>
      </c>
      <c r="E9" s="6">
        <v>42045</v>
      </c>
      <c r="F9" s="6">
        <v>6861</v>
      </c>
      <c r="G9" s="6">
        <v>21103</v>
      </c>
      <c r="H9" t="s">
        <v>34</v>
      </c>
      <c r="I9" t="s">
        <v>34</v>
      </c>
      <c r="K9" t="s">
        <v>34</v>
      </c>
      <c r="L9" t="s">
        <v>34</v>
      </c>
    </row>
    <row r="10" spans="1:12" ht="13.15" customHeight="1" x14ac:dyDescent="0.2">
      <c r="A10" s="18" t="s">
        <v>13</v>
      </c>
      <c r="B10" s="32" t="s">
        <v>34</v>
      </c>
      <c r="C10" s="7">
        <v>94892</v>
      </c>
      <c r="D10" s="7">
        <v>52479</v>
      </c>
      <c r="E10" s="7">
        <v>45120</v>
      </c>
      <c r="F10" s="7">
        <v>7359</v>
      </c>
      <c r="G10" s="7">
        <v>42413</v>
      </c>
    </row>
    <row r="11" spans="1:12" ht="11.65" customHeight="1" x14ac:dyDescent="0.2">
      <c r="A11" s="19" t="s">
        <v>34</v>
      </c>
      <c r="B11" s="31" t="s">
        <v>10</v>
      </c>
      <c r="C11" s="6">
        <v>57109</v>
      </c>
      <c r="D11" s="6">
        <v>30053</v>
      </c>
      <c r="E11" s="6">
        <v>27077</v>
      </c>
      <c r="F11" s="6">
        <v>2976</v>
      </c>
      <c r="G11" s="6">
        <v>27056</v>
      </c>
      <c r="H11" t="s">
        <v>34</v>
      </c>
      <c r="I11" t="s">
        <v>34</v>
      </c>
      <c r="K11" t="s">
        <v>34</v>
      </c>
      <c r="L11" t="s">
        <v>34</v>
      </c>
    </row>
    <row r="12" spans="1:12" ht="11.65" customHeight="1" x14ac:dyDescent="0.2">
      <c r="A12" s="19" t="s">
        <v>34</v>
      </c>
      <c r="B12" s="31" t="s">
        <v>11</v>
      </c>
      <c r="C12" s="6">
        <v>2843</v>
      </c>
      <c r="D12" s="6">
        <v>1646</v>
      </c>
      <c r="E12" s="6">
        <v>1411</v>
      </c>
      <c r="F12" s="6">
        <v>235</v>
      </c>
      <c r="G12" s="6">
        <v>1197</v>
      </c>
      <c r="H12" t="s">
        <v>34</v>
      </c>
      <c r="I12" t="s">
        <v>34</v>
      </c>
      <c r="K12" t="s">
        <v>34</v>
      </c>
      <c r="L12" t="s">
        <v>34</v>
      </c>
    </row>
    <row r="13" spans="1:12" ht="11.65" customHeight="1" x14ac:dyDescent="0.2">
      <c r="A13" s="19" t="s">
        <v>34</v>
      </c>
      <c r="B13" s="31" t="s">
        <v>12</v>
      </c>
      <c r="C13" s="6">
        <v>34940</v>
      </c>
      <c r="D13" s="6">
        <v>20780</v>
      </c>
      <c r="E13" s="6">
        <v>16632</v>
      </c>
      <c r="F13" s="6">
        <v>4148</v>
      </c>
      <c r="G13" s="6">
        <v>14160</v>
      </c>
      <c r="H13" t="s">
        <v>34</v>
      </c>
      <c r="I13" t="s">
        <v>34</v>
      </c>
      <c r="K13" t="s">
        <v>34</v>
      </c>
      <c r="L13" t="s">
        <v>34</v>
      </c>
    </row>
    <row r="14" spans="1:12" ht="13.15" customHeight="1" x14ac:dyDescent="0.2">
      <c r="A14" s="18" t="s">
        <v>14</v>
      </c>
      <c r="B14" s="32" t="s">
        <v>34</v>
      </c>
      <c r="C14" s="7">
        <v>86104</v>
      </c>
      <c r="D14" s="7">
        <v>62843</v>
      </c>
      <c r="E14" s="7">
        <v>58420</v>
      </c>
      <c r="F14" s="7">
        <v>4423</v>
      </c>
      <c r="G14" s="7">
        <v>23261</v>
      </c>
    </row>
    <row r="15" spans="1:12" ht="11.65" customHeight="1" x14ac:dyDescent="0.2">
      <c r="A15" s="19" t="s">
        <v>34</v>
      </c>
      <c r="B15" s="31" t="s">
        <v>10</v>
      </c>
      <c r="C15" s="6">
        <v>48603</v>
      </c>
      <c r="D15" s="6">
        <v>33096</v>
      </c>
      <c r="E15" s="6">
        <v>31526</v>
      </c>
      <c r="F15" s="6">
        <v>1570</v>
      </c>
      <c r="G15" s="6">
        <v>15507</v>
      </c>
      <c r="H15" t="s">
        <v>34</v>
      </c>
      <c r="I15" t="s">
        <v>34</v>
      </c>
      <c r="K15" t="s">
        <v>34</v>
      </c>
      <c r="L15" t="s">
        <v>34</v>
      </c>
    </row>
    <row r="16" spans="1:12" ht="11.65" customHeight="1" x14ac:dyDescent="0.2">
      <c r="A16" s="19" t="s">
        <v>34</v>
      </c>
      <c r="B16" s="31" t="s">
        <v>11</v>
      </c>
      <c r="C16" s="6">
        <v>2432</v>
      </c>
      <c r="D16" s="6">
        <v>1621</v>
      </c>
      <c r="E16" s="6">
        <v>1481</v>
      </c>
      <c r="F16" s="6">
        <v>140</v>
      </c>
      <c r="G16" s="6">
        <v>811</v>
      </c>
      <c r="H16" t="s">
        <v>34</v>
      </c>
      <c r="I16" t="s">
        <v>34</v>
      </c>
      <c r="K16" t="s">
        <v>34</v>
      </c>
      <c r="L16" t="s">
        <v>34</v>
      </c>
    </row>
    <row r="17" spans="1:12" ht="11.65" customHeight="1" x14ac:dyDescent="0.25">
      <c r="A17" s="20" t="s">
        <v>34</v>
      </c>
      <c r="B17" s="33" t="s">
        <v>12</v>
      </c>
      <c r="C17" s="8">
        <v>35069</v>
      </c>
      <c r="D17" s="8">
        <v>28126</v>
      </c>
      <c r="E17" s="8">
        <v>25413</v>
      </c>
      <c r="F17" s="8">
        <v>2713</v>
      </c>
      <c r="G17" s="8">
        <v>6943</v>
      </c>
      <c r="H17" t="s">
        <v>34</v>
      </c>
      <c r="I17" t="s">
        <v>34</v>
      </c>
      <c r="K17" t="s">
        <v>34</v>
      </c>
      <c r="L17" t="s">
        <v>34</v>
      </c>
    </row>
    <row r="18" spans="1:12" ht="28.9" customHeight="1" x14ac:dyDescent="0.2">
      <c r="A18" s="27" t="s">
        <v>46</v>
      </c>
      <c r="B18" s="28" t="s">
        <v>34</v>
      </c>
      <c r="C18" s="29" t="s">
        <v>34</v>
      </c>
      <c r="D18" s="29" t="s">
        <v>34</v>
      </c>
      <c r="E18" s="29" t="s">
        <v>34</v>
      </c>
      <c r="F18" s="29" t="s">
        <v>34</v>
      </c>
      <c r="G18" s="29" t="s">
        <v>34</v>
      </c>
      <c r="J18" t="s">
        <v>34</v>
      </c>
    </row>
    <row r="19" spans="1:12" ht="16.149999999999999" customHeight="1" x14ac:dyDescent="0.2">
      <c r="A19" s="14" t="s">
        <v>47</v>
      </c>
      <c r="B19" s="15" t="s">
        <v>34</v>
      </c>
      <c r="C19" s="16" t="s">
        <v>34</v>
      </c>
      <c r="D19" s="16" t="s">
        <v>34</v>
      </c>
      <c r="E19" s="16" t="s">
        <v>34</v>
      </c>
      <c r="F19" s="17" t="s">
        <v>34</v>
      </c>
      <c r="G19" s="17" t="s">
        <v>34</v>
      </c>
      <c r="J19" t="s">
        <v>34</v>
      </c>
    </row>
    <row r="20" spans="1:12" ht="11.65" customHeight="1" x14ac:dyDescent="0.2"/>
    <row r="21" spans="1:12" ht="12" x14ac:dyDescent="0.2">
      <c r="A21" s="3"/>
      <c r="B21" s="34"/>
      <c r="C21" s="1"/>
      <c r="D21" s="1"/>
      <c r="E21" s="1"/>
      <c r="F21" s="1"/>
      <c r="G21" s="1"/>
    </row>
    <row r="22" spans="1:12" ht="12" x14ac:dyDescent="0.2">
      <c r="A22" s="3"/>
      <c r="B22" s="34"/>
      <c r="C22" s="1"/>
      <c r="D22" s="1"/>
      <c r="E22" s="1"/>
      <c r="F22" s="1"/>
      <c r="G22" s="1"/>
    </row>
    <row r="23" spans="1:12" ht="12" x14ac:dyDescent="0.2">
      <c r="A23" s="3"/>
      <c r="B23" s="34"/>
      <c r="C23" s="1"/>
      <c r="D23" s="1"/>
      <c r="E23" s="1"/>
      <c r="F23" s="1"/>
      <c r="G23" s="1"/>
    </row>
    <row r="24" spans="1:12" ht="12" x14ac:dyDescent="0.2">
      <c r="A24" s="3"/>
      <c r="B24" s="34"/>
      <c r="C24" s="1"/>
      <c r="D24" s="1"/>
      <c r="E24" s="1"/>
      <c r="F24" s="1"/>
      <c r="G24" s="1"/>
    </row>
    <row r="25" spans="1:12" ht="12" x14ac:dyDescent="0.2">
      <c r="A25" s="3"/>
      <c r="B25" s="34"/>
      <c r="C25" s="1"/>
      <c r="D25" s="1"/>
      <c r="E25" s="1"/>
      <c r="F25" s="1"/>
      <c r="G25" s="1"/>
    </row>
    <row r="26" spans="1:12" ht="12" x14ac:dyDescent="0.2">
      <c r="A26" s="3"/>
      <c r="B26" s="34"/>
      <c r="C26" s="1"/>
      <c r="D26" s="1"/>
      <c r="E26" s="1"/>
      <c r="F26" s="1"/>
      <c r="G26" s="1"/>
    </row>
    <row r="27" spans="1:12" ht="12" x14ac:dyDescent="0.2">
      <c r="A27" s="3"/>
      <c r="B27" s="34"/>
      <c r="C27" s="1"/>
      <c r="D27" s="1"/>
      <c r="E27" s="1"/>
      <c r="F27" s="1"/>
      <c r="G27" s="1"/>
    </row>
    <row r="28" spans="1:12" ht="12" x14ac:dyDescent="0.2">
      <c r="A28" s="3"/>
      <c r="B28" s="34"/>
      <c r="C28" s="1"/>
      <c r="D28" s="1"/>
      <c r="E28" s="1"/>
      <c r="F28" s="1"/>
      <c r="G28" s="1"/>
    </row>
    <row r="29" spans="1:12" ht="12" x14ac:dyDescent="0.2">
      <c r="A29" s="3"/>
      <c r="B29" s="34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3.6640625" style="5" customWidth="1"/>
    <col min="3" max="4" width="15.6640625" customWidth="1"/>
    <col min="5" max="6" width="16.83203125" customWidth="1"/>
    <col min="7" max="7" width="18.1640625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28.9" customHeight="1" x14ac:dyDescent="0.2">
      <c r="A2" s="26" t="s">
        <v>23</v>
      </c>
      <c r="B2" s="26" t="s">
        <v>34</v>
      </c>
      <c r="C2" s="26" t="s">
        <v>34</v>
      </c>
      <c r="D2" s="26" t="s">
        <v>34</v>
      </c>
      <c r="E2" s="26" t="s">
        <v>34</v>
      </c>
      <c r="F2" s="26" t="s">
        <v>34</v>
      </c>
      <c r="G2" s="26" t="s">
        <v>34</v>
      </c>
      <c r="J2" t="s">
        <v>34</v>
      </c>
    </row>
    <row r="3" spans="1:12" ht="16.899999999999999" customHeight="1" x14ac:dyDescent="0.2">
      <c r="A3" s="22" t="s">
        <v>2</v>
      </c>
      <c r="B3" s="22" t="s">
        <v>34</v>
      </c>
      <c r="C3" s="22" t="s">
        <v>3</v>
      </c>
      <c r="D3" s="22" t="s">
        <v>4</v>
      </c>
      <c r="E3" s="22" t="s">
        <v>34</v>
      </c>
      <c r="F3" s="22" t="s">
        <v>34</v>
      </c>
      <c r="G3" s="22" t="s">
        <v>34</v>
      </c>
    </row>
    <row r="4" spans="1:12" ht="16.899999999999999" customHeight="1" x14ac:dyDescent="0.2">
      <c r="A4" s="22" t="s">
        <v>34</v>
      </c>
      <c r="B4" s="22" t="s">
        <v>34</v>
      </c>
      <c r="C4" s="22" t="s">
        <v>34</v>
      </c>
      <c r="D4" s="22" t="s">
        <v>5</v>
      </c>
      <c r="E4" s="22" t="s">
        <v>34</v>
      </c>
      <c r="F4" s="22" t="s">
        <v>34</v>
      </c>
      <c r="G4" s="22" t="s">
        <v>35</v>
      </c>
      <c r="H4" t="s">
        <v>34</v>
      </c>
      <c r="I4" t="s">
        <v>34</v>
      </c>
      <c r="J4" t="s">
        <v>34</v>
      </c>
      <c r="K4" t="s">
        <v>34</v>
      </c>
      <c r="L4" t="s">
        <v>34</v>
      </c>
    </row>
    <row r="5" spans="1:12" ht="16.899999999999999" customHeight="1" x14ac:dyDescent="0.2">
      <c r="A5" s="22" t="s">
        <v>34</v>
      </c>
      <c r="B5" s="22" t="s">
        <v>34</v>
      </c>
      <c r="C5" s="22" t="s">
        <v>34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34</v>
      </c>
      <c r="I5" t="s">
        <v>34</v>
      </c>
      <c r="J5" t="s">
        <v>34</v>
      </c>
      <c r="K5" t="s">
        <v>34</v>
      </c>
      <c r="L5" t="s">
        <v>34</v>
      </c>
    </row>
    <row r="6" spans="1:12" ht="13.15" customHeight="1" x14ac:dyDescent="0.2">
      <c r="A6" s="23" t="s">
        <v>6</v>
      </c>
      <c r="B6" s="30" t="s">
        <v>34</v>
      </c>
      <c r="C6" s="7">
        <v>35008</v>
      </c>
      <c r="D6" s="7">
        <v>21660</v>
      </c>
      <c r="E6" s="7">
        <v>19788</v>
      </c>
      <c r="F6" s="7">
        <v>1872</v>
      </c>
      <c r="G6" s="7">
        <v>13348</v>
      </c>
    </row>
    <row r="7" spans="1:12" ht="11.65" customHeight="1" x14ac:dyDescent="0.2">
      <c r="A7" s="19" t="s">
        <v>34</v>
      </c>
      <c r="B7" s="31" t="s">
        <v>10</v>
      </c>
      <c r="C7" s="6">
        <v>15566</v>
      </c>
      <c r="D7" s="6">
        <v>9112</v>
      </c>
      <c r="E7" s="6">
        <v>8612</v>
      </c>
      <c r="F7" s="6">
        <v>500</v>
      </c>
      <c r="G7" s="6">
        <v>6454</v>
      </c>
      <c r="H7" t="s">
        <v>34</v>
      </c>
      <c r="I7" t="s">
        <v>34</v>
      </c>
      <c r="K7" t="s">
        <v>34</v>
      </c>
      <c r="L7" t="s">
        <v>34</v>
      </c>
    </row>
    <row r="8" spans="1:12" ht="11.65" customHeight="1" x14ac:dyDescent="0.2">
      <c r="A8" s="19" t="s">
        <v>34</v>
      </c>
      <c r="B8" s="31" t="s">
        <v>11</v>
      </c>
      <c r="C8" s="6">
        <v>1124</v>
      </c>
      <c r="D8" s="6">
        <v>667</v>
      </c>
      <c r="E8" s="6">
        <v>616</v>
      </c>
      <c r="F8" s="6">
        <v>51</v>
      </c>
      <c r="G8" s="6">
        <v>457</v>
      </c>
      <c r="H8" t="s">
        <v>34</v>
      </c>
      <c r="I8" t="s">
        <v>34</v>
      </c>
      <c r="K8" t="s">
        <v>34</v>
      </c>
      <c r="L8" t="s">
        <v>34</v>
      </c>
    </row>
    <row r="9" spans="1:12" ht="11.65" customHeight="1" x14ac:dyDescent="0.2">
      <c r="A9" s="19" t="s">
        <v>34</v>
      </c>
      <c r="B9" s="31" t="s">
        <v>12</v>
      </c>
      <c r="C9" s="6">
        <v>18318</v>
      </c>
      <c r="D9" s="6">
        <v>11881</v>
      </c>
      <c r="E9" s="6">
        <v>10560</v>
      </c>
      <c r="F9" s="6">
        <v>1321</v>
      </c>
      <c r="G9" s="6">
        <v>6437</v>
      </c>
      <c r="H9" t="s">
        <v>34</v>
      </c>
      <c r="I9" t="s">
        <v>34</v>
      </c>
      <c r="K9" t="s">
        <v>34</v>
      </c>
      <c r="L9" t="s">
        <v>34</v>
      </c>
    </row>
    <row r="10" spans="1:12" ht="13.15" customHeight="1" x14ac:dyDescent="0.2">
      <c r="A10" s="18" t="s">
        <v>13</v>
      </c>
      <c r="B10" s="32" t="s">
        <v>34</v>
      </c>
      <c r="C10" s="7">
        <v>17748</v>
      </c>
      <c r="D10" s="7">
        <v>8741</v>
      </c>
      <c r="E10" s="7">
        <v>7543</v>
      </c>
      <c r="F10" s="7">
        <v>1198</v>
      </c>
      <c r="G10" s="7">
        <v>9007</v>
      </c>
    </row>
    <row r="11" spans="1:12" ht="11.65" customHeight="1" x14ac:dyDescent="0.2">
      <c r="A11" s="19" t="s">
        <v>34</v>
      </c>
      <c r="B11" s="31" t="s">
        <v>10</v>
      </c>
      <c r="C11" s="6">
        <v>8017</v>
      </c>
      <c r="D11" s="6">
        <v>3843</v>
      </c>
      <c r="E11" s="6">
        <v>3492</v>
      </c>
      <c r="F11" s="6">
        <v>351</v>
      </c>
      <c r="G11" s="6">
        <v>4174</v>
      </c>
      <c r="H11" t="s">
        <v>34</v>
      </c>
      <c r="I11" t="s">
        <v>34</v>
      </c>
      <c r="K11" t="s">
        <v>34</v>
      </c>
      <c r="L11" t="s">
        <v>34</v>
      </c>
    </row>
    <row r="12" spans="1:12" ht="11.65" customHeight="1" x14ac:dyDescent="0.2">
      <c r="A12" s="19" t="s">
        <v>34</v>
      </c>
      <c r="B12" s="31" t="s">
        <v>11</v>
      </c>
      <c r="C12" s="6">
        <v>613</v>
      </c>
      <c r="D12" s="6">
        <v>317</v>
      </c>
      <c r="E12" s="6">
        <v>286</v>
      </c>
      <c r="F12" s="6">
        <v>31</v>
      </c>
      <c r="G12" s="6">
        <v>296</v>
      </c>
      <c r="H12" t="s">
        <v>34</v>
      </c>
      <c r="I12" t="s">
        <v>34</v>
      </c>
      <c r="K12" t="s">
        <v>34</v>
      </c>
      <c r="L12" t="s">
        <v>34</v>
      </c>
    </row>
    <row r="13" spans="1:12" ht="11.65" customHeight="1" x14ac:dyDescent="0.2">
      <c r="A13" s="19" t="s">
        <v>34</v>
      </c>
      <c r="B13" s="31" t="s">
        <v>12</v>
      </c>
      <c r="C13" s="6">
        <v>9118</v>
      </c>
      <c r="D13" s="6">
        <v>4581</v>
      </c>
      <c r="E13" s="6">
        <v>3765</v>
      </c>
      <c r="F13" s="6">
        <v>816</v>
      </c>
      <c r="G13" s="6">
        <v>4537</v>
      </c>
      <c r="H13" t="s">
        <v>34</v>
      </c>
      <c r="I13" t="s">
        <v>34</v>
      </c>
      <c r="K13" t="s">
        <v>34</v>
      </c>
      <c r="L13" t="s">
        <v>34</v>
      </c>
    </row>
    <row r="14" spans="1:12" ht="13.15" customHeight="1" x14ac:dyDescent="0.2">
      <c r="A14" s="18" t="s">
        <v>14</v>
      </c>
      <c r="B14" s="32" t="s">
        <v>34</v>
      </c>
      <c r="C14" s="7">
        <v>17260</v>
      </c>
      <c r="D14" s="7">
        <v>12919</v>
      </c>
      <c r="E14" s="7">
        <v>12245</v>
      </c>
      <c r="F14" s="7">
        <v>674</v>
      </c>
      <c r="G14" s="7">
        <v>4341</v>
      </c>
    </row>
    <row r="15" spans="1:12" ht="11.65" customHeight="1" x14ac:dyDescent="0.2">
      <c r="A15" s="19" t="s">
        <v>34</v>
      </c>
      <c r="B15" s="31" t="s">
        <v>10</v>
      </c>
      <c r="C15" s="6">
        <v>7549</v>
      </c>
      <c r="D15" s="6">
        <v>5269</v>
      </c>
      <c r="E15" s="6">
        <v>5120</v>
      </c>
      <c r="F15" s="6">
        <v>149</v>
      </c>
      <c r="G15" s="6">
        <v>2280</v>
      </c>
      <c r="H15" t="s">
        <v>34</v>
      </c>
      <c r="I15" t="s">
        <v>34</v>
      </c>
      <c r="K15" t="s">
        <v>34</v>
      </c>
      <c r="L15" t="s">
        <v>34</v>
      </c>
    </row>
    <row r="16" spans="1:12" ht="11.65" customHeight="1" x14ac:dyDescent="0.2">
      <c r="A16" s="19" t="s">
        <v>34</v>
      </c>
      <c r="B16" s="31" t="s">
        <v>11</v>
      </c>
      <c r="C16" s="6">
        <v>511</v>
      </c>
      <c r="D16" s="6">
        <v>350</v>
      </c>
      <c r="E16" s="6">
        <v>330</v>
      </c>
      <c r="F16" s="6">
        <v>20</v>
      </c>
      <c r="G16" s="6">
        <v>161</v>
      </c>
      <c r="H16" t="s">
        <v>34</v>
      </c>
      <c r="I16" t="s">
        <v>34</v>
      </c>
      <c r="K16" t="s">
        <v>34</v>
      </c>
      <c r="L16" t="s">
        <v>34</v>
      </c>
    </row>
    <row r="17" spans="1:12" ht="11.65" customHeight="1" x14ac:dyDescent="0.25">
      <c r="A17" s="20" t="s">
        <v>34</v>
      </c>
      <c r="B17" s="33" t="s">
        <v>12</v>
      </c>
      <c r="C17" s="8">
        <v>9200</v>
      </c>
      <c r="D17" s="8">
        <v>7300</v>
      </c>
      <c r="E17" s="8">
        <v>6795</v>
      </c>
      <c r="F17" s="8">
        <v>505</v>
      </c>
      <c r="G17" s="8">
        <v>1900</v>
      </c>
      <c r="H17" t="s">
        <v>34</v>
      </c>
      <c r="I17" t="s">
        <v>34</v>
      </c>
      <c r="K17" t="s">
        <v>34</v>
      </c>
      <c r="L17" t="s">
        <v>34</v>
      </c>
    </row>
    <row r="18" spans="1:12" ht="28.9" customHeight="1" x14ac:dyDescent="0.2">
      <c r="A18" s="27" t="s">
        <v>46</v>
      </c>
      <c r="B18" s="28" t="s">
        <v>34</v>
      </c>
      <c r="C18" s="29" t="s">
        <v>34</v>
      </c>
      <c r="D18" s="29" t="s">
        <v>34</v>
      </c>
      <c r="E18" s="29" t="s">
        <v>34</v>
      </c>
      <c r="F18" s="29" t="s">
        <v>34</v>
      </c>
      <c r="G18" s="29" t="s">
        <v>34</v>
      </c>
      <c r="J18" t="s">
        <v>34</v>
      </c>
    </row>
    <row r="19" spans="1:12" ht="16.149999999999999" customHeight="1" x14ac:dyDescent="0.2">
      <c r="A19" s="14" t="s">
        <v>47</v>
      </c>
      <c r="B19" s="15" t="s">
        <v>34</v>
      </c>
      <c r="C19" s="16" t="s">
        <v>34</v>
      </c>
      <c r="D19" s="16" t="s">
        <v>34</v>
      </c>
      <c r="E19" s="16" t="s">
        <v>34</v>
      </c>
      <c r="F19" s="17" t="s">
        <v>34</v>
      </c>
      <c r="G19" s="17" t="s">
        <v>34</v>
      </c>
      <c r="J19" t="s">
        <v>34</v>
      </c>
    </row>
    <row r="20" spans="1:12" ht="11.65" customHeight="1" x14ac:dyDescent="0.2"/>
    <row r="21" spans="1:12" ht="12" x14ac:dyDescent="0.2">
      <c r="A21" s="3"/>
      <c r="B21" s="34"/>
      <c r="C21" s="1"/>
      <c r="D21" s="1"/>
      <c r="E21" s="1"/>
      <c r="F21" s="1"/>
      <c r="G21" s="1"/>
    </row>
    <row r="22" spans="1:12" ht="12" x14ac:dyDescent="0.2">
      <c r="A22" s="3"/>
      <c r="B22" s="34"/>
      <c r="C22" s="1"/>
      <c r="D22" s="1"/>
      <c r="E22" s="1"/>
      <c r="F22" s="1"/>
      <c r="G22" s="1"/>
    </row>
    <row r="23" spans="1:12" ht="12" x14ac:dyDescent="0.2">
      <c r="A23" s="3"/>
      <c r="B23" s="34"/>
      <c r="C23" s="1"/>
      <c r="D23" s="1"/>
      <c r="E23" s="1"/>
      <c r="F23" s="1"/>
      <c r="G23" s="1"/>
    </row>
    <row r="24" spans="1:12" ht="12" x14ac:dyDescent="0.2">
      <c r="A24" s="3"/>
      <c r="B24" s="34"/>
      <c r="C24" s="1"/>
      <c r="D24" s="1"/>
      <c r="E24" s="1"/>
      <c r="F24" s="1"/>
      <c r="G24" s="1"/>
    </row>
    <row r="25" spans="1:12" ht="12" x14ac:dyDescent="0.2">
      <c r="A25" s="3"/>
      <c r="B25" s="34"/>
      <c r="C25" s="1"/>
      <c r="D25" s="1"/>
      <c r="E25" s="1"/>
      <c r="F25" s="1"/>
      <c r="G25" s="1"/>
    </row>
    <row r="26" spans="1:12" ht="12" x14ac:dyDescent="0.2">
      <c r="A26" s="3"/>
      <c r="B26" s="34"/>
      <c r="C26" s="1"/>
      <c r="D26" s="1"/>
      <c r="E26" s="1"/>
      <c r="F26" s="1"/>
      <c r="G26" s="1"/>
    </row>
    <row r="27" spans="1:12" ht="12" x14ac:dyDescent="0.2">
      <c r="A27" s="3"/>
      <c r="B27" s="34"/>
      <c r="C27" s="1"/>
      <c r="D27" s="1"/>
      <c r="E27" s="1"/>
      <c r="F27" s="1"/>
      <c r="G27" s="1"/>
    </row>
    <row r="28" spans="1:12" ht="12" x14ac:dyDescent="0.2">
      <c r="A28" s="3"/>
      <c r="B28" s="34"/>
      <c r="C28" s="1"/>
      <c r="D28" s="1"/>
      <c r="E28" s="1"/>
      <c r="F28" s="1"/>
      <c r="G28" s="1"/>
    </row>
    <row r="29" spans="1:12" ht="12" x14ac:dyDescent="0.2">
      <c r="A29" s="3"/>
      <c r="B29" s="34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3.6640625" style="5" customWidth="1"/>
    <col min="3" max="6" width="15.6640625" customWidth="1"/>
    <col min="7" max="7" width="17.1640625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28.9" customHeight="1" x14ac:dyDescent="0.2">
      <c r="A2" s="26" t="s">
        <v>24</v>
      </c>
      <c r="B2" s="26" t="s">
        <v>34</v>
      </c>
      <c r="C2" s="26" t="s">
        <v>34</v>
      </c>
      <c r="D2" s="26" t="s">
        <v>34</v>
      </c>
      <c r="E2" s="26" t="s">
        <v>34</v>
      </c>
      <c r="F2" s="26" t="s">
        <v>34</v>
      </c>
      <c r="G2" s="26" t="s">
        <v>34</v>
      </c>
      <c r="J2" t="s">
        <v>34</v>
      </c>
    </row>
    <row r="3" spans="1:12" ht="16.899999999999999" customHeight="1" x14ac:dyDescent="0.2">
      <c r="A3" s="22" t="s">
        <v>2</v>
      </c>
      <c r="B3" s="22" t="s">
        <v>34</v>
      </c>
      <c r="C3" s="22" t="s">
        <v>3</v>
      </c>
      <c r="D3" s="22" t="s">
        <v>4</v>
      </c>
      <c r="E3" s="22" t="s">
        <v>34</v>
      </c>
      <c r="F3" s="22" t="s">
        <v>34</v>
      </c>
      <c r="G3" s="22" t="s">
        <v>34</v>
      </c>
    </row>
    <row r="4" spans="1:12" ht="16.899999999999999" customHeight="1" x14ac:dyDescent="0.2">
      <c r="A4" s="22" t="s">
        <v>34</v>
      </c>
      <c r="B4" s="22" t="s">
        <v>34</v>
      </c>
      <c r="C4" s="22" t="s">
        <v>34</v>
      </c>
      <c r="D4" s="22" t="s">
        <v>5</v>
      </c>
      <c r="E4" s="22" t="s">
        <v>34</v>
      </c>
      <c r="F4" s="22" t="s">
        <v>34</v>
      </c>
      <c r="G4" s="22" t="s">
        <v>35</v>
      </c>
      <c r="H4" t="s">
        <v>34</v>
      </c>
      <c r="I4" t="s">
        <v>34</v>
      </c>
      <c r="J4" t="s">
        <v>34</v>
      </c>
      <c r="K4" t="s">
        <v>34</v>
      </c>
      <c r="L4" t="s">
        <v>34</v>
      </c>
    </row>
    <row r="5" spans="1:12" ht="16.899999999999999" customHeight="1" x14ac:dyDescent="0.2">
      <c r="A5" s="22" t="s">
        <v>34</v>
      </c>
      <c r="B5" s="22" t="s">
        <v>34</v>
      </c>
      <c r="C5" s="22" t="s">
        <v>34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34</v>
      </c>
      <c r="I5" t="s">
        <v>34</v>
      </c>
      <c r="J5" t="s">
        <v>34</v>
      </c>
      <c r="K5" t="s">
        <v>34</v>
      </c>
      <c r="L5" t="s">
        <v>34</v>
      </c>
    </row>
    <row r="6" spans="1:12" ht="13.15" customHeight="1" x14ac:dyDescent="0.2">
      <c r="A6" s="23" t="s">
        <v>6</v>
      </c>
      <c r="B6" s="30" t="s">
        <v>34</v>
      </c>
      <c r="C6" s="7">
        <v>134063</v>
      </c>
      <c r="D6" s="7">
        <v>86647</v>
      </c>
      <c r="E6" s="7">
        <v>78654</v>
      </c>
      <c r="F6" s="7">
        <v>7993</v>
      </c>
      <c r="G6" s="7">
        <v>47416</v>
      </c>
    </row>
    <row r="7" spans="1:12" ht="11.65" customHeight="1" x14ac:dyDescent="0.2">
      <c r="A7" s="19" t="s">
        <v>34</v>
      </c>
      <c r="B7" s="31" t="s">
        <v>10</v>
      </c>
      <c r="C7" s="6">
        <v>93215</v>
      </c>
      <c r="D7" s="6">
        <v>58579</v>
      </c>
      <c r="E7" s="6">
        <v>54755</v>
      </c>
      <c r="F7" s="6">
        <v>3824</v>
      </c>
      <c r="G7" s="6">
        <v>34636</v>
      </c>
      <c r="H7" t="s">
        <v>34</v>
      </c>
      <c r="I7" t="s">
        <v>34</v>
      </c>
      <c r="K7" t="s">
        <v>34</v>
      </c>
      <c r="L7" t="s">
        <v>34</v>
      </c>
    </row>
    <row r="8" spans="1:12" ht="11.65" customHeight="1" x14ac:dyDescent="0.2">
      <c r="A8" s="19" t="s">
        <v>34</v>
      </c>
      <c r="B8" s="31" t="s">
        <v>11</v>
      </c>
      <c r="C8" s="6">
        <v>2823</v>
      </c>
      <c r="D8" s="6">
        <v>1826</v>
      </c>
      <c r="E8" s="6">
        <v>1643</v>
      </c>
      <c r="F8" s="6">
        <v>183</v>
      </c>
      <c r="G8" s="6">
        <v>997</v>
      </c>
      <c r="H8" t="s">
        <v>34</v>
      </c>
      <c r="I8" t="s">
        <v>34</v>
      </c>
      <c r="K8" t="s">
        <v>34</v>
      </c>
      <c r="L8" t="s">
        <v>34</v>
      </c>
    </row>
    <row r="9" spans="1:12" ht="11.65" customHeight="1" x14ac:dyDescent="0.2">
      <c r="A9" s="19" t="s">
        <v>34</v>
      </c>
      <c r="B9" s="31" t="s">
        <v>12</v>
      </c>
      <c r="C9" s="6">
        <v>38025</v>
      </c>
      <c r="D9" s="6">
        <v>26242</v>
      </c>
      <c r="E9" s="6">
        <v>22256</v>
      </c>
      <c r="F9" s="6">
        <v>3986</v>
      </c>
      <c r="G9" s="6">
        <v>11783</v>
      </c>
      <c r="H9" t="s">
        <v>34</v>
      </c>
      <c r="I9" t="s">
        <v>34</v>
      </c>
      <c r="K9" t="s">
        <v>34</v>
      </c>
      <c r="L9" t="s">
        <v>34</v>
      </c>
    </row>
    <row r="10" spans="1:12" ht="13.15" customHeight="1" x14ac:dyDescent="0.2">
      <c r="A10" s="18" t="s">
        <v>13</v>
      </c>
      <c r="B10" s="32" t="s">
        <v>34</v>
      </c>
      <c r="C10" s="7">
        <v>69397</v>
      </c>
      <c r="D10" s="7">
        <v>38976</v>
      </c>
      <c r="E10" s="7">
        <v>34212</v>
      </c>
      <c r="F10" s="7">
        <v>4764</v>
      </c>
      <c r="G10" s="7">
        <v>30421</v>
      </c>
    </row>
    <row r="11" spans="1:12" ht="11.65" customHeight="1" x14ac:dyDescent="0.2">
      <c r="A11" s="19" t="s">
        <v>34</v>
      </c>
      <c r="B11" s="31" t="s">
        <v>10</v>
      </c>
      <c r="C11" s="6">
        <v>48968</v>
      </c>
      <c r="D11" s="6">
        <v>27141</v>
      </c>
      <c r="E11" s="6">
        <v>24731</v>
      </c>
      <c r="F11" s="6">
        <v>2410</v>
      </c>
      <c r="G11" s="6">
        <v>21827</v>
      </c>
      <c r="H11" t="s">
        <v>34</v>
      </c>
      <c r="I11" t="s">
        <v>34</v>
      </c>
      <c r="K11" t="s">
        <v>34</v>
      </c>
      <c r="L11" t="s">
        <v>34</v>
      </c>
    </row>
    <row r="12" spans="1:12" ht="11.65" customHeight="1" x14ac:dyDescent="0.2">
      <c r="A12" s="19" t="s">
        <v>34</v>
      </c>
      <c r="B12" s="31" t="s">
        <v>11</v>
      </c>
      <c r="C12" s="6">
        <v>1518</v>
      </c>
      <c r="D12" s="6">
        <v>904</v>
      </c>
      <c r="E12" s="6">
        <v>796</v>
      </c>
      <c r="F12" s="6">
        <v>108</v>
      </c>
      <c r="G12" s="6">
        <v>614</v>
      </c>
      <c r="H12" t="s">
        <v>34</v>
      </c>
      <c r="I12" t="s">
        <v>34</v>
      </c>
      <c r="K12" t="s">
        <v>34</v>
      </c>
      <c r="L12" t="s">
        <v>34</v>
      </c>
    </row>
    <row r="13" spans="1:12" ht="11.65" customHeight="1" x14ac:dyDescent="0.2">
      <c r="A13" s="19" t="s">
        <v>34</v>
      </c>
      <c r="B13" s="31" t="s">
        <v>12</v>
      </c>
      <c r="C13" s="6">
        <v>18911</v>
      </c>
      <c r="D13" s="6">
        <v>10931</v>
      </c>
      <c r="E13" s="6">
        <v>8685</v>
      </c>
      <c r="F13" s="6">
        <v>2246</v>
      </c>
      <c r="G13" s="6">
        <v>7980</v>
      </c>
      <c r="H13" t="s">
        <v>34</v>
      </c>
      <c r="I13" t="s">
        <v>34</v>
      </c>
      <c r="K13" t="s">
        <v>34</v>
      </c>
      <c r="L13" t="s">
        <v>34</v>
      </c>
    </row>
    <row r="14" spans="1:12" ht="13.15" customHeight="1" x14ac:dyDescent="0.2">
      <c r="A14" s="18" t="s">
        <v>14</v>
      </c>
      <c r="B14" s="32" t="s">
        <v>34</v>
      </c>
      <c r="C14" s="7">
        <v>64666</v>
      </c>
      <c r="D14" s="7">
        <v>47671</v>
      </c>
      <c r="E14" s="7">
        <v>44442</v>
      </c>
      <c r="F14" s="7">
        <v>3229</v>
      </c>
      <c r="G14" s="7">
        <v>16995</v>
      </c>
    </row>
    <row r="15" spans="1:12" ht="11.65" customHeight="1" x14ac:dyDescent="0.2">
      <c r="A15" s="19" t="s">
        <v>34</v>
      </c>
      <c r="B15" s="31" t="s">
        <v>10</v>
      </c>
      <c r="C15" s="6">
        <v>44247</v>
      </c>
      <c r="D15" s="6">
        <v>31438</v>
      </c>
      <c r="E15" s="6">
        <v>30024</v>
      </c>
      <c r="F15" s="6">
        <v>1414</v>
      </c>
      <c r="G15" s="6">
        <v>12809</v>
      </c>
      <c r="H15" t="s">
        <v>34</v>
      </c>
      <c r="I15" t="s">
        <v>34</v>
      </c>
      <c r="K15" t="s">
        <v>34</v>
      </c>
      <c r="L15" t="s">
        <v>34</v>
      </c>
    </row>
    <row r="16" spans="1:12" ht="11.65" customHeight="1" x14ac:dyDescent="0.2">
      <c r="A16" s="19" t="s">
        <v>34</v>
      </c>
      <c r="B16" s="31" t="s">
        <v>11</v>
      </c>
      <c r="C16" s="6">
        <v>1305</v>
      </c>
      <c r="D16" s="6">
        <v>922</v>
      </c>
      <c r="E16" s="6">
        <v>847</v>
      </c>
      <c r="F16" s="6">
        <v>75</v>
      </c>
      <c r="G16" s="6">
        <v>383</v>
      </c>
      <c r="H16" t="s">
        <v>34</v>
      </c>
      <c r="I16" t="s">
        <v>34</v>
      </c>
      <c r="K16" t="s">
        <v>34</v>
      </c>
      <c r="L16" t="s">
        <v>34</v>
      </c>
    </row>
    <row r="17" spans="1:12" ht="11.65" customHeight="1" x14ac:dyDescent="0.25">
      <c r="A17" s="20" t="s">
        <v>34</v>
      </c>
      <c r="B17" s="33" t="s">
        <v>12</v>
      </c>
      <c r="C17" s="8">
        <v>19114</v>
      </c>
      <c r="D17" s="8">
        <v>15311</v>
      </c>
      <c r="E17" s="8">
        <v>13571</v>
      </c>
      <c r="F17" s="8">
        <v>1740</v>
      </c>
      <c r="G17" s="8">
        <v>3803</v>
      </c>
      <c r="H17" t="s">
        <v>34</v>
      </c>
      <c r="I17" t="s">
        <v>34</v>
      </c>
      <c r="K17" t="s">
        <v>34</v>
      </c>
      <c r="L17" t="s">
        <v>34</v>
      </c>
    </row>
    <row r="18" spans="1:12" ht="28.9" customHeight="1" x14ac:dyDescent="0.2">
      <c r="A18" s="27" t="s">
        <v>46</v>
      </c>
      <c r="B18" s="28" t="s">
        <v>34</v>
      </c>
      <c r="C18" s="29" t="s">
        <v>34</v>
      </c>
      <c r="D18" s="29" t="s">
        <v>34</v>
      </c>
      <c r="E18" s="29" t="s">
        <v>34</v>
      </c>
      <c r="F18" s="29" t="s">
        <v>34</v>
      </c>
      <c r="G18" s="29" t="s">
        <v>34</v>
      </c>
      <c r="J18" t="s">
        <v>34</v>
      </c>
    </row>
    <row r="19" spans="1:12" ht="16.149999999999999" customHeight="1" x14ac:dyDescent="0.2">
      <c r="A19" s="14" t="s">
        <v>47</v>
      </c>
      <c r="B19" s="15" t="s">
        <v>34</v>
      </c>
      <c r="C19" s="16" t="s">
        <v>34</v>
      </c>
      <c r="D19" s="16" t="s">
        <v>34</v>
      </c>
      <c r="E19" s="16" t="s">
        <v>34</v>
      </c>
      <c r="F19" s="17" t="s">
        <v>34</v>
      </c>
      <c r="G19" s="17" t="s">
        <v>34</v>
      </c>
      <c r="J19" t="s">
        <v>34</v>
      </c>
    </row>
    <row r="20" spans="1:12" ht="11.65" customHeight="1" x14ac:dyDescent="0.2"/>
    <row r="21" spans="1:12" ht="12" x14ac:dyDescent="0.2">
      <c r="A21" s="3"/>
      <c r="B21" s="34"/>
      <c r="C21" s="1"/>
      <c r="D21" s="1"/>
      <c r="E21" s="1"/>
      <c r="F21" s="1"/>
      <c r="G21" s="1"/>
    </row>
    <row r="22" spans="1:12" ht="12" x14ac:dyDescent="0.2">
      <c r="A22" s="3"/>
      <c r="B22" s="34"/>
      <c r="C22" s="1"/>
      <c r="D22" s="1"/>
      <c r="E22" s="1"/>
      <c r="F22" s="1"/>
      <c r="G22" s="1"/>
    </row>
    <row r="23" spans="1:12" ht="12" x14ac:dyDescent="0.2">
      <c r="A23" s="3"/>
      <c r="B23" s="34"/>
      <c r="C23" s="1"/>
      <c r="D23" s="1"/>
      <c r="E23" s="1"/>
      <c r="F23" s="1"/>
      <c r="G23" s="1"/>
    </row>
    <row r="24" spans="1:12" ht="12" x14ac:dyDescent="0.2">
      <c r="A24" s="3"/>
      <c r="B24" s="34"/>
      <c r="C24" s="1"/>
      <c r="D24" s="1"/>
      <c r="E24" s="1"/>
      <c r="F24" s="1"/>
      <c r="G24" s="1"/>
    </row>
    <row r="25" spans="1:12" ht="12" x14ac:dyDescent="0.2">
      <c r="A25" s="3"/>
      <c r="B25" s="34"/>
      <c r="C25" s="1"/>
      <c r="D25" s="1"/>
      <c r="E25" s="1"/>
      <c r="F25" s="1"/>
      <c r="G25" s="1"/>
    </row>
    <row r="26" spans="1:12" ht="12" x14ac:dyDescent="0.2">
      <c r="A26" s="3"/>
      <c r="B26" s="34"/>
      <c r="C26" s="1"/>
      <c r="D26" s="1"/>
      <c r="E26" s="1"/>
      <c r="F26" s="1"/>
      <c r="G26" s="1"/>
    </row>
    <row r="27" spans="1:12" ht="12" x14ac:dyDescent="0.2">
      <c r="A27" s="3"/>
      <c r="B27" s="34"/>
      <c r="C27" s="1"/>
      <c r="D27" s="1"/>
      <c r="E27" s="1"/>
      <c r="F27" s="1"/>
      <c r="G27" s="1"/>
    </row>
    <row r="28" spans="1:12" ht="12" x14ac:dyDescent="0.2">
      <c r="A28" s="3"/>
      <c r="B28" s="34"/>
      <c r="C28" s="1"/>
      <c r="D28" s="1"/>
      <c r="E28" s="1"/>
      <c r="F28" s="1"/>
      <c r="G28" s="1"/>
    </row>
    <row r="29" spans="1:12" ht="12" x14ac:dyDescent="0.2">
      <c r="A29" s="3"/>
      <c r="B29" s="34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3.6640625" style="5" customWidth="1"/>
    <col min="3" max="3" width="15.6640625" customWidth="1"/>
    <col min="4" max="5" width="17" customWidth="1"/>
    <col min="6" max="6" width="15.6640625" customWidth="1"/>
    <col min="7" max="7" width="18.1640625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28.9" customHeight="1" x14ac:dyDescent="0.2">
      <c r="A2" s="26" t="s">
        <v>25</v>
      </c>
      <c r="B2" s="26" t="s">
        <v>34</v>
      </c>
      <c r="C2" s="26" t="s">
        <v>34</v>
      </c>
      <c r="D2" s="26" t="s">
        <v>34</v>
      </c>
      <c r="E2" s="26" t="s">
        <v>34</v>
      </c>
      <c r="F2" s="26" t="s">
        <v>34</v>
      </c>
      <c r="G2" s="26" t="s">
        <v>34</v>
      </c>
      <c r="J2" t="s">
        <v>34</v>
      </c>
    </row>
    <row r="3" spans="1:12" ht="16.899999999999999" customHeight="1" x14ac:dyDescent="0.2">
      <c r="A3" s="22" t="s">
        <v>2</v>
      </c>
      <c r="B3" s="22" t="s">
        <v>34</v>
      </c>
      <c r="C3" s="22" t="s">
        <v>3</v>
      </c>
      <c r="D3" s="22" t="s">
        <v>4</v>
      </c>
      <c r="E3" s="22" t="s">
        <v>34</v>
      </c>
      <c r="F3" s="22" t="s">
        <v>34</v>
      </c>
      <c r="G3" s="22" t="s">
        <v>34</v>
      </c>
    </row>
    <row r="4" spans="1:12" ht="16.899999999999999" customHeight="1" x14ac:dyDescent="0.2">
      <c r="A4" s="22" t="s">
        <v>34</v>
      </c>
      <c r="B4" s="22" t="s">
        <v>34</v>
      </c>
      <c r="C4" s="22" t="s">
        <v>34</v>
      </c>
      <c r="D4" s="22" t="s">
        <v>5</v>
      </c>
      <c r="E4" s="22" t="s">
        <v>34</v>
      </c>
      <c r="F4" s="22" t="s">
        <v>34</v>
      </c>
      <c r="G4" s="22" t="s">
        <v>35</v>
      </c>
      <c r="H4" t="s">
        <v>34</v>
      </c>
      <c r="I4" t="s">
        <v>34</v>
      </c>
      <c r="J4" t="s">
        <v>34</v>
      </c>
      <c r="K4" t="s">
        <v>34</v>
      </c>
      <c r="L4" t="s">
        <v>34</v>
      </c>
    </row>
    <row r="5" spans="1:12" ht="16.899999999999999" customHeight="1" x14ac:dyDescent="0.2">
      <c r="A5" s="22" t="s">
        <v>34</v>
      </c>
      <c r="B5" s="22" t="s">
        <v>34</v>
      </c>
      <c r="C5" s="22" t="s">
        <v>34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34</v>
      </c>
      <c r="I5" t="s">
        <v>34</v>
      </c>
      <c r="J5" t="s">
        <v>34</v>
      </c>
      <c r="K5" t="s">
        <v>34</v>
      </c>
      <c r="L5" t="s">
        <v>34</v>
      </c>
    </row>
    <row r="6" spans="1:12" ht="13.15" customHeight="1" x14ac:dyDescent="0.2">
      <c r="A6" s="23" t="s">
        <v>6</v>
      </c>
      <c r="B6" s="30" t="s">
        <v>34</v>
      </c>
      <c r="C6" s="7">
        <v>170541</v>
      </c>
      <c r="D6" s="7">
        <v>109970</v>
      </c>
      <c r="E6" s="7">
        <v>99721</v>
      </c>
      <c r="F6" s="7">
        <v>10249</v>
      </c>
      <c r="G6" s="7">
        <v>60571</v>
      </c>
    </row>
    <row r="7" spans="1:12" ht="11.65" customHeight="1" x14ac:dyDescent="0.2">
      <c r="A7" s="19" t="s">
        <v>34</v>
      </c>
      <c r="B7" s="31" t="s">
        <v>10</v>
      </c>
      <c r="C7" s="6">
        <v>104182</v>
      </c>
      <c r="D7" s="6">
        <v>63581</v>
      </c>
      <c r="E7" s="6">
        <v>59128</v>
      </c>
      <c r="F7" s="6">
        <v>4453</v>
      </c>
      <c r="G7" s="6">
        <v>40601</v>
      </c>
      <c r="H7" t="s">
        <v>34</v>
      </c>
      <c r="I7" t="s">
        <v>34</v>
      </c>
      <c r="K7" t="s">
        <v>34</v>
      </c>
      <c r="L7" t="s">
        <v>34</v>
      </c>
    </row>
    <row r="8" spans="1:12" ht="11.65" customHeight="1" x14ac:dyDescent="0.2">
      <c r="A8" s="19" t="s">
        <v>34</v>
      </c>
      <c r="B8" s="31" t="s">
        <v>11</v>
      </c>
      <c r="C8" s="6">
        <v>4147</v>
      </c>
      <c r="D8" s="6">
        <v>2564</v>
      </c>
      <c r="E8" s="6">
        <v>2257</v>
      </c>
      <c r="F8" s="6">
        <v>307</v>
      </c>
      <c r="G8" s="6">
        <v>1583</v>
      </c>
      <c r="H8" t="s">
        <v>34</v>
      </c>
      <c r="I8" t="s">
        <v>34</v>
      </c>
      <c r="K8" t="s">
        <v>34</v>
      </c>
      <c r="L8" t="s">
        <v>34</v>
      </c>
    </row>
    <row r="9" spans="1:12" ht="11.65" customHeight="1" x14ac:dyDescent="0.2">
      <c r="A9" s="19" t="s">
        <v>34</v>
      </c>
      <c r="B9" s="31" t="s">
        <v>12</v>
      </c>
      <c r="C9" s="6">
        <v>62212</v>
      </c>
      <c r="D9" s="6">
        <v>43825</v>
      </c>
      <c r="E9" s="6">
        <v>38336</v>
      </c>
      <c r="F9" s="6">
        <v>5489</v>
      </c>
      <c r="G9" s="6">
        <v>18387</v>
      </c>
      <c r="H9" t="s">
        <v>34</v>
      </c>
      <c r="I9" t="s">
        <v>34</v>
      </c>
      <c r="K9" t="s">
        <v>34</v>
      </c>
      <c r="L9" t="s">
        <v>34</v>
      </c>
    </row>
    <row r="10" spans="1:12" ht="13.15" customHeight="1" x14ac:dyDescent="0.2">
      <c r="A10" s="18" t="s">
        <v>13</v>
      </c>
      <c r="B10" s="32" t="s">
        <v>34</v>
      </c>
      <c r="C10" s="7">
        <v>88622</v>
      </c>
      <c r="D10" s="7">
        <v>48755</v>
      </c>
      <c r="E10" s="7">
        <v>42366</v>
      </c>
      <c r="F10" s="7">
        <v>6389</v>
      </c>
      <c r="G10" s="7">
        <v>39867</v>
      </c>
    </row>
    <row r="11" spans="1:12" ht="11.65" customHeight="1" x14ac:dyDescent="0.2">
      <c r="A11" s="19" t="s">
        <v>34</v>
      </c>
      <c r="B11" s="31" t="s">
        <v>10</v>
      </c>
      <c r="C11" s="6">
        <v>55418</v>
      </c>
      <c r="D11" s="6">
        <v>29240</v>
      </c>
      <c r="E11" s="6">
        <v>26312</v>
      </c>
      <c r="F11" s="6">
        <v>2928</v>
      </c>
      <c r="G11" s="6">
        <v>26178</v>
      </c>
      <c r="H11" t="s">
        <v>34</v>
      </c>
      <c r="I11" t="s">
        <v>34</v>
      </c>
      <c r="K11" t="s">
        <v>34</v>
      </c>
      <c r="L11" t="s">
        <v>34</v>
      </c>
    </row>
    <row r="12" spans="1:12" ht="11.65" customHeight="1" x14ac:dyDescent="0.2">
      <c r="A12" s="19" t="s">
        <v>34</v>
      </c>
      <c r="B12" s="31" t="s">
        <v>11</v>
      </c>
      <c r="C12" s="6">
        <v>2237</v>
      </c>
      <c r="D12" s="6">
        <v>1242</v>
      </c>
      <c r="E12" s="6">
        <v>1061</v>
      </c>
      <c r="F12" s="6">
        <v>181</v>
      </c>
      <c r="G12" s="6">
        <v>995</v>
      </c>
      <c r="H12" t="s">
        <v>34</v>
      </c>
      <c r="I12" t="s">
        <v>34</v>
      </c>
      <c r="K12" t="s">
        <v>34</v>
      </c>
      <c r="L12" t="s">
        <v>34</v>
      </c>
    </row>
    <row r="13" spans="1:12" ht="11.65" customHeight="1" x14ac:dyDescent="0.2">
      <c r="A13" s="19" t="s">
        <v>34</v>
      </c>
      <c r="B13" s="31" t="s">
        <v>12</v>
      </c>
      <c r="C13" s="6">
        <v>30967</v>
      </c>
      <c r="D13" s="6">
        <v>18273</v>
      </c>
      <c r="E13" s="6">
        <v>14993</v>
      </c>
      <c r="F13" s="6">
        <v>3280</v>
      </c>
      <c r="G13" s="6">
        <v>12694</v>
      </c>
      <c r="H13" t="s">
        <v>34</v>
      </c>
      <c r="I13" t="s">
        <v>34</v>
      </c>
      <c r="K13" t="s">
        <v>34</v>
      </c>
      <c r="L13" t="s">
        <v>34</v>
      </c>
    </row>
    <row r="14" spans="1:12" ht="13.15" customHeight="1" x14ac:dyDescent="0.2">
      <c r="A14" s="18" t="s">
        <v>14</v>
      </c>
      <c r="B14" s="32" t="s">
        <v>34</v>
      </c>
      <c r="C14" s="7">
        <v>81919</v>
      </c>
      <c r="D14" s="7">
        <v>61215</v>
      </c>
      <c r="E14" s="7">
        <v>57355</v>
      </c>
      <c r="F14" s="7">
        <v>3860</v>
      </c>
      <c r="G14" s="7">
        <v>20704</v>
      </c>
    </row>
    <row r="15" spans="1:12" ht="11.65" customHeight="1" x14ac:dyDescent="0.2">
      <c r="A15" s="19" t="s">
        <v>34</v>
      </c>
      <c r="B15" s="31" t="s">
        <v>10</v>
      </c>
      <c r="C15" s="6">
        <v>48764</v>
      </c>
      <c r="D15" s="6">
        <v>34341</v>
      </c>
      <c r="E15" s="6">
        <v>32816</v>
      </c>
      <c r="F15" s="6">
        <v>1525</v>
      </c>
      <c r="G15" s="6">
        <v>14423</v>
      </c>
      <c r="H15" t="s">
        <v>34</v>
      </c>
      <c r="I15" t="s">
        <v>34</v>
      </c>
      <c r="K15" t="s">
        <v>34</v>
      </c>
      <c r="L15" t="s">
        <v>34</v>
      </c>
    </row>
    <row r="16" spans="1:12" ht="11.65" customHeight="1" x14ac:dyDescent="0.2">
      <c r="A16" s="19" t="s">
        <v>34</v>
      </c>
      <c r="B16" s="31" t="s">
        <v>11</v>
      </c>
      <c r="C16" s="6">
        <v>1910</v>
      </c>
      <c r="D16" s="6">
        <v>1322</v>
      </c>
      <c r="E16" s="6">
        <v>1196</v>
      </c>
      <c r="F16" s="6">
        <v>126</v>
      </c>
      <c r="G16" s="6">
        <v>588</v>
      </c>
      <c r="H16" t="s">
        <v>34</v>
      </c>
      <c r="I16" t="s">
        <v>34</v>
      </c>
      <c r="K16" t="s">
        <v>34</v>
      </c>
      <c r="L16" t="s">
        <v>34</v>
      </c>
    </row>
    <row r="17" spans="1:12" ht="11.65" customHeight="1" x14ac:dyDescent="0.25">
      <c r="A17" s="20" t="s">
        <v>34</v>
      </c>
      <c r="B17" s="33" t="s">
        <v>12</v>
      </c>
      <c r="C17" s="8">
        <v>31245</v>
      </c>
      <c r="D17" s="8">
        <v>25552</v>
      </c>
      <c r="E17" s="8">
        <v>23343</v>
      </c>
      <c r="F17" s="8">
        <v>2209</v>
      </c>
      <c r="G17" s="8">
        <v>5693</v>
      </c>
      <c r="H17" t="s">
        <v>34</v>
      </c>
      <c r="I17" t="s">
        <v>34</v>
      </c>
      <c r="K17" t="s">
        <v>34</v>
      </c>
      <c r="L17" t="s">
        <v>34</v>
      </c>
    </row>
    <row r="18" spans="1:12" ht="28.9" customHeight="1" x14ac:dyDescent="0.2">
      <c r="A18" s="27" t="s">
        <v>46</v>
      </c>
      <c r="B18" s="28" t="s">
        <v>34</v>
      </c>
      <c r="C18" s="29" t="s">
        <v>34</v>
      </c>
      <c r="D18" s="29" t="s">
        <v>34</v>
      </c>
      <c r="E18" s="29" t="s">
        <v>34</v>
      </c>
      <c r="F18" s="29" t="s">
        <v>34</v>
      </c>
      <c r="G18" s="29" t="s">
        <v>34</v>
      </c>
      <c r="J18" t="s">
        <v>34</v>
      </c>
    </row>
    <row r="19" spans="1:12" ht="16.149999999999999" customHeight="1" x14ac:dyDescent="0.2">
      <c r="A19" s="14" t="s">
        <v>47</v>
      </c>
      <c r="B19" s="15" t="s">
        <v>34</v>
      </c>
      <c r="C19" s="16" t="s">
        <v>34</v>
      </c>
      <c r="D19" s="16" t="s">
        <v>34</v>
      </c>
      <c r="E19" s="16" t="s">
        <v>34</v>
      </c>
      <c r="F19" s="17" t="s">
        <v>34</v>
      </c>
      <c r="G19" s="17" t="s">
        <v>34</v>
      </c>
      <c r="J19" t="s">
        <v>34</v>
      </c>
    </row>
    <row r="20" spans="1:12" ht="11.65" customHeight="1" x14ac:dyDescent="0.2"/>
    <row r="21" spans="1:12" ht="12" x14ac:dyDescent="0.2">
      <c r="A21" s="3"/>
      <c r="B21" s="34"/>
      <c r="C21" s="1"/>
      <c r="D21" s="1"/>
      <c r="E21" s="1"/>
      <c r="F21" s="1"/>
      <c r="G21" s="1"/>
    </row>
    <row r="22" spans="1:12" ht="12" x14ac:dyDescent="0.2">
      <c r="A22" s="3"/>
      <c r="B22" s="34"/>
      <c r="C22" s="1"/>
      <c r="D22" s="1"/>
      <c r="E22" s="1"/>
      <c r="F22" s="1"/>
      <c r="G22" s="1"/>
    </row>
    <row r="23" spans="1:12" ht="12" x14ac:dyDescent="0.2">
      <c r="A23" s="3"/>
      <c r="B23" s="34"/>
      <c r="C23" s="1"/>
      <c r="D23" s="1"/>
      <c r="E23" s="1"/>
      <c r="F23" s="1"/>
      <c r="G23" s="1"/>
    </row>
    <row r="24" spans="1:12" ht="12" x14ac:dyDescent="0.2">
      <c r="A24" s="3"/>
      <c r="B24" s="34"/>
      <c r="C24" s="1"/>
      <c r="D24" s="1"/>
      <c r="E24" s="1"/>
      <c r="F24" s="1"/>
      <c r="G24" s="1"/>
    </row>
    <row r="25" spans="1:12" ht="12" x14ac:dyDescent="0.2">
      <c r="A25" s="3"/>
      <c r="B25" s="34"/>
      <c r="C25" s="1"/>
      <c r="D25" s="1"/>
      <c r="E25" s="1"/>
      <c r="F25" s="1"/>
      <c r="G25" s="1"/>
    </row>
    <row r="26" spans="1:12" ht="12" x14ac:dyDescent="0.2">
      <c r="A26" s="3"/>
      <c r="B26" s="34"/>
      <c r="C26" s="1"/>
      <c r="D26" s="1"/>
      <c r="E26" s="1"/>
      <c r="F26" s="1"/>
      <c r="G26" s="1"/>
    </row>
    <row r="27" spans="1:12" ht="12" x14ac:dyDescent="0.2">
      <c r="A27" s="3"/>
      <c r="B27" s="34"/>
      <c r="C27" s="1"/>
      <c r="D27" s="1"/>
      <c r="E27" s="1"/>
      <c r="F27" s="1"/>
      <c r="G27" s="1"/>
    </row>
    <row r="28" spans="1:12" ht="12" x14ac:dyDescent="0.2">
      <c r="A28" s="3"/>
      <c r="B28" s="34"/>
      <c r="C28" s="1"/>
      <c r="D28" s="1"/>
      <c r="E28" s="1"/>
      <c r="F28" s="1"/>
      <c r="G28" s="1"/>
    </row>
    <row r="29" spans="1:12" ht="12" x14ac:dyDescent="0.2">
      <c r="A29" s="3"/>
      <c r="B29" s="34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59.33203125" style="5" customWidth="1"/>
    <col min="3" max="6" width="15.6640625" customWidth="1"/>
    <col min="7" max="7" width="18.1640625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28.9" customHeight="1" x14ac:dyDescent="0.2">
      <c r="A2" s="26" t="s">
        <v>26</v>
      </c>
      <c r="B2" s="26" t="s">
        <v>34</v>
      </c>
      <c r="C2" s="26" t="s">
        <v>34</v>
      </c>
      <c r="D2" s="26" t="s">
        <v>34</v>
      </c>
      <c r="E2" s="26" t="s">
        <v>34</v>
      </c>
      <c r="F2" s="26" t="s">
        <v>34</v>
      </c>
      <c r="G2" s="26" t="s">
        <v>34</v>
      </c>
      <c r="J2" t="s">
        <v>34</v>
      </c>
    </row>
    <row r="3" spans="1:12" ht="16.899999999999999" customHeight="1" x14ac:dyDescent="0.2">
      <c r="A3" s="22" t="s">
        <v>2</v>
      </c>
      <c r="B3" s="22" t="s">
        <v>34</v>
      </c>
      <c r="C3" s="22" t="s">
        <v>3</v>
      </c>
      <c r="D3" s="22" t="s">
        <v>4</v>
      </c>
      <c r="E3" s="22" t="s">
        <v>34</v>
      </c>
      <c r="F3" s="22" t="s">
        <v>34</v>
      </c>
      <c r="G3" s="22" t="s">
        <v>34</v>
      </c>
    </row>
    <row r="4" spans="1:12" ht="16.899999999999999" customHeight="1" x14ac:dyDescent="0.2">
      <c r="A4" s="22" t="s">
        <v>34</v>
      </c>
      <c r="B4" s="22" t="s">
        <v>34</v>
      </c>
      <c r="C4" s="22" t="s">
        <v>34</v>
      </c>
      <c r="D4" s="22" t="s">
        <v>5</v>
      </c>
      <c r="E4" s="22" t="s">
        <v>34</v>
      </c>
      <c r="F4" s="22" t="s">
        <v>34</v>
      </c>
      <c r="G4" s="22" t="s">
        <v>35</v>
      </c>
      <c r="H4" t="s">
        <v>34</v>
      </c>
      <c r="I4" t="s">
        <v>34</v>
      </c>
      <c r="J4" t="s">
        <v>34</v>
      </c>
      <c r="K4" t="s">
        <v>34</v>
      </c>
      <c r="L4" t="s">
        <v>34</v>
      </c>
    </row>
    <row r="5" spans="1:12" ht="16.899999999999999" customHeight="1" x14ac:dyDescent="0.2">
      <c r="A5" s="22" t="s">
        <v>34</v>
      </c>
      <c r="B5" s="22" t="s">
        <v>34</v>
      </c>
      <c r="C5" s="22" t="s">
        <v>34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34</v>
      </c>
      <c r="I5" t="s">
        <v>34</v>
      </c>
      <c r="J5" t="s">
        <v>34</v>
      </c>
      <c r="K5" t="s">
        <v>34</v>
      </c>
      <c r="L5" t="s">
        <v>34</v>
      </c>
    </row>
    <row r="6" spans="1:12" ht="13.15" customHeight="1" x14ac:dyDescent="0.2">
      <c r="A6" s="23" t="s">
        <v>6</v>
      </c>
      <c r="B6" s="30" t="s">
        <v>34</v>
      </c>
      <c r="C6" s="7">
        <v>24875</v>
      </c>
      <c r="D6" s="7">
        <v>15545</v>
      </c>
      <c r="E6" s="7">
        <v>14297</v>
      </c>
      <c r="F6" s="7">
        <v>1248</v>
      </c>
      <c r="G6" s="7">
        <v>9330</v>
      </c>
    </row>
    <row r="7" spans="1:12" ht="11.65" customHeight="1" x14ac:dyDescent="0.2">
      <c r="A7" s="19" t="s">
        <v>34</v>
      </c>
      <c r="B7" s="31" t="s">
        <v>10</v>
      </c>
      <c r="C7" s="6">
        <v>15331</v>
      </c>
      <c r="D7" s="6">
        <v>9045</v>
      </c>
      <c r="E7" s="6">
        <v>8565</v>
      </c>
      <c r="F7" s="6">
        <v>480</v>
      </c>
      <c r="G7" s="6">
        <v>6286</v>
      </c>
      <c r="H7" t="s">
        <v>34</v>
      </c>
      <c r="I7" t="s">
        <v>34</v>
      </c>
      <c r="K7" t="s">
        <v>34</v>
      </c>
      <c r="L7" t="s">
        <v>34</v>
      </c>
    </row>
    <row r="8" spans="1:12" ht="11.65" customHeight="1" x14ac:dyDescent="0.2">
      <c r="A8" s="19" t="s">
        <v>34</v>
      </c>
      <c r="B8" s="31" t="s">
        <v>11</v>
      </c>
      <c r="C8" s="6">
        <v>671</v>
      </c>
      <c r="D8" s="6">
        <v>429</v>
      </c>
      <c r="E8" s="6">
        <v>401</v>
      </c>
      <c r="F8" s="6">
        <v>28</v>
      </c>
      <c r="G8" s="6">
        <v>242</v>
      </c>
      <c r="H8" t="s">
        <v>34</v>
      </c>
      <c r="I8" t="s">
        <v>34</v>
      </c>
      <c r="K8" t="s">
        <v>34</v>
      </c>
      <c r="L8" t="s">
        <v>34</v>
      </c>
    </row>
    <row r="9" spans="1:12" ht="11.65" customHeight="1" x14ac:dyDescent="0.2">
      <c r="A9" s="19" t="s">
        <v>34</v>
      </c>
      <c r="B9" s="31" t="s">
        <v>12</v>
      </c>
      <c r="C9" s="6">
        <v>8873</v>
      </c>
      <c r="D9" s="6">
        <v>6071</v>
      </c>
      <c r="E9" s="6">
        <v>5331</v>
      </c>
      <c r="F9" s="6">
        <v>740</v>
      </c>
      <c r="G9" s="6">
        <v>2802</v>
      </c>
      <c r="H9" t="s">
        <v>34</v>
      </c>
      <c r="I9" t="s">
        <v>34</v>
      </c>
      <c r="K9" t="s">
        <v>34</v>
      </c>
      <c r="L9" t="s">
        <v>34</v>
      </c>
    </row>
    <row r="10" spans="1:12" ht="13.15" customHeight="1" x14ac:dyDescent="0.2">
      <c r="A10" s="18" t="s">
        <v>13</v>
      </c>
      <c r="B10" s="32" t="s">
        <v>34</v>
      </c>
      <c r="C10" s="7">
        <v>12610</v>
      </c>
      <c r="D10" s="7">
        <v>6629</v>
      </c>
      <c r="E10" s="7">
        <v>5874</v>
      </c>
      <c r="F10" s="7">
        <v>755</v>
      </c>
      <c r="G10" s="7">
        <v>5981</v>
      </c>
    </row>
    <row r="11" spans="1:12" ht="11.65" customHeight="1" x14ac:dyDescent="0.2">
      <c r="A11" s="19" t="s">
        <v>34</v>
      </c>
      <c r="B11" s="31" t="s">
        <v>10</v>
      </c>
      <c r="C11" s="6">
        <v>8016</v>
      </c>
      <c r="D11" s="6">
        <v>4025</v>
      </c>
      <c r="E11" s="6">
        <v>3710</v>
      </c>
      <c r="F11" s="6">
        <v>315</v>
      </c>
      <c r="G11" s="6">
        <v>3991</v>
      </c>
      <c r="H11" t="s">
        <v>34</v>
      </c>
      <c r="I11" t="s">
        <v>34</v>
      </c>
      <c r="K11" t="s">
        <v>34</v>
      </c>
      <c r="L11" t="s">
        <v>34</v>
      </c>
    </row>
    <row r="12" spans="1:12" ht="11.65" customHeight="1" x14ac:dyDescent="0.2">
      <c r="A12" s="19" t="s">
        <v>34</v>
      </c>
      <c r="B12" s="31" t="s">
        <v>11</v>
      </c>
      <c r="C12" s="6">
        <v>366</v>
      </c>
      <c r="D12" s="6">
        <v>217</v>
      </c>
      <c r="E12" s="6">
        <v>198</v>
      </c>
      <c r="F12" s="6">
        <v>19</v>
      </c>
      <c r="G12" s="6">
        <v>149</v>
      </c>
      <c r="H12" t="s">
        <v>34</v>
      </c>
      <c r="I12" t="s">
        <v>34</v>
      </c>
      <c r="K12" t="s">
        <v>34</v>
      </c>
      <c r="L12" t="s">
        <v>34</v>
      </c>
    </row>
    <row r="13" spans="1:12" ht="11.65" customHeight="1" x14ac:dyDescent="0.2">
      <c r="A13" s="19" t="s">
        <v>34</v>
      </c>
      <c r="B13" s="31" t="s">
        <v>12</v>
      </c>
      <c r="C13" s="6">
        <v>4228</v>
      </c>
      <c r="D13" s="6">
        <v>2387</v>
      </c>
      <c r="E13" s="6">
        <v>1966</v>
      </c>
      <c r="F13" s="6">
        <v>421</v>
      </c>
      <c r="G13" s="6">
        <v>1841</v>
      </c>
      <c r="H13" t="s">
        <v>34</v>
      </c>
      <c r="I13" t="s">
        <v>34</v>
      </c>
      <c r="K13" t="s">
        <v>34</v>
      </c>
      <c r="L13" t="s">
        <v>34</v>
      </c>
    </row>
    <row r="14" spans="1:12" ht="13.15" customHeight="1" x14ac:dyDescent="0.2">
      <c r="A14" s="18" t="s">
        <v>14</v>
      </c>
      <c r="B14" s="32" t="s">
        <v>34</v>
      </c>
      <c r="C14" s="7">
        <v>12265</v>
      </c>
      <c r="D14" s="7">
        <v>8916</v>
      </c>
      <c r="E14" s="7">
        <v>8423</v>
      </c>
      <c r="F14" s="7">
        <v>493</v>
      </c>
      <c r="G14" s="7">
        <v>3349</v>
      </c>
    </row>
    <row r="15" spans="1:12" ht="11.65" customHeight="1" x14ac:dyDescent="0.2">
      <c r="A15" s="19" t="s">
        <v>34</v>
      </c>
      <c r="B15" s="31" t="s">
        <v>10</v>
      </c>
      <c r="C15" s="6">
        <v>7315</v>
      </c>
      <c r="D15" s="6">
        <v>5020</v>
      </c>
      <c r="E15" s="6">
        <v>4855</v>
      </c>
      <c r="F15" s="6">
        <v>165</v>
      </c>
      <c r="G15" s="6">
        <v>2295</v>
      </c>
      <c r="H15" t="s">
        <v>34</v>
      </c>
      <c r="I15" t="s">
        <v>34</v>
      </c>
      <c r="K15" t="s">
        <v>34</v>
      </c>
      <c r="L15" t="s">
        <v>34</v>
      </c>
    </row>
    <row r="16" spans="1:12" ht="11.65" customHeight="1" x14ac:dyDescent="0.2">
      <c r="A16" s="19" t="s">
        <v>34</v>
      </c>
      <c r="B16" s="31" t="s">
        <v>11</v>
      </c>
      <c r="C16" s="6">
        <v>305</v>
      </c>
      <c r="D16" s="6">
        <v>212</v>
      </c>
      <c r="E16" s="6">
        <v>203</v>
      </c>
      <c r="F16" s="6">
        <v>9</v>
      </c>
      <c r="G16" s="6">
        <v>93</v>
      </c>
      <c r="H16" t="s">
        <v>34</v>
      </c>
      <c r="I16" t="s">
        <v>34</v>
      </c>
      <c r="K16" t="s">
        <v>34</v>
      </c>
      <c r="L16" t="s">
        <v>34</v>
      </c>
    </row>
    <row r="17" spans="1:12" ht="11.65" customHeight="1" x14ac:dyDescent="0.25">
      <c r="A17" s="20" t="s">
        <v>34</v>
      </c>
      <c r="B17" s="33" t="s">
        <v>12</v>
      </c>
      <c r="C17" s="8">
        <v>4645</v>
      </c>
      <c r="D17" s="8">
        <v>3684</v>
      </c>
      <c r="E17" s="8">
        <v>3365</v>
      </c>
      <c r="F17" s="8">
        <v>319</v>
      </c>
      <c r="G17" s="8">
        <v>961</v>
      </c>
      <c r="H17" t="s">
        <v>34</v>
      </c>
      <c r="I17" t="s">
        <v>34</v>
      </c>
      <c r="K17" t="s">
        <v>34</v>
      </c>
      <c r="L17" t="s">
        <v>34</v>
      </c>
    </row>
    <row r="18" spans="1:12" ht="28.9" customHeight="1" x14ac:dyDescent="0.2">
      <c r="A18" s="27" t="s">
        <v>46</v>
      </c>
      <c r="B18" s="28" t="s">
        <v>34</v>
      </c>
      <c r="C18" s="29" t="s">
        <v>34</v>
      </c>
      <c r="D18" s="29" t="s">
        <v>34</v>
      </c>
      <c r="E18" s="29" t="s">
        <v>34</v>
      </c>
      <c r="F18" s="29" t="s">
        <v>34</v>
      </c>
      <c r="G18" s="29" t="s">
        <v>34</v>
      </c>
      <c r="J18" t="s">
        <v>34</v>
      </c>
    </row>
    <row r="19" spans="1:12" ht="16.149999999999999" customHeight="1" x14ac:dyDescent="0.2">
      <c r="A19" s="14" t="s">
        <v>47</v>
      </c>
      <c r="B19" s="15" t="s">
        <v>34</v>
      </c>
      <c r="C19" s="16" t="s">
        <v>34</v>
      </c>
      <c r="D19" s="16" t="s">
        <v>34</v>
      </c>
      <c r="E19" s="16" t="s">
        <v>34</v>
      </c>
      <c r="F19" s="17" t="s">
        <v>34</v>
      </c>
      <c r="G19" s="17" t="s">
        <v>34</v>
      </c>
      <c r="J19" t="s">
        <v>34</v>
      </c>
    </row>
    <row r="20" spans="1:12" ht="11.65" customHeight="1" x14ac:dyDescent="0.2"/>
    <row r="21" spans="1:12" ht="12" x14ac:dyDescent="0.2">
      <c r="A21" s="3"/>
      <c r="B21" s="34"/>
      <c r="C21" s="1"/>
      <c r="D21" s="1"/>
      <c r="E21" s="1"/>
      <c r="F21" s="1"/>
      <c r="G21" s="1"/>
    </row>
    <row r="22" spans="1:12" ht="12" x14ac:dyDescent="0.2">
      <c r="A22" s="3"/>
      <c r="B22" s="34"/>
      <c r="C22" s="1"/>
      <c r="D22" s="1"/>
      <c r="E22" s="1"/>
      <c r="F22" s="1"/>
      <c r="G22" s="1"/>
    </row>
    <row r="23" spans="1:12" ht="12" x14ac:dyDescent="0.2">
      <c r="A23" s="3"/>
      <c r="B23" s="34"/>
      <c r="C23" s="1"/>
      <c r="D23" s="1"/>
      <c r="E23" s="1"/>
      <c r="F23" s="1"/>
      <c r="G23" s="1"/>
    </row>
    <row r="24" spans="1:12" ht="12" x14ac:dyDescent="0.2">
      <c r="A24" s="3"/>
      <c r="B24" s="34"/>
      <c r="C24" s="1"/>
      <c r="D24" s="1"/>
      <c r="E24" s="1"/>
      <c r="F24" s="1"/>
      <c r="G24" s="1"/>
    </row>
    <row r="25" spans="1:12" ht="12" x14ac:dyDescent="0.2">
      <c r="A25" s="3"/>
      <c r="B25" s="34"/>
      <c r="C25" s="1"/>
      <c r="D25" s="1"/>
      <c r="E25" s="1"/>
      <c r="F25" s="1"/>
      <c r="G25" s="1"/>
    </row>
    <row r="26" spans="1:12" ht="12" x14ac:dyDescent="0.2">
      <c r="A26" s="3"/>
      <c r="B26" s="34"/>
      <c r="C26" s="1"/>
      <c r="D26" s="1"/>
      <c r="E26" s="1"/>
      <c r="F26" s="1"/>
      <c r="G26" s="1"/>
    </row>
    <row r="27" spans="1:12" ht="12" x14ac:dyDescent="0.2">
      <c r="A27" s="3"/>
      <c r="B27" s="34"/>
      <c r="C27" s="1"/>
      <c r="D27" s="1"/>
      <c r="E27" s="1"/>
      <c r="F27" s="1"/>
      <c r="G27" s="1"/>
    </row>
    <row r="28" spans="1:12" ht="12" x14ac:dyDescent="0.2">
      <c r="A28" s="3"/>
      <c r="B28" s="34"/>
      <c r="C28" s="1"/>
      <c r="D28" s="1"/>
      <c r="E28" s="1"/>
      <c r="F28" s="1"/>
      <c r="G28" s="1"/>
    </row>
    <row r="29" spans="1:12" ht="12" x14ac:dyDescent="0.2">
      <c r="A29" s="3"/>
      <c r="B29" s="34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3.6640625" style="5" customWidth="1"/>
    <col min="3" max="3" width="15.6640625" customWidth="1"/>
    <col min="4" max="4" width="14.83203125" customWidth="1"/>
    <col min="5" max="6" width="15.6640625" customWidth="1"/>
    <col min="7" max="7" width="15.1640625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28.9" customHeight="1" x14ac:dyDescent="0.2">
      <c r="A2" s="26" t="s">
        <v>27</v>
      </c>
      <c r="B2" s="26" t="s">
        <v>34</v>
      </c>
      <c r="C2" s="26" t="s">
        <v>34</v>
      </c>
      <c r="D2" s="26" t="s">
        <v>34</v>
      </c>
      <c r="E2" s="26" t="s">
        <v>34</v>
      </c>
      <c r="F2" s="26" t="s">
        <v>34</v>
      </c>
      <c r="G2" s="26" t="s">
        <v>34</v>
      </c>
      <c r="J2" t="s">
        <v>34</v>
      </c>
    </row>
    <row r="3" spans="1:12" ht="16.899999999999999" customHeight="1" x14ac:dyDescent="0.2">
      <c r="A3" s="22" t="s">
        <v>2</v>
      </c>
      <c r="B3" s="22" t="s">
        <v>34</v>
      </c>
      <c r="C3" s="22" t="s">
        <v>3</v>
      </c>
      <c r="D3" s="22" t="s">
        <v>4</v>
      </c>
      <c r="E3" s="22" t="s">
        <v>34</v>
      </c>
      <c r="F3" s="22" t="s">
        <v>34</v>
      </c>
      <c r="G3" s="22" t="s">
        <v>34</v>
      </c>
    </row>
    <row r="4" spans="1:12" ht="16.899999999999999" customHeight="1" x14ac:dyDescent="0.2">
      <c r="A4" s="22" t="s">
        <v>34</v>
      </c>
      <c r="B4" s="22" t="s">
        <v>34</v>
      </c>
      <c r="C4" s="22" t="s">
        <v>34</v>
      </c>
      <c r="D4" s="22" t="s">
        <v>5</v>
      </c>
      <c r="E4" s="22" t="s">
        <v>34</v>
      </c>
      <c r="F4" s="22" t="s">
        <v>34</v>
      </c>
      <c r="G4" s="22" t="s">
        <v>35</v>
      </c>
      <c r="H4" t="s">
        <v>34</v>
      </c>
      <c r="I4" t="s">
        <v>34</v>
      </c>
      <c r="J4" t="s">
        <v>34</v>
      </c>
      <c r="K4" t="s">
        <v>34</v>
      </c>
      <c r="L4" t="s">
        <v>34</v>
      </c>
    </row>
    <row r="5" spans="1:12" ht="16.899999999999999" customHeight="1" x14ac:dyDescent="0.2">
      <c r="A5" s="22" t="s">
        <v>34</v>
      </c>
      <c r="B5" s="22" t="s">
        <v>34</v>
      </c>
      <c r="C5" s="22" t="s">
        <v>34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34</v>
      </c>
      <c r="I5" t="s">
        <v>34</v>
      </c>
      <c r="J5" t="s">
        <v>34</v>
      </c>
      <c r="K5" t="s">
        <v>34</v>
      </c>
      <c r="L5" t="s">
        <v>34</v>
      </c>
    </row>
    <row r="6" spans="1:12" ht="13.15" customHeight="1" x14ac:dyDescent="0.2">
      <c r="A6" s="23" t="s">
        <v>6</v>
      </c>
      <c r="B6" s="30" t="s">
        <v>34</v>
      </c>
      <c r="C6" s="7">
        <v>49583</v>
      </c>
      <c r="D6" s="7">
        <v>29722</v>
      </c>
      <c r="E6" s="7">
        <v>26963</v>
      </c>
      <c r="F6" s="7">
        <v>2759</v>
      </c>
      <c r="G6" s="7">
        <v>19861</v>
      </c>
    </row>
    <row r="7" spans="1:12" ht="11.65" customHeight="1" x14ac:dyDescent="0.2">
      <c r="A7" s="19" t="s">
        <v>34</v>
      </c>
      <c r="B7" s="31" t="s">
        <v>10</v>
      </c>
      <c r="C7" s="6">
        <v>28457</v>
      </c>
      <c r="D7" s="6">
        <v>15439</v>
      </c>
      <c r="E7" s="6">
        <v>14426</v>
      </c>
      <c r="F7" s="6">
        <v>1013</v>
      </c>
      <c r="G7" s="6">
        <v>13018</v>
      </c>
      <c r="H7" t="s">
        <v>34</v>
      </c>
      <c r="I7" t="s">
        <v>34</v>
      </c>
      <c r="K7" t="s">
        <v>34</v>
      </c>
      <c r="L7" t="s">
        <v>34</v>
      </c>
    </row>
    <row r="8" spans="1:12" ht="11.65" customHeight="1" x14ac:dyDescent="0.2">
      <c r="A8" s="19" t="s">
        <v>34</v>
      </c>
      <c r="B8" s="31" t="s">
        <v>11</v>
      </c>
      <c r="C8" s="6">
        <v>1633</v>
      </c>
      <c r="D8" s="6">
        <v>938</v>
      </c>
      <c r="E8" s="6">
        <v>838</v>
      </c>
      <c r="F8" s="6">
        <v>100</v>
      </c>
      <c r="G8" s="6">
        <v>695</v>
      </c>
      <c r="H8" t="s">
        <v>34</v>
      </c>
      <c r="I8" t="s">
        <v>34</v>
      </c>
      <c r="K8" t="s">
        <v>34</v>
      </c>
      <c r="L8" t="s">
        <v>34</v>
      </c>
    </row>
    <row r="9" spans="1:12" ht="11.65" customHeight="1" x14ac:dyDescent="0.2">
      <c r="A9" s="19" t="s">
        <v>34</v>
      </c>
      <c r="B9" s="31" t="s">
        <v>12</v>
      </c>
      <c r="C9" s="6">
        <v>19493</v>
      </c>
      <c r="D9" s="6">
        <v>13345</v>
      </c>
      <c r="E9" s="6">
        <v>11699</v>
      </c>
      <c r="F9" s="6">
        <v>1646</v>
      </c>
      <c r="G9" s="6">
        <v>6148</v>
      </c>
      <c r="H9" t="s">
        <v>34</v>
      </c>
      <c r="I9" t="s">
        <v>34</v>
      </c>
      <c r="K9" t="s">
        <v>34</v>
      </c>
      <c r="L9" t="s">
        <v>34</v>
      </c>
    </row>
    <row r="10" spans="1:12" ht="13.15" customHeight="1" x14ac:dyDescent="0.2">
      <c r="A10" s="18" t="s">
        <v>13</v>
      </c>
      <c r="B10" s="32" t="s">
        <v>34</v>
      </c>
      <c r="C10" s="7">
        <v>25720</v>
      </c>
      <c r="D10" s="7">
        <v>12538</v>
      </c>
      <c r="E10" s="7">
        <v>10827</v>
      </c>
      <c r="F10" s="7">
        <v>1711</v>
      </c>
      <c r="G10" s="7">
        <v>13182</v>
      </c>
    </row>
    <row r="11" spans="1:12" ht="11.65" customHeight="1" x14ac:dyDescent="0.2">
      <c r="A11" s="19" t="s">
        <v>34</v>
      </c>
      <c r="B11" s="31" t="s">
        <v>10</v>
      </c>
      <c r="C11" s="6">
        <v>15216</v>
      </c>
      <c r="D11" s="6">
        <v>6865</v>
      </c>
      <c r="E11" s="6">
        <v>6207</v>
      </c>
      <c r="F11" s="6">
        <v>658</v>
      </c>
      <c r="G11" s="6">
        <v>8351</v>
      </c>
      <c r="H11" t="s">
        <v>34</v>
      </c>
      <c r="I11" t="s">
        <v>34</v>
      </c>
      <c r="K11" t="s">
        <v>34</v>
      </c>
      <c r="L11" t="s">
        <v>34</v>
      </c>
    </row>
    <row r="12" spans="1:12" ht="11.65" customHeight="1" x14ac:dyDescent="0.2">
      <c r="A12" s="19" t="s">
        <v>34</v>
      </c>
      <c r="B12" s="31" t="s">
        <v>11</v>
      </c>
      <c r="C12" s="6">
        <v>904</v>
      </c>
      <c r="D12" s="6">
        <v>458</v>
      </c>
      <c r="E12" s="6">
        <v>395</v>
      </c>
      <c r="F12" s="6">
        <v>63</v>
      </c>
      <c r="G12" s="6">
        <v>446</v>
      </c>
      <c r="H12" t="s">
        <v>34</v>
      </c>
      <c r="I12" t="s">
        <v>34</v>
      </c>
      <c r="K12" t="s">
        <v>34</v>
      </c>
      <c r="L12" t="s">
        <v>34</v>
      </c>
    </row>
    <row r="13" spans="1:12" ht="11.65" customHeight="1" x14ac:dyDescent="0.2">
      <c r="A13" s="19" t="s">
        <v>34</v>
      </c>
      <c r="B13" s="31" t="s">
        <v>12</v>
      </c>
      <c r="C13" s="6">
        <v>9600</v>
      </c>
      <c r="D13" s="6">
        <v>5215</v>
      </c>
      <c r="E13" s="6">
        <v>4225</v>
      </c>
      <c r="F13" s="6">
        <v>990</v>
      </c>
      <c r="G13" s="6">
        <v>4385</v>
      </c>
      <c r="H13" t="s">
        <v>34</v>
      </c>
      <c r="I13" t="s">
        <v>34</v>
      </c>
      <c r="K13" t="s">
        <v>34</v>
      </c>
      <c r="L13" t="s">
        <v>34</v>
      </c>
    </row>
    <row r="14" spans="1:12" ht="13.15" customHeight="1" x14ac:dyDescent="0.2">
      <c r="A14" s="18" t="s">
        <v>14</v>
      </c>
      <c r="B14" s="32" t="s">
        <v>34</v>
      </c>
      <c r="C14" s="7">
        <v>23863</v>
      </c>
      <c r="D14" s="7">
        <v>17184</v>
      </c>
      <c r="E14" s="7">
        <v>16136</v>
      </c>
      <c r="F14" s="7">
        <v>1048</v>
      </c>
      <c r="G14" s="7">
        <v>6679</v>
      </c>
    </row>
    <row r="15" spans="1:12" ht="11.65" customHeight="1" x14ac:dyDescent="0.2">
      <c r="A15" s="19" t="s">
        <v>34</v>
      </c>
      <c r="B15" s="31" t="s">
        <v>10</v>
      </c>
      <c r="C15" s="6">
        <v>13241</v>
      </c>
      <c r="D15" s="6">
        <v>8574</v>
      </c>
      <c r="E15" s="6">
        <v>8219</v>
      </c>
      <c r="F15" s="6">
        <v>355</v>
      </c>
      <c r="G15" s="6">
        <v>4667</v>
      </c>
      <c r="H15" t="s">
        <v>34</v>
      </c>
      <c r="I15" t="s">
        <v>34</v>
      </c>
      <c r="K15" t="s">
        <v>34</v>
      </c>
      <c r="L15" t="s">
        <v>34</v>
      </c>
    </row>
    <row r="16" spans="1:12" ht="11.65" customHeight="1" x14ac:dyDescent="0.2">
      <c r="A16" s="19" t="s">
        <v>34</v>
      </c>
      <c r="B16" s="31" t="s">
        <v>11</v>
      </c>
      <c r="C16" s="6">
        <v>729</v>
      </c>
      <c r="D16" s="6">
        <v>480</v>
      </c>
      <c r="E16" s="6">
        <v>443</v>
      </c>
      <c r="F16" s="6">
        <v>37</v>
      </c>
      <c r="G16" s="6">
        <v>249</v>
      </c>
      <c r="H16" t="s">
        <v>34</v>
      </c>
      <c r="I16" t="s">
        <v>34</v>
      </c>
      <c r="K16" t="s">
        <v>34</v>
      </c>
      <c r="L16" t="s">
        <v>34</v>
      </c>
    </row>
    <row r="17" spans="1:12" ht="11.65" customHeight="1" x14ac:dyDescent="0.25">
      <c r="A17" s="20" t="s">
        <v>34</v>
      </c>
      <c r="B17" s="33" t="s">
        <v>12</v>
      </c>
      <c r="C17" s="8">
        <v>9893</v>
      </c>
      <c r="D17" s="8">
        <v>8130</v>
      </c>
      <c r="E17" s="8">
        <v>7474</v>
      </c>
      <c r="F17" s="8">
        <v>656</v>
      </c>
      <c r="G17" s="8">
        <v>1763</v>
      </c>
      <c r="H17" t="s">
        <v>34</v>
      </c>
      <c r="I17" t="s">
        <v>34</v>
      </c>
      <c r="K17" t="s">
        <v>34</v>
      </c>
      <c r="L17" t="s">
        <v>34</v>
      </c>
    </row>
    <row r="18" spans="1:12" ht="28.9" customHeight="1" x14ac:dyDescent="0.2">
      <c r="A18" s="27" t="s">
        <v>46</v>
      </c>
      <c r="B18" s="28" t="s">
        <v>34</v>
      </c>
      <c r="C18" s="29" t="s">
        <v>34</v>
      </c>
      <c r="D18" s="29" t="s">
        <v>34</v>
      </c>
      <c r="E18" s="29" t="s">
        <v>34</v>
      </c>
      <c r="F18" s="29" t="s">
        <v>34</v>
      </c>
      <c r="G18" s="29" t="s">
        <v>34</v>
      </c>
      <c r="J18" t="s">
        <v>34</v>
      </c>
    </row>
    <row r="19" spans="1:12" ht="16.149999999999999" customHeight="1" x14ac:dyDescent="0.2">
      <c r="A19" s="14" t="s">
        <v>47</v>
      </c>
      <c r="B19" s="15" t="s">
        <v>34</v>
      </c>
      <c r="C19" s="16" t="s">
        <v>34</v>
      </c>
      <c r="D19" s="16" t="s">
        <v>34</v>
      </c>
      <c r="E19" s="16" t="s">
        <v>34</v>
      </c>
      <c r="F19" s="17" t="s">
        <v>34</v>
      </c>
      <c r="G19" s="17" t="s">
        <v>34</v>
      </c>
      <c r="J19" t="s">
        <v>34</v>
      </c>
    </row>
    <row r="20" spans="1:12" ht="11.65" customHeight="1" x14ac:dyDescent="0.2"/>
    <row r="21" spans="1:12" ht="12" x14ac:dyDescent="0.2">
      <c r="A21" s="3"/>
      <c r="B21" s="34"/>
      <c r="C21" s="1"/>
      <c r="D21" s="1"/>
      <c r="E21" s="1"/>
      <c r="F21" s="1"/>
      <c r="G21" s="1"/>
    </row>
    <row r="22" spans="1:12" ht="12" x14ac:dyDescent="0.2">
      <c r="A22" s="3"/>
      <c r="B22" s="34"/>
      <c r="C22" s="1"/>
      <c r="D22" s="1"/>
      <c r="E22" s="1"/>
      <c r="F22" s="1"/>
      <c r="G22" s="1"/>
    </row>
    <row r="23" spans="1:12" ht="12" x14ac:dyDescent="0.2">
      <c r="A23" s="3"/>
      <c r="B23" s="34"/>
      <c r="C23" s="1"/>
      <c r="D23" s="1"/>
      <c r="E23" s="1"/>
      <c r="F23" s="1"/>
      <c r="G23" s="1"/>
    </row>
    <row r="24" spans="1:12" ht="12" x14ac:dyDescent="0.2">
      <c r="A24" s="3"/>
      <c r="B24" s="34"/>
      <c r="C24" s="1"/>
      <c r="D24" s="1"/>
      <c r="E24" s="1"/>
      <c r="F24" s="1"/>
      <c r="G24" s="1"/>
    </row>
    <row r="25" spans="1:12" ht="12" x14ac:dyDescent="0.2">
      <c r="A25" s="3"/>
      <c r="B25" s="34"/>
      <c r="C25" s="1"/>
      <c r="D25" s="1"/>
      <c r="E25" s="1"/>
      <c r="F25" s="1"/>
      <c r="G25" s="1"/>
    </row>
    <row r="26" spans="1:12" ht="12" x14ac:dyDescent="0.2">
      <c r="A26" s="3"/>
      <c r="B26" s="34"/>
      <c r="C26" s="1"/>
      <c r="D26" s="1"/>
      <c r="E26" s="1"/>
      <c r="F26" s="1"/>
      <c r="G26" s="1"/>
    </row>
    <row r="27" spans="1:12" ht="12" x14ac:dyDescent="0.2">
      <c r="A27" s="3"/>
      <c r="B27" s="34"/>
      <c r="C27" s="1"/>
      <c r="D27" s="1"/>
      <c r="E27" s="1"/>
      <c r="F27" s="1"/>
      <c r="G27" s="1"/>
    </row>
    <row r="28" spans="1:12" ht="12" x14ac:dyDescent="0.2">
      <c r="A28" s="3"/>
      <c r="B28" s="34"/>
      <c r="C28" s="1"/>
      <c r="D28" s="1"/>
      <c r="E28" s="1"/>
      <c r="F28" s="1"/>
      <c r="G28" s="1"/>
    </row>
    <row r="29" spans="1:12" ht="12" x14ac:dyDescent="0.2">
      <c r="A29" s="3"/>
      <c r="B29" s="34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3.6640625" style="5" customWidth="1"/>
    <col min="3" max="6" width="15.6640625" customWidth="1"/>
    <col min="7" max="7" width="16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28.9" customHeight="1" x14ac:dyDescent="0.2">
      <c r="A2" s="26" t="s">
        <v>28</v>
      </c>
      <c r="B2" s="26" t="s">
        <v>34</v>
      </c>
      <c r="C2" s="26" t="s">
        <v>34</v>
      </c>
      <c r="D2" s="26" t="s">
        <v>34</v>
      </c>
      <c r="E2" s="26" t="s">
        <v>34</v>
      </c>
      <c r="F2" s="26" t="s">
        <v>34</v>
      </c>
      <c r="G2" s="26" t="s">
        <v>34</v>
      </c>
      <c r="J2" t="s">
        <v>34</v>
      </c>
    </row>
    <row r="3" spans="1:12" ht="16.899999999999999" customHeight="1" x14ac:dyDescent="0.2">
      <c r="A3" s="22" t="s">
        <v>2</v>
      </c>
      <c r="B3" s="22" t="s">
        <v>34</v>
      </c>
      <c r="C3" s="22" t="s">
        <v>3</v>
      </c>
      <c r="D3" s="22" t="s">
        <v>4</v>
      </c>
      <c r="E3" s="22" t="s">
        <v>34</v>
      </c>
      <c r="F3" s="22" t="s">
        <v>34</v>
      </c>
      <c r="G3" s="22" t="s">
        <v>34</v>
      </c>
    </row>
    <row r="4" spans="1:12" ht="16.899999999999999" customHeight="1" x14ac:dyDescent="0.2">
      <c r="A4" s="22" t="s">
        <v>34</v>
      </c>
      <c r="B4" s="22" t="s">
        <v>34</v>
      </c>
      <c r="C4" s="22" t="s">
        <v>34</v>
      </c>
      <c r="D4" s="22" t="s">
        <v>5</v>
      </c>
      <c r="E4" s="22" t="s">
        <v>34</v>
      </c>
      <c r="F4" s="22" t="s">
        <v>34</v>
      </c>
      <c r="G4" s="22" t="s">
        <v>35</v>
      </c>
      <c r="H4" t="s">
        <v>34</v>
      </c>
      <c r="I4" t="s">
        <v>34</v>
      </c>
      <c r="J4" t="s">
        <v>34</v>
      </c>
      <c r="K4" t="s">
        <v>34</v>
      </c>
      <c r="L4" t="s">
        <v>34</v>
      </c>
    </row>
    <row r="5" spans="1:12" ht="16.899999999999999" customHeight="1" x14ac:dyDescent="0.2">
      <c r="A5" s="22" t="s">
        <v>34</v>
      </c>
      <c r="B5" s="22" t="s">
        <v>34</v>
      </c>
      <c r="C5" s="22" t="s">
        <v>34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34</v>
      </c>
      <c r="I5" t="s">
        <v>34</v>
      </c>
      <c r="J5" t="s">
        <v>34</v>
      </c>
      <c r="K5" t="s">
        <v>34</v>
      </c>
      <c r="L5" t="s">
        <v>34</v>
      </c>
    </row>
    <row r="6" spans="1:12" ht="13.15" customHeight="1" x14ac:dyDescent="0.2">
      <c r="A6" s="23" t="s">
        <v>6</v>
      </c>
      <c r="B6" s="30" t="s">
        <v>34</v>
      </c>
      <c r="C6" s="7">
        <v>30423</v>
      </c>
      <c r="D6" s="7">
        <v>19032</v>
      </c>
      <c r="E6" s="7">
        <v>17767</v>
      </c>
      <c r="F6" s="7">
        <v>1265</v>
      </c>
      <c r="G6" s="7">
        <v>11391</v>
      </c>
    </row>
    <row r="7" spans="1:12" ht="11.65" customHeight="1" x14ac:dyDescent="0.2">
      <c r="A7" s="19" t="s">
        <v>34</v>
      </c>
      <c r="B7" s="31" t="s">
        <v>10</v>
      </c>
      <c r="C7" s="6">
        <v>15873</v>
      </c>
      <c r="D7" s="6">
        <v>9207</v>
      </c>
      <c r="E7" s="6">
        <v>8836</v>
      </c>
      <c r="F7" s="6">
        <v>371</v>
      </c>
      <c r="G7" s="6">
        <v>6666</v>
      </c>
      <c r="H7" t="s">
        <v>34</v>
      </c>
      <c r="I7" t="s">
        <v>34</v>
      </c>
      <c r="K7" t="s">
        <v>34</v>
      </c>
      <c r="L7" t="s">
        <v>34</v>
      </c>
    </row>
    <row r="8" spans="1:12" ht="11.65" customHeight="1" x14ac:dyDescent="0.2">
      <c r="A8" s="19" t="s">
        <v>34</v>
      </c>
      <c r="B8" s="31" t="s">
        <v>11</v>
      </c>
      <c r="C8" s="6">
        <v>1073</v>
      </c>
      <c r="D8" s="6">
        <v>617</v>
      </c>
      <c r="E8" s="6">
        <v>579</v>
      </c>
      <c r="F8" s="6">
        <v>38</v>
      </c>
      <c r="G8" s="6">
        <v>456</v>
      </c>
      <c r="H8" t="s">
        <v>34</v>
      </c>
      <c r="I8" t="s">
        <v>34</v>
      </c>
      <c r="K8" t="s">
        <v>34</v>
      </c>
      <c r="L8" t="s">
        <v>34</v>
      </c>
    </row>
    <row r="9" spans="1:12" ht="11.65" customHeight="1" x14ac:dyDescent="0.2">
      <c r="A9" s="19" t="s">
        <v>34</v>
      </c>
      <c r="B9" s="31" t="s">
        <v>12</v>
      </c>
      <c r="C9" s="6">
        <v>13477</v>
      </c>
      <c r="D9" s="6">
        <v>9208</v>
      </c>
      <c r="E9" s="6">
        <v>8352</v>
      </c>
      <c r="F9" s="6">
        <v>856</v>
      </c>
      <c r="G9" s="6">
        <v>4269</v>
      </c>
      <c r="H9" t="s">
        <v>34</v>
      </c>
      <c r="I9" t="s">
        <v>34</v>
      </c>
      <c r="K9" t="s">
        <v>34</v>
      </c>
      <c r="L9" t="s">
        <v>34</v>
      </c>
    </row>
    <row r="10" spans="1:12" ht="13.15" customHeight="1" x14ac:dyDescent="0.2">
      <c r="A10" s="18" t="s">
        <v>13</v>
      </c>
      <c r="B10" s="32" t="s">
        <v>34</v>
      </c>
      <c r="C10" s="7">
        <v>15578</v>
      </c>
      <c r="D10" s="7">
        <v>8111</v>
      </c>
      <c r="E10" s="7">
        <v>7284</v>
      </c>
      <c r="F10" s="7">
        <v>827</v>
      </c>
      <c r="G10" s="7">
        <v>7467</v>
      </c>
    </row>
    <row r="11" spans="1:12" ht="11.65" customHeight="1" x14ac:dyDescent="0.2">
      <c r="A11" s="19" t="s">
        <v>34</v>
      </c>
      <c r="B11" s="31" t="s">
        <v>10</v>
      </c>
      <c r="C11" s="6">
        <v>8283</v>
      </c>
      <c r="D11" s="6">
        <v>4106</v>
      </c>
      <c r="E11" s="6">
        <v>3847</v>
      </c>
      <c r="F11" s="6">
        <v>259</v>
      </c>
      <c r="G11" s="6">
        <v>4177</v>
      </c>
      <c r="H11" t="s">
        <v>34</v>
      </c>
      <c r="I11" t="s">
        <v>34</v>
      </c>
      <c r="K11" t="s">
        <v>34</v>
      </c>
      <c r="L11" t="s">
        <v>34</v>
      </c>
    </row>
    <row r="12" spans="1:12" ht="11.65" customHeight="1" x14ac:dyDescent="0.2">
      <c r="A12" s="19" t="s">
        <v>34</v>
      </c>
      <c r="B12" s="31" t="s">
        <v>11</v>
      </c>
      <c r="C12" s="6">
        <v>561</v>
      </c>
      <c r="D12" s="6">
        <v>264</v>
      </c>
      <c r="E12" s="6">
        <v>238</v>
      </c>
      <c r="F12" s="6">
        <v>26</v>
      </c>
      <c r="G12" s="6">
        <v>297</v>
      </c>
      <c r="H12" t="s">
        <v>34</v>
      </c>
      <c r="I12" t="s">
        <v>34</v>
      </c>
      <c r="K12" t="s">
        <v>34</v>
      </c>
      <c r="L12" t="s">
        <v>34</v>
      </c>
    </row>
    <row r="13" spans="1:12" ht="11.65" customHeight="1" x14ac:dyDescent="0.2">
      <c r="A13" s="19" t="s">
        <v>34</v>
      </c>
      <c r="B13" s="31" t="s">
        <v>12</v>
      </c>
      <c r="C13" s="6">
        <v>6734</v>
      </c>
      <c r="D13" s="6">
        <v>3741</v>
      </c>
      <c r="E13" s="6">
        <v>3199</v>
      </c>
      <c r="F13" s="6">
        <v>542</v>
      </c>
      <c r="G13" s="6">
        <v>2993</v>
      </c>
      <c r="H13" t="s">
        <v>34</v>
      </c>
      <c r="I13" t="s">
        <v>34</v>
      </c>
      <c r="K13" t="s">
        <v>34</v>
      </c>
      <c r="L13" t="s">
        <v>34</v>
      </c>
    </row>
    <row r="14" spans="1:12" ht="13.15" customHeight="1" x14ac:dyDescent="0.2">
      <c r="A14" s="18" t="s">
        <v>14</v>
      </c>
      <c r="B14" s="32" t="s">
        <v>34</v>
      </c>
      <c r="C14" s="7">
        <v>14845</v>
      </c>
      <c r="D14" s="7">
        <v>10921</v>
      </c>
      <c r="E14" s="7">
        <v>10483</v>
      </c>
      <c r="F14" s="7">
        <v>438</v>
      </c>
      <c r="G14" s="7">
        <v>3924</v>
      </c>
    </row>
    <row r="15" spans="1:12" ht="11.65" customHeight="1" x14ac:dyDescent="0.2">
      <c r="A15" s="19" t="s">
        <v>34</v>
      </c>
      <c r="B15" s="31" t="s">
        <v>10</v>
      </c>
      <c r="C15" s="6">
        <v>7590</v>
      </c>
      <c r="D15" s="6">
        <v>5101</v>
      </c>
      <c r="E15" s="6">
        <v>4989</v>
      </c>
      <c r="F15" s="6">
        <v>112</v>
      </c>
      <c r="G15" s="6">
        <v>2489</v>
      </c>
      <c r="H15" t="s">
        <v>34</v>
      </c>
      <c r="I15" t="s">
        <v>34</v>
      </c>
      <c r="K15" t="s">
        <v>34</v>
      </c>
      <c r="L15" t="s">
        <v>34</v>
      </c>
    </row>
    <row r="16" spans="1:12" ht="11.65" customHeight="1" x14ac:dyDescent="0.2">
      <c r="A16" s="19" t="s">
        <v>34</v>
      </c>
      <c r="B16" s="31" t="s">
        <v>11</v>
      </c>
      <c r="C16" s="6">
        <v>512</v>
      </c>
      <c r="D16" s="6">
        <v>353</v>
      </c>
      <c r="E16" s="6">
        <v>341</v>
      </c>
      <c r="F16" s="6">
        <v>12</v>
      </c>
      <c r="G16" s="6">
        <v>159</v>
      </c>
      <c r="H16" t="s">
        <v>34</v>
      </c>
      <c r="I16" t="s">
        <v>34</v>
      </c>
      <c r="K16" t="s">
        <v>34</v>
      </c>
      <c r="L16" t="s">
        <v>34</v>
      </c>
    </row>
    <row r="17" spans="1:12" ht="11.65" customHeight="1" x14ac:dyDescent="0.25">
      <c r="A17" s="20" t="s">
        <v>34</v>
      </c>
      <c r="B17" s="33" t="s">
        <v>12</v>
      </c>
      <c r="C17" s="8">
        <v>6743</v>
      </c>
      <c r="D17" s="8">
        <v>5467</v>
      </c>
      <c r="E17" s="8">
        <v>5153</v>
      </c>
      <c r="F17" s="8">
        <v>314</v>
      </c>
      <c r="G17" s="8">
        <v>1276</v>
      </c>
      <c r="H17" t="s">
        <v>34</v>
      </c>
      <c r="I17" t="s">
        <v>34</v>
      </c>
      <c r="K17" t="s">
        <v>34</v>
      </c>
      <c r="L17" t="s">
        <v>34</v>
      </c>
    </row>
    <row r="18" spans="1:12" ht="28.9" customHeight="1" x14ac:dyDescent="0.2">
      <c r="A18" s="27" t="s">
        <v>46</v>
      </c>
      <c r="B18" s="28" t="s">
        <v>34</v>
      </c>
      <c r="C18" s="29" t="s">
        <v>34</v>
      </c>
      <c r="D18" s="29" t="s">
        <v>34</v>
      </c>
      <c r="E18" s="29" t="s">
        <v>34</v>
      </c>
      <c r="F18" s="29" t="s">
        <v>34</v>
      </c>
      <c r="G18" s="29" t="s">
        <v>34</v>
      </c>
      <c r="J18" t="s">
        <v>34</v>
      </c>
    </row>
    <row r="19" spans="1:12" ht="16.149999999999999" customHeight="1" x14ac:dyDescent="0.2">
      <c r="A19" s="14" t="s">
        <v>47</v>
      </c>
      <c r="B19" s="15" t="s">
        <v>34</v>
      </c>
      <c r="C19" s="16" t="s">
        <v>34</v>
      </c>
      <c r="D19" s="16" t="s">
        <v>34</v>
      </c>
      <c r="E19" s="16" t="s">
        <v>34</v>
      </c>
      <c r="F19" s="17" t="s">
        <v>34</v>
      </c>
      <c r="G19" s="17" t="s">
        <v>34</v>
      </c>
      <c r="J19" t="s">
        <v>34</v>
      </c>
    </row>
    <row r="20" spans="1:12" ht="11.65" customHeight="1" x14ac:dyDescent="0.2"/>
    <row r="21" spans="1:12" ht="12" x14ac:dyDescent="0.2">
      <c r="A21" s="3"/>
      <c r="B21" s="34"/>
      <c r="C21" s="1"/>
      <c r="D21" s="1"/>
      <c r="E21" s="1"/>
      <c r="F21" s="1"/>
      <c r="G21" s="1"/>
    </row>
    <row r="22" spans="1:12" ht="12" x14ac:dyDescent="0.2">
      <c r="A22" s="3"/>
      <c r="B22" s="34"/>
      <c r="C22" s="1"/>
      <c r="D22" s="1"/>
      <c r="E22" s="1"/>
      <c r="F22" s="1"/>
      <c r="G22" s="1"/>
    </row>
    <row r="23" spans="1:12" ht="12" x14ac:dyDescent="0.2">
      <c r="A23" s="3"/>
      <c r="B23" s="34"/>
      <c r="C23" s="1"/>
      <c r="D23" s="1"/>
      <c r="E23" s="1"/>
      <c r="F23" s="1"/>
      <c r="G23" s="1"/>
    </row>
    <row r="24" spans="1:12" ht="12" x14ac:dyDescent="0.2">
      <c r="A24" s="3"/>
      <c r="B24" s="34"/>
      <c r="C24" s="1"/>
      <c r="D24" s="1"/>
      <c r="E24" s="1"/>
      <c r="F24" s="1"/>
      <c r="G24" s="1"/>
    </row>
    <row r="25" spans="1:12" ht="12" x14ac:dyDescent="0.2">
      <c r="A25" s="3"/>
      <c r="B25" s="34"/>
      <c r="C25" s="1"/>
      <c r="D25" s="1"/>
      <c r="E25" s="1"/>
      <c r="F25" s="1"/>
      <c r="G25" s="1"/>
    </row>
    <row r="26" spans="1:12" ht="12" x14ac:dyDescent="0.2">
      <c r="A26" s="3"/>
      <c r="B26" s="34"/>
      <c r="C26" s="1"/>
      <c r="D26" s="1"/>
      <c r="E26" s="1"/>
      <c r="F26" s="1"/>
      <c r="G26" s="1"/>
    </row>
    <row r="27" spans="1:12" ht="12" x14ac:dyDescent="0.2">
      <c r="A27" s="3"/>
      <c r="B27" s="34"/>
      <c r="C27" s="1"/>
      <c r="D27" s="1"/>
      <c r="E27" s="1"/>
      <c r="F27" s="1"/>
      <c r="G27" s="1"/>
    </row>
    <row r="28" spans="1:12" ht="12" x14ac:dyDescent="0.2">
      <c r="A28" s="3"/>
      <c r="B28" s="34"/>
      <c r="C28" s="1"/>
      <c r="D28" s="1"/>
      <c r="E28" s="1"/>
      <c r="F28" s="1"/>
      <c r="G28" s="1"/>
    </row>
    <row r="29" spans="1:12" ht="12" x14ac:dyDescent="0.2">
      <c r="A29" s="3"/>
      <c r="B29" s="34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4.83203125" style="5" customWidth="1"/>
    <col min="3" max="3" width="17.6640625" customWidth="1"/>
    <col min="4" max="5" width="16.83203125" customWidth="1"/>
    <col min="6" max="6" width="16.6640625" customWidth="1"/>
    <col min="7" max="7" width="19.1640625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28.9" customHeight="1" x14ac:dyDescent="0.2">
      <c r="A2" s="26" t="s">
        <v>29</v>
      </c>
      <c r="B2" s="26" t="s">
        <v>34</v>
      </c>
      <c r="C2" s="26" t="s">
        <v>34</v>
      </c>
      <c r="D2" s="26" t="s">
        <v>34</v>
      </c>
      <c r="E2" s="26" t="s">
        <v>34</v>
      </c>
      <c r="F2" s="26" t="s">
        <v>34</v>
      </c>
      <c r="G2" s="26" t="s">
        <v>34</v>
      </c>
      <c r="J2" t="s">
        <v>34</v>
      </c>
    </row>
    <row r="3" spans="1:12" ht="16.899999999999999" customHeight="1" x14ac:dyDescent="0.2">
      <c r="A3" s="22" t="s">
        <v>2</v>
      </c>
      <c r="B3" s="22" t="s">
        <v>34</v>
      </c>
      <c r="C3" s="22" t="s">
        <v>3</v>
      </c>
      <c r="D3" s="22" t="s">
        <v>4</v>
      </c>
      <c r="E3" s="22" t="s">
        <v>34</v>
      </c>
      <c r="F3" s="22" t="s">
        <v>34</v>
      </c>
      <c r="G3" s="22" t="s">
        <v>34</v>
      </c>
    </row>
    <row r="4" spans="1:12" ht="16.899999999999999" customHeight="1" x14ac:dyDescent="0.2">
      <c r="A4" s="22" t="s">
        <v>34</v>
      </c>
      <c r="B4" s="22" t="s">
        <v>34</v>
      </c>
      <c r="C4" s="22" t="s">
        <v>34</v>
      </c>
      <c r="D4" s="22" t="s">
        <v>5</v>
      </c>
      <c r="E4" s="22" t="s">
        <v>34</v>
      </c>
      <c r="F4" s="22" t="s">
        <v>34</v>
      </c>
      <c r="G4" s="22" t="s">
        <v>35</v>
      </c>
      <c r="H4" t="s">
        <v>34</v>
      </c>
      <c r="I4" t="s">
        <v>34</v>
      </c>
      <c r="J4" t="s">
        <v>34</v>
      </c>
      <c r="K4" t="s">
        <v>34</v>
      </c>
      <c r="L4" t="s">
        <v>34</v>
      </c>
    </row>
    <row r="5" spans="1:12" ht="16.899999999999999" customHeight="1" x14ac:dyDescent="0.2">
      <c r="A5" s="22" t="s">
        <v>34</v>
      </c>
      <c r="B5" s="22" t="s">
        <v>34</v>
      </c>
      <c r="C5" s="22" t="s">
        <v>34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34</v>
      </c>
      <c r="I5" t="s">
        <v>34</v>
      </c>
      <c r="J5" t="s">
        <v>34</v>
      </c>
      <c r="K5" t="s">
        <v>34</v>
      </c>
      <c r="L5" t="s">
        <v>34</v>
      </c>
    </row>
    <row r="6" spans="1:12" ht="13.15" customHeight="1" x14ac:dyDescent="0.2">
      <c r="A6" s="23" t="s">
        <v>6</v>
      </c>
      <c r="B6" s="30" t="s">
        <v>34</v>
      </c>
      <c r="C6" s="7">
        <v>108160</v>
      </c>
      <c r="D6" s="7">
        <v>64762</v>
      </c>
      <c r="E6" s="7">
        <v>57705</v>
      </c>
      <c r="F6" s="7">
        <v>7057</v>
      </c>
      <c r="G6" s="7">
        <v>43398</v>
      </c>
    </row>
    <row r="7" spans="1:12" ht="11.65" customHeight="1" x14ac:dyDescent="0.2">
      <c r="A7" s="19" t="s">
        <v>34</v>
      </c>
      <c r="B7" s="31" t="s">
        <v>10</v>
      </c>
      <c r="C7" s="6">
        <v>62604</v>
      </c>
      <c r="D7" s="6">
        <v>34556</v>
      </c>
      <c r="E7" s="6">
        <v>31867</v>
      </c>
      <c r="F7" s="6">
        <v>2689</v>
      </c>
      <c r="G7" s="6">
        <v>28048</v>
      </c>
      <c r="H7" t="s">
        <v>34</v>
      </c>
      <c r="I7" t="s">
        <v>34</v>
      </c>
      <c r="K7" t="s">
        <v>34</v>
      </c>
      <c r="L7" t="s">
        <v>34</v>
      </c>
    </row>
    <row r="8" spans="1:12" ht="11.65" customHeight="1" x14ac:dyDescent="0.2">
      <c r="A8" s="19" t="s">
        <v>34</v>
      </c>
      <c r="B8" s="31" t="s">
        <v>11</v>
      </c>
      <c r="C8" s="6">
        <v>2914</v>
      </c>
      <c r="D8" s="6">
        <v>1692</v>
      </c>
      <c r="E8" s="6">
        <v>1502</v>
      </c>
      <c r="F8" s="6">
        <v>190</v>
      </c>
      <c r="G8" s="6">
        <v>1222</v>
      </c>
      <c r="H8" t="s">
        <v>34</v>
      </c>
      <c r="I8" t="s">
        <v>34</v>
      </c>
      <c r="K8" t="s">
        <v>34</v>
      </c>
      <c r="L8" t="s">
        <v>34</v>
      </c>
    </row>
    <row r="9" spans="1:12" ht="11.65" customHeight="1" x14ac:dyDescent="0.2">
      <c r="A9" s="19" t="s">
        <v>34</v>
      </c>
      <c r="B9" s="31" t="s">
        <v>12</v>
      </c>
      <c r="C9" s="6">
        <v>42642</v>
      </c>
      <c r="D9" s="6">
        <v>28514</v>
      </c>
      <c r="E9" s="6">
        <v>24336</v>
      </c>
      <c r="F9" s="6">
        <v>4178</v>
      </c>
      <c r="G9" s="6">
        <v>14128</v>
      </c>
      <c r="H9" t="s">
        <v>34</v>
      </c>
      <c r="I9" t="s">
        <v>34</v>
      </c>
      <c r="K9" t="s">
        <v>34</v>
      </c>
      <c r="L9" t="s">
        <v>34</v>
      </c>
    </row>
    <row r="10" spans="1:12" ht="13.15" customHeight="1" x14ac:dyDescent="0.2">
      <c r="A10" s="18" t="s">
        <v>13</v>
      </c>
      <c r="B10" s="32" t="s">
        <v>34</v>
      </c>
      <c r="C10" s="7">
        <v>56356</v>
      </c>
      <c r="D10" s="7">
        <v>27584</v>
      </c>
      <c r="E10" s="7">
        <v>23330</v>
      </c>
      <c r="F10" s="7">
        <v>4254</v>
      </c>
      <c r="G10" s="7">
        <v>28772</v>
      </c>
    </row>
    <row r="11" spans="1:12" ht="11.65" customHeight="1" x14ac:dyDescent="0.2">
      <c r="A11" s="19" t="s">
        <v>34</v>
      </c>
      <c r="B11" s="31" t="s">
        <v>10</v>
      </c>
      <c r="C11" s="6">
        <v>33615</v>
      </c>
      <c r="D11" s="6">
        <v>15525</v>
      </c>
      <c r="E11" s="6">
        <v>13850</v>
      </c>
      <c r="F11" s="6">
        <v>1675</v>
      </c>
      <c r="G11" s="6">
        <v>18090</v>
      </c>
      <c r="H11" t="s">
        <v>34</v>
      </c>
      <c r="I11" t="s">
        <v>34</v>
      </c>
      <c r="K11" t="s">
        <v>34</v>
      </c>
      <c r="L11" t="s">
        <v>34</v>
      </c>
    </row>
    <row r="12" spans="1:12" ht="11.65" customHeight="1" x14ac:dyDescent="0.2">
      <c r="A12" s="19" t="s">
        <v>34</v>
      </c>
      <c r="B12" s="31" t="s">
        <v>11</v>
      </c>
      <c r="C12" s="6">
        <v>1659</v>
      </c>
      <c r="D12" s="6">
        <v>868</v>
      </c>
      <c r="E12" s="6">
        <v>759</v>
      </c>
      <c r="F12" s="6">
        <v>109</v>
      </c>
      <c r="G12" s="6">
        <v>791</v>
      </c>
      <c r="H12" t="s">
        <v>34</v>
      </c>
      <c r="I12" t="s">
        <v>34</v>
      </c>
      <c r="K12" t="s">
        <v>34</v>
      </c>
      <c r="L12" t="s">
        <v>34</v>
      </c>
    </row>
    <row r="13" spans="1:12" ht="11.65" customHeight="1" x14ac:dyDescent="0.2">
      <c r="A13" s="19" t="s">
        <v>34</v>
      </c>
      <c r="B13" s="31" t="s">
        <v>12</v>
      </c>
      <c r="C13" s="6">
        <v>21082</v>
      </c>
      <c r="D13" s="6">
        <v>11191</v>
      </c>
      <c r="E13" s="6">
        <v>8721</v>
      </c>
      <c r="F13" s="6">
        <v>2470</v>
      </c>
      <c r="G13" s="6">
        <v>9891</v>
      </c>
      <c r="H13" t="s">
        <v>34</v>
      </c>
      <c r="I13" t="s">
        <v>34</v>
      </c>
      <c r="K13" t="s">
        <v>34</v>
      </c>
      <c r="L13" t="s">
        <v>34</v>
      </c>
    </row>
    <row r="14" spans="1:12" ht="13.15" customHeight="1" x14ac:dyDescent="0.2">
      <c r="A14" s="18" t="s">
        <v>14</v>
      </c>
      <c r="B14" s="32" t="s">
        <v>34</v>
      </c>
      <c r="C14" s="7">
        <v>51804</v>
      </c>
      <c r="D14" s="7">
        <v>37178</v>
      </c>
      <c r="E14" s="7">
        <v>34375</v>
      </c>
      <c r="F14" s="7">
        <v>2803</v>
      </c>
      <c r="G14" s="7">
        <v>14626</v>
      </c>
    </row>
    <row r="15" spans="1:12" ht="11.65" customHeight="1" x14ac:dyDescent="0.2">
      <c r="A15" s="19" t="s">
        <v>34</v>
      </c>
      <c r="B15" s="31" t="s">
        <v>10</v>
      </c>
      <c r="C15" s="6">
        <v>28989</v>
      </c>
      <c r="D15" s="6">
        <v>19031</v>
      </c>
      <c r="E15" s="6">
        <v>18017</v>
      </c>
      <c r="F15" s="6">
        <v>1014</v>
      </c>
      <c r="G15" s="6">
        <v>9958</v>
      </c>
      <c r="H15" t="s">
        <v>34</v>
      </c>
      <c r="I15" t="s">
        <v>34</v>
      </c>
      <c r="K15" t="s">
        <v>34</v>
      </c>
      <c r="L15" t="s">
        <v>34</v>
      </c>
    </row>
    <row r="16" spans="1:12" ht="11.65" customHeight="1" x14ac:dyDescent="0.2">
      <c r="A16" s="19" t="s">
        <v>34</v>
      </c>
      <c r="B16" s="31" t="s">
        <v>11</v>
      </c>
      <c r="C16" s="6">
        <v>1255</v>
      </c>
      <c r="D16" s="6">
        <v>824</v>
      </c>
      <c r="E16" s="6">
        <v>743</v>
      </c>
      <c r="F16" s="6">
        <v>81</v>
      </c>
      <c r="G16" s="6">
        <v>431</v>
      </c>
      <c r="H16" t="s">
        <v>34</v>
      </c>
      <c r="I16" t="s">
        <v>34</v>
      </c>
      <c r="K16" t="s">
        <v>34</v>
      </c>
      <c r="L16" t="s">
        <v>34</v>
      </c>
    </row>
    <row r="17" spans="1:12" ht="11.65" customHeight="1" x14ac:dyDescent="0.25">
      <c r="A17" s="20" t="s">
        <v>34</v>
      </c>
      <c r="B17" s="33" t="s">
        <v>12</v>
      </c>
      <c r="C17" s="8">
        <v>21560</v>
      </c>
      <c r="D17" s="8">
        <v>17323</v>
      </c>
      <c r="E17" s="8">
        <v>15615</v>
      </c>
      <c r="F17" s="8">
        <v>1708</v>
      </c>
      <c r="G17" s="8">
        <v>4237</v>
      </c>
      <c r="H17" t="s">
        <v>34</v>
      </c>
      <c r="I17" t="s">
        <v>34</v>
      </c>
      <c r="K17" t="s">
        <v>34</v>
      </c>
      <c r="L17" t="s">
        <v>34</v>
      </c>
    </row>
    <row r="18" spans="1:12" ht="28.9" customHeight="1" x14ac:dyDescent="0.2">
      <c r="A18" s="27" t="s">
        <v>46</v>
      </c>
      <c r="B18" s="28" t="s">
        <v>34</v>
      </c>
      <c r="C18" s="29" t="s">
        <v>34</v>
      </c>
      <c r="D18" s="29" t="s">
        <v>34</v>
      </c>
      <c r="E18" s="29" t="s">
        <v>34</v>
      </c>
      <c r="F18" s="29" t="s">
        <v>34</v>
      </c>
      <c r="G18" s="29" t="s">
        <v>34</v>
      </c>
      <c r="J18" t="s">
        <v>34</v>
      </c>
    </row>
    <row r="19" spans="1:12" ht="16.149999999999999" customHeight="1" x14ac:dyDescent="0.2">
      <c r="A19" s="14" t="s">
        <v>47</v>
      </c>
      <c r="B19" s="15" t="s">
        <v>34</v>
      </c>
      <c r="C19" s="16" t="s">
        <v>34</v>
      </c>
      <c r="D19" s="16" t="s">
        <v>34</v>
      </c>
      <c r="E19" s="16" t="s">
        <v>34</v>
      </c>
      <c r="F19" s="17" t="s">
        <v>34</v>
      </c>
      <c r="G19" s="17" t="s">
        <v>34</v>
      </c>
      <c r="J19" t="s">
        <v>34</v>
      </c>
    </row>
    <row r="20" spans="1:12" ht="11.65" customHeight="1" x14ac:dyDescent="0.2"/>
    <row r="21" spans="1:12" ht="12" x14ac:dyDescent="0.2">
      <c r="A21" s="3"/>
      <c r="B21" s="34"/>
      <c r="C21" s="1"/>
      <c r="D21" s="1"/>
      <c r="E21" s="1"/>
      <c r="F21" s="1"/>
      <c r="G21" s="1"/>
    </row>
    <row r="22" spans="1:12" ht="12" x14ac:dyDescent="0.2">
      <c r="A22" s="3"/>
      <c r="B22" s="34"/>
      <c r="C22" s="1"/>
      <c r="D22" s="1"/>
      <c r="E22" s="1"/>
      <c r="F22" s="1"/>
      <c r="G22" s="1"/>
    </row>
    <row r="23" spans="1:12" ht="12" x14ac:dyDescent="0.2">
      <c r="A23" s="3"/>
      <c r="B23" s="34"/>
      <c r="C23" s="1"/>
      <c r="D23" s="1"/>
      <c r="E23" s="1"/>
      <c r="F23" s="1"/>
      <c r="G23" s="1"/>
    </row>
    <row r="24" spans="1:12" ht="12" x14ac:dyDescent="0.2">
      <c r="A24" s="3"/>
      <c r="B24" s="34"/>
      <c r="C24" s="1"/>
      <c r="D24" s="1"/>
      <c r="E24" s="1"/>
      <c r="F24" s="1"/>
      <c r="G24" s="1"/>
    </row>
    <row r="25" spans="1:12" ht="12" x14ac:dyDescent="0.2">
      <c r="A25" s="3"/>
      <c r="B25" s="34"/>
      <c r="C25" s="1"/>
      <c r="D25" s="1"/>
      <c r="E25" s="1"/>
      <c r="F25" s="1"/>
      <c r="G25" s="1"/>
    </row>
    <row r="26" spans="1:12" ht="12" x14ac:dyDescent="0.2">
      <c r="A26" s="3"/>
      <c r="B26" s="34"/>
      <c r="C26" s="1"/>
      <c r="D26" s="1"/>
      <c r="E26" s="1"/>
      <c r="F26" s="1"/>
      <c r="G26" s="1"/>
    </row>
    <row r="27" spans="1:12" ht="12" x14ac:dyDescent="0.2">
      <c r="A27" s="3"/>
      <c r="B27" s="34"/>
      <c r="C27" s="1"/>
      <c r="D27" s="1"/>
      <c r="E27" s="1"/>
      <c r="F27" s="1"/>
      <c r="G27" s="1"/>
    </row>
    <row r="28" spans="1:12" ht="12" x14ac:dyDescent="0.2">
      <c r="A28" s="3"/>
      <c r="B28" s="34"/>
      <c r="C28" s="1"/>
      <c r="D28" s="1"/>
      <c r="E28" s="1"/>
      <c r="F28" s="1"/>
      <c r="G28" s="1"/>
    </row>
    <row r="29" spans="1:12" ht="12" x14ac:dyDescent="0.2">
      <c r="A29" s="3"/>
      <c r="B29" s="34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3.6640625" style="5" customWidth="1"/>
    <col min="3" max="7" width="15.6640625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28.9" customHeight="1" x14ac:dyDescent="0.2">
      <c r="A2" s="26" t="s">
        <v>30</v>
      </c>
      <c r="B2" s="26" t="s">
        <v>34</v>
      </c>
      <c r="C2" s="26" t="s">
        <v>34</v>
      </c>
      <c r="D2" s="26" t="s">
        <v>34</v>
      </c>
      <c r="E2" s="26" t="s">
        <v>34</v>
      </c>
      <c r="F2" s="26" t="s">
        <v>34</v>
      </c>
      <c r="G2" s="26" t="s">
        <v>34</v>
      </c>
      <c r="J2" t="s">
        <v>34</v>
      </c>
    </row>
    <row r="3" spans="1:12" ht="16.899999999999999" customHeight="1" x14ac:dyDescent="0.2">
      <c r="A3" s="22" t="s">
        <v>2</v>
      </c>
      <c r="B3" s="22" t="s">
        <v>34</v>
      </c>
      <c r="C3" s="22" t="s">
        <v>3</v>
      </c>
      <c r="D3" s="22" t="s">
        <v>4</v>
      </c>
      <c r="E3" s="22" t="s">
        <v>34</v>
      </c>
      <c r="F3" s="22" t="s">
        <v>34</v>
      </c>
      <c r="G3" s="22" t="s">
        <v>34</v>
      </c>
    </row>
    <row r="4" spans="1:12" ht="16.899999999999999" customHeight="1" x14ac:dyDescent="0.2">
      <c r="A4" s="22" t="s">
        <v>34</v>
      </c>
      <c r="B4" s="22" t="s">
        <v>34</v>
      </c>
      <c r="C4" s="22" t="s">
        <v>34</v>
      </c>
      <c r="D4" s="22" t="s">
        <v>5</v>
      </c>
      <c r="E4" s="22" t="s">
        <v>34</v>
      </c>
      <c r="F4" s="22" t="s">
        <v>34</v>
      </c>
      <c r="G4" s="22" t="s">
        <v>35</v>
      </c>
      <c r="H4" t="s">
        <v>34</v>
      </c>
      <c r="I4" t="s">
        <v>34</v>
      </c>
      <c r="J4" t="s">
        <v>34</v>
      </c>
      <c r="K4" t="s">
        <v>34</v>
      </c>
      <c r="L4" t="s">
        <v>34</v>
      </c>
    </row>
    <row r="5" spans="1:12" ht="16.899999999999999" customHeight="1" x14ac:dyDescent="0.2">
      <c r="A5" s="22" t="s">
        <v>34</v>
      </c>
      <c r="B5" s="22" t="s">
        <v>34</v>
      </c>
      <c r="C5" s="22" t="s">
        <v>34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34</v>
      </c>
      <c r="I5" t="s">
        <v>34</v>
      </c>
      <c r="J5" t="s">
        <v>34</v>
      </c>
      <c r="K5" t="s">
        <v>34</v>
      </c>
      <c r="L5" t="s">
        <v>34</v>
      </c>
    </row>
    <row r="6" spans="1:12" ht="13.15" customHeight="1" x14ac:dyDescent="0.2">
      <c r="A6" s="23" t="s">
        <v>6</v>
      </c>
      <c r="B6" s="30" t="s">
        <v>34</v>
      </c>
      <c r="C6" s="7">
        <v>167633</v>
      </c>
      <c r="D6" s="7">
        <v>99761</v>
      </c>
      <c r="E6" s="7">
        <v>89845</v>
      </c>
      <c r="F6" s="7">
        <v>9916</v>
      </c>
      <c r="G6" s="7">
        <v>67872</v>
      </c>
    </row>
    <row r="7" spans="1:12" ht="11.65" customHeight="1" x14ac:dyDescent="0.2">
      <c r="A7" s="19" t="s">
        <v>34</v>
      </c>
      <c r="B7" s="31" t="s">
        <v>10</v>
      </c>
      <c r="C7" s="6">
        <v>100012</v>
      </c>
      <c r="D7" s="6">
        <v>54137</v>
      </c>
      <c r="E7" s="6">
        <v>50570</v>
      </c>
      <c r="F7" s="6">
        <v>3567</v>
      </c>
      <c r="G7" s="6">
        <v>45875</v>
      </c>
      <c r="H7" t="s">
        <v>34</v>
      </c>
      <c r="I7" t="s">
        <v>34</v>
      </c>
      <c r="K7" t="s">
        <v>34</v>
      </c>
      <c r="L7" t="s">
        <v>34</v>
      </c>
    </row>
    <row r="8" spans="1:12" ht="11.65" customHeight="1" x14ac:dyDescent="0.2">
      <c r="A8" s="19" t="s">
        <v>34</v>
      </c>
      <c r="B8" s="31" t="s">
        <v>11</v>
      </c>
      <c r="C8" s="6">
        <v>4086</v>
      </c>
      <c r="D8" s="6">
        <v>2461</v>
      </c>
      <c r="E8" s="6">
        <v>2189</v>
      </c>
      <c r="F8" s="6">
        <v>272</v>
      </c>
      <c r="G8" s="6">
        <v>1625</v>
      </c>
      <c r="H8" t="s">
        <v>34</v>
      </c>
      <c r="I8" t="s">
        <v>34</v>
      </c>
      <c r="K8" t="s">
        <v>34</v>
      </c>
      <c r="L8" t="s">
        <v>34</v>
      </c>
    </row>
    <row r="9" spans="1:12" ht="11.65" customHeight="1" x14ac:dyDescent="0.2">
      <c r="A9" s="19" t="s">
        <v>34</v>
      </c>
      <c r="B9" s="31" t="s">
        <v>12</v>
      </c>
      <c r="C9" s="6">
        <v>63535</v>
      </c>
      <c r="D9" s="6">
        <v>43163</v>
      </c>
      <c r="E9" s="6">
        <v>37086</v>
      </c>
      <c r="F9" s="6">
        <v>6077</v>
      </c>
      <c r="G9" s="6">
        <v>20372</v>
      </c>
      <c r="H9" t="s">
        <v>34</v>
      </c>
      <c r="I9" t="s">
        <v>34</v>
      </c>
      <c r="K9" t="s">
        <v>34</v>
      </c>
      <c r="L9" t="s">
        <v>34</v>
      </c>
    </row>
    <row r="10" spans="1:12" ht="13.15" customHeight="1" x14ac:dyDescent="0.2">
      <c r="A10" s="18" t="s">
        <v>13</v>
      </c>
      <c r="B10" s="32" t="s">
        <v>34</v>
      </c>
      <c r="C10" s="7">
        <v>88081</v>
      </c>
      <c r="D10" s="7">
        <v>44037</v>
      </c>
      <c r="E10" s="7">
        <v>38061</v>
      </c>
      <c r="F10" s="7">
        <v>5976</v>
      </c>
      <c r="G10" s="7">
        <v>44044</v>
      </c>
    </row>
    <row r="11" spans="1:12" ht="11.65" customHeight="1" x14ac:dyDescent="0.2">
      <c r="A11" s="19" t="s">
        <v>34</v>
      </c>
      <c r="B11" s="31" t="s">
        <v>10</v>
      </c>
      <c r="C11" s="6">
        <v>54680</v>
      </c>
      <c r="D11" s="6">
        <v>25457</v>
      </c>
      <c r="E11" s="6">
        <v>23276</v>
      </c>
      <c r="F11" s="6">
        <v>2181</v>
      </c>
      <c r="G11" s="6">
        <v>29223</v>
      </c>
      <c r="H11" t="s">
        <v>34</v>
      </c>
      <c r="I11" t="s">
        <v>34</v>
      </c>
      <c r="K11" t="s">
        <v>34</v>
      </c>
      <c r="L11" t="s">
        <v>34</v>
      </c>
    </row>
    <row r="12" spans="1:12" ht="11.65" customHeight="1" x14ac:dyDescent="0.2">
      <c r="A12" s="19" t="s">
        <v>34</v>
      </c>
      <c r="B12" s="31" t="s">
        <v>11</v>
      </c>
      <c r="C12" s="6">
        <v>2279</v>
      </c>
      <c r="D12" s="6">
        <v>1244</v>
      </c>
      <c r="E12" s="6">
        <v>1082</v>
      </c>
      <c r="F12" s="6">
        <v>162</v>
      </c>
      <c r="G12" s="6">
        <v>1035</v>
      </c>
      <c r="H12" t="s">
        <v>34</v>
      </c>
      <c r="I12" t="s">
        <v>34</v>
      </c>
      <c r="K12" t="s">
        <v>34</v>
      </c>
      <c r="L12" t="s">
        <v>34</v>
      </c>
    </row>
    <row r="13" spans="1:12" ht="11.65" customHeight="1" x14ac:dyDescent="0.2">
      <c r="A13" s="19" t="s">
        <v>34</v>
      </c>
      <c r="B13" s="31" t="s">
        <v>12</v>
      </c>
      <c r="C13" s="6">
        <v>31122</v>
      </c>
      <c r="D13" s="6">
        <v>17336</v>
      </c>
      <c r="E13" s="6">
        <v>13703</v>
      </c>
      <c r="F13" s="6">
        <v>3633</v>
      </c>
      <c r="G13" s="6">
        <v>13786</v>
      </c>
      <c r="H13" t="s">
        <v>34</v>
      </c>
      <c r="I13" t="s">
        <v>34</v>
      </c>
      <c r="K13" t="s">
        <v>34</v>
      </c>
      <c r="L13" t="s">
        <v>34</v>
      </c>
    </row>
    <row r="14" spans="1:12" ht="13.15" customHeight="1" x14ac:dyDescent="0.2">
      <c r="A14" s="18" t="s">
        <v>14</v>
      </c>
      <c r="B14" s="32" t="s">
        <v>34</v>
      </c>
      <c r="C14" s="7">
        <v>79552</v>
      </c>
      <c r="D14" s="7">
        <v>55724</v>
      </c>
      <c r="E14" s="7">
        <v>51784</v>
      </c>
      <c r="F14" s="7">
        <v>3940</v>
      </c>
      <c r="G14" s="7">
        <v>23828</v>
      </c>
    </row>
    <row r="15" spans="1:12" ht="11.65" customHeight="1" x14ac:dyDescent="0.2">
      <c r="A15" s="19" t="s">
        <v>34</v>
      </c>
      <c r="B15" s="31" t="s">
        <v>10</v>
      </c>
      <c r="C15" s="6">
        <v>45332</v>
      </c>
      <c r="D15" s="6">
        <v>28680</v>
      </c>
      <c r="E15" s="6">
        <v>27294</v>
      </c>
      <c r="F15" s="6">
        <v>1386</v>
      </c>
      <c r="G15" s="6">
        <v>16652</v>
      </c>
      <c r="H15" t="s">
        <v>34</v>
      </c>
      <c r="I15" t="s">
        <v>34</v>
      </c>
      <c r="K15" t="s">
        <v>34</v>
      </c>
      <c r="L15" t="s">
        <v>34</v>
      </c>
    </row>
    <row r="16" spans="1:12" ht="11.65" customHeight="1" x14ac:dyDescent="0.2">
      <c r="A16" s="19" t="s">
        <v>34</v>
      </c>
      <c r="B16" s="31" t="s">
        <v>11</v>
      </c>
      <c r="C16" s="6">
        <v>1807</v>
      </c>
      <c r="D16" s="6">
        <v>1217</v>
      </c>
      <c r="E16" s="6">
        <v>1107</v>
      </c>
      <c r="F16" s="6">
        <v>110</v>
      </c>
      <c r="G16" s="6">
        <v>590</v>
      </c>
      <c r="H16" t="s">
        <v>34</v>
      </c>
      <c r="I16" t="s">
        <v>34</v>
      </c>
      <c r="K16" t="s">
        <v>34</v>
      </c>
      <c r="L16" t="s">
        <v>34</v>
      </c>
    </row>
    <row r="17" spans="1:12" ht="11.65" customHeight="1" x14ac:dyDescent="0.25">
      <c r="A17" s="20" t="s">
        <v>34</v>
      </c>
      <c r="B17" s="33" t="s">
        <v>12</v>
      </c>
      <c r="C17" s="8">
        <v>32413</v>
      </c>
      <c r="D17" s="8">
        <v>25827</v>
      </c>
      <c r="E17" s="8">
        <v>23383</v>
      </c>
      <c r="F17" s="8">
        <v>2444</v>
      </c>
      <c r="G17" s="8">
        <v>6586</v>
      </c>
      <c r="H17" t="s">
        <v>34</v>
      </c>
      <c r="I17" t="s">
        <v>34</v>
      </c>
      <c r="K17" t="s">
        <v>34</v>
      </c>
      <c r="L17" t="s">
        <v>34</v>
      </c>
    </row>
    <row r="18" spans="1:12" ht="28.9" customHeight="1" x14ac:dyDescent="0.2">
      <c r="A18" s="27" t="s">
        <v>46</v>
      </c>
      <c r="B18" s="28" t="s">
        <v>34</v>
      </c>
      <c r="C18" s="29" t="s">
        <v>34</v>
      </c>
      <c r="D18" s="29" t="s">
        <v>34</v>
      </c>
      <c r="E18" s="29" t="s">
        <v>34</v>
      </c>
      <c r="F18" s="29" t="s">
        <v>34</v>
      </c>
      <c r="G18" s="29" t="s">
        <v>34</v>
      </c>
      <c r="J18" t="s">
        <v>34</v>
      </c>
    </row>
    <row r="19" spans="1:12" ht="16.149999999999999" customHeight="1" x14ac:dyDescent="0.2">
      <c r="A19" s="14" t="s">
        <v>47</v>
      </c>
      <c r="B19" s="15" t="s">
        <v>34</v>
      </c>
      <c r="C19" s="16" t="s">
        <v>34</v>
      </c>
      <c r="D19" s="16" t="s">
        <v>34</v>
      </c>
      <c r="E19" s="16" t="s">
        <v>34</v>
      </c>
      <c r="F19" s="17" t="s">
        <v>34</v>
      </c>
      <c r="G19" s="17" t="s">
        <v>34</v>
      </c>
      <c r="J19" t="s">
        <v>34</v>
      </c>
    </row>
    <row r="20" spans="1:12" ht="11.65" customHeight="1" x14ac:dyDescent="0.2"/>
    <row r="21" spans="1:12" ht="12" x14ac:dyDescent="0.2">
      <c r="A21" s="3"/>
      <c r="B21" s="34"/>
      <c r="C21" s="1"/>
      <c r="D21" s="1"/>
      <c r="E21" s="1"/>
      <c r="F21" s="1"/>
      <c r="G21" s="1"/>
    </row>
    <row r="22" spans="1:12" ht="12" x14ac:dyDescent="0.2">
      <c r="A22" s="3"/>
      <c r="B22" s="34"/>
      <c r="C22" s="1"/>
      <c r="D22" s="1"/>
      <c r="E22" s="1"/>
      <c r="F22" s="1"/>
      <c r="G22" s="1"/>
    </row>
    <row r="23" spans="1:12" ht="12" x14ac:dyDescent="0.2">
      <c r="A23" s="3"/>
      <c r="B23" s="34"/>
      <c r="C23" s="1"/>
      <c r="D23" s="1"/>
      <c r="E23" s="1"/>
      <c r="F23" s="1"/>
      <c r="G23" s="1"/>
    </row>
    <row r="24" spans="1:12" ht="12" x14ac:dyDescent="0.2">
      <c r="A24" s="3"/>
      <c r="B24" s="34"/>
      <c r="C24" s="1"/>
      <c r="D24" s="1"/>
      <c r="E24" s="1"/>
      <c r="F24" s="1"/>
      <c r="G24" s="1"/>
    </row>
    <row r="25" spans="1:12" ht="12" x14ac:dyDescent="0.2">
      <c r="A25" s="3"/>
      <c r="B25" s="34"/>
      <c r="C25" s="1"/>
      <c r="D25" s="1"/>
      <c r="E25" s="1"/>
      <c r="F25" s="1"/>
      <c r="G25" s="1"/>
    </row>
    <row r="26" spans="1:12" ht="12" x14ac:dyDescent="0.2">
      <c r="A26" s="3"/>
      <c r="B26" s="34"/>
      <c r="C26" s="1"/>
      <c r="D26" s="1"/>
      <c r="E26" s="1"/>
      <c r="F26" s="1"/>
      <c r="G26" s="1"/>
    </row>
    <row r="27" spans="1:12" ht="12" x14ac:dyDescent="0.2">
      <c r="A27" s="3"/>
      <c r="B27" s="34"/>
      <c r="C27" s="1"/>
      <c r="D27" s="1"/>
      <c r="E27" s="1"/>
      <c r="F27" s="1"/>
      <c r="G27" s="1"/>
    </row>
    <row r="28" spans="1:12" ht="12" x14ac:dyDescent="0.2">
      <c r="A28" s="3"/>
      <c r="B28" s="34"/>
      <c r="C28" s="1"/>
      <c r="D28" s="1"/>
      <c r="E28" s="1"/>
      <c r="F28" s="1"/>
      <c r="G28" s="1"/>
    </row>
    <row r="29" spans="1:12" ht="12" x14ac:dyDescent="0.2">
      <c r="A29" s="3"/>
      <c r="B29" s="34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3.6640625" style="5" customWidth="1"/>
    <col min="3" max="6" width="15.6640625" customWidth="1"/>
    <col min="7" max="7" width="16.6640625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28.9" customHeight="1" x14ac:dyDescent="0.2">
      <c r="A2" s="26" t="s">
        <v>31</v>
      </c>
      <c r="B2" s="26" t="s">
        <v>34</v>
      </c>
      <c r="C2" s="26" t="s">
        <v>34</v>
      </c>
      <c r="D2" s="26" t="s">
        <v>34</v>
      </c>
      <c r="E2" s="26" t="s">
        <v>34</v>
      </c>
      <c r="F2" s="26" t="s">
        <v>34</v>
      </c>
      <c r="G2" s="26" t="s">
        <v>34</v>
      </c>
      <c r="J2" t="s">
        <v>34</v>
      </c>
    </row>
    <row r="3" spans="1:12" ht="16.899999999999999" customHeight="1" x14ac:dyDescent="0.2">
      <c r="A3" s="22" t="s">
        <v>2</v>
      </c>
      <c r="B3" s="22" t="s">
        <v>34</v>
      </c>
      <c r="C3" s="22" t="s">
        <v>3</v>
      </c>
      <c r="D3" s="22" t="s">
        <v>4</v>
      </c>
      <c r="E3" s="22" t="s">
        <v>34</v>
      </c>
      <c r="F3" s="22" t="s">
        <v>34</v>
      </c>
      <c r="G3" s="22" t="s">
        <v>34</v>
      </c>
    </row>
    <row r="4" spans="1:12" ht="16.899999999999999" customHeight="1" x14ac:dyDescent="0.2">
      <c r="A4" s="22" t="s">
        <v>34</v>
      </c>
      <c r="B4" s="22" t="s">
        <v>34</v>
      </c>
      <c r="C4" s="22" t="s">
        <v>34</v>
      </c>
      <c r="D4" s="22" t="s">
        <v>5</v>
      </c>
      <c r="E4" s="22" t="s">
        <v>34</v>
      </c>
      <c r="F4" s="22" t="s">
        <v>34</v>
      </c>
      <c r="G4" s="22" t="s">
        <v>35</v>
      </c>
      <c r="H4" t="s">
        <v>34</v>
      </c>
      <c r="I4" t="s">
        <v>34</v>
      </c>
      <c r="J4" t="s">
        <v>34</v>
      </c>
      <c r="K4" t="s">
        <v>34</v>
      </c>
      <c r="L4" t="s">
        <v>34</v>
      </c>
    </row>
    <row r="5" spans="1:12" ht="16.899999999999999" customHeight="1" x14ac:dyDescent="0.2">
      <c r="A5" s="22" t="s">
        <v>34</v>
      </c>
      <c r="B5" s="22" t="s">
        <v>34</v>
      </c>
      <c r="C5" s="22" t="s">
        <v>34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34</v>
      </c>
      <c r="I5" t="s">
        <v>34</v>
      </c>
      <c r="J5" t="s">
        <v>34</v>
      </c>
      <c r="K5" t="s">
        <v>34</v>
      </c>
      <c r="L5" t="s">
        <v>34</v>
      </c>
    </row>
    <row r="6" spans="1:12" ht="13.15" customHeight="1" x14ac:dyDescent="0.2">
      <c r="A6" s="23" t="s">
        <v>6</v>
      </c>
      <c r="B6" s="30" t="s">
        <v>34</v>
      </c>
      <c r="C6" s="7">
        <v>14769</v>
      </c>
      <c r="D6" s="7">
        <v>9011</v>
      </c>
      <c r="E6" s="7">
        <v>8236</v>
      </c>
      <c r="F6" s="7">
        <v>775</v>
      </c>
      <c r="G6" s="7">
        <v>5758</v>
      </c>
    </row>
    <row r="7" spans="1:12" ht="11.65" customHeight="1" x14ac:dyDescent="0.2">
      <c r="A7" s="19" t="s">
        <v>34</v>
      </c>
      <c r="B7" s="31" t="s">
        <v>10</v>
      </c>
      <c r="C7" s="6">
        <v>8958</v>
      </c>
      <c r="D7" s="6">
        <v>5196</v>
      </c>
      <c r="E7" s="6">
        <v>4943</v>
      </c>
      <c r="F7" s="6">
        <v>253</v>
      </c>
      <c r="G7" s="6">
        <v>3762</v>
      </c>
      <c r="H7" t="s">
        <v>34</v>
      </c>
      <c r="I7" t="s">
        <v>34</v>
      </c>
      <c r="K7" t="s">
        <v>34</v>
      </c>
      <c r="L7" t="s">
        <v>34</v>
      </c>
    </row>
    <row r="8" spans="1:12" ht="11.65" customHeight="1" x14ac:dyDescent="0.2">
      <c r="A8" s="19" t="s">
        <v>34</v>
      </c>
      <c r="B8" s="31" t="s">
        <v>11</v>
      </c>
      <c r="C8" s="6">
        <v>540</v>
      </c>
      <c r="D8" s="6">
        <v>292</v>
      </c>
      <c r="E8" s="6">
        <v>256</v>
      </c>
      <c r="F8" s="6">
        <v>36</v>
      </c>
      <c r="G8" s="6">
        <v>248</v>
      </c>
      <c r="H8" t="s">
        <v>34</v>
      </c>
      <c r="I8" t="s">
        <v>34</v>
      </c>
      <c r="K8" t="s">
        <v>34</v>
      </c>
      <c r="L8" t="s">
        <v>34</v>
      </c>
    </row>
    <row r="9" spans="1:12" ht="11.65" customHeight="1" x14ac:dyDescent="0.2">
      <c r="A9" s="19" t="s">
        <v>34</v>
      </c>
      <c r="B9" s="31" t="s">
        <v>12</v>
      </c>
      <c r="C9" s="6">
        <v>5271</v>
      </c>
      <c r="D9" s="6">
        <v>3523</v>
      </c>
      <c r="E9" s="6">
        <v>3037</v>
      </c>
      <c r="F9" s="6">
        <v>486</v>
      </c>
      <c r="G9" s="6">
        <v>1748</v>
      </c>
      <c r="H9" t="s">
        <v>34</v>
      </c>
      <c r="I9" t="s">
        <v>34</v>
      </c>
      <c r="K9" t="s">
        <v>34</v>
      </c>
      <c r="L9" t="s">
        <v>34</v>
      </c>
    </row>
    <row r="10" spans="1:12" ht="13.15" customHeight="1" x14ac:dyDescent="0.2">
      <c r="A10" s="18" t="s">
        <v>13</v>
      </c>
      <c r="B10" s="32" t="s">
        <v>34</v>
      </c>
      <c r="C10" s="7">
        <v>7392</v>
      </c>
      <c r="D10" s="7">
        <v>3645</v>
      </c>
      <c r="E10" s="7">
        <v>3174</v>
      </c>
      <c r="F10" s="7">
        <v>471</v>
      </c>
      <c r="G10" s="7">
        <v>3747</v>
      </c>
    </row>
    <row r="11" spans="1:12" ht="11.65" customHeight="1" x14ac:dyDescent="0.2">
      <c r="A11" s="19" t="s">
        <v>34</v>
      </c>
      <c r="B11" s="31" t="s">
        <v>10</v>
      </c>
      <c r="C11" s="6">
        <v>4593</v>
      </c>
      <c r="D11" s="6">
        <v>2234</v>
      </c>
      <c r="E11" s="6">
        <v>2070</v>
      </c>
      <c r="F11" s="6">
        <v>164</v>
      </c>
      <c r="G11" s="6">
        <v>2359</v>
      </c>
      <c r="H11" t="s">
        <v>34</v>
      </c>
      <c r="I11" t="s">
        <v>34</v>
      </c>
      <c r="K11" t="s">
        <v>34</v>
      </c>
      <c r="L11" t="s">
        <v>34</v>
      </c>
    </row>
    <row r="12" spans="1:12" ht="11.65" customHeight="1" x14ac:dyDescent="0.2">
      <c r="A12" s="19" t="s">
        <v>34</v>
      </c>
      <c r="B12" s="31" t="s">
        <v>11</v>
      </c>
      <c r="C12" s="6">
        <v>328</v>
      </c>
      <c r="D12" s="6">
        <v>158</v>
      </c>
      <c r="E12" s="6">
        <v>132</v>
      </c>
      <c r="F12" s="6">
        <v>26</v>
      </c>
      <c r="G12" s="6">
        <v>170</v>
      </c>
      <c r="H12" t="s">
        <v>34</v>
      </c>
      <c r="I12" t="s">
        <v>34</v>
      </c>
      <c r="K12" t="s">
        <v>34</v>
      </c>
      <c r="L12" t="s">
        <v>34</v>
      </c>
    </row>
    <row r="13" spans="1:12" ht="11.65" customHeight="1" x14ac:dyDescent="0.2">
      <c r="A13" s="19" t="s">
        <v>34</v>
      </c>
      <c r="B13" s="31" t="s">
        <v>12</v>
      </c>
      <c r="C13" s="6">
        <v>2471</v>
      </c>
      <c r="D13" s="6">
        <v>1253</v>
      </c>
      <c r="E13" s="6">
        <v>972</v>
      </c>
      <c r="F13" s="6">
        <v>281</v>
      </c>
      <c r="G13" s="6">
        <v>1218</v>
      </c>
      <c r="H13" t="s">
        <v>34</v>
      </c>
      <c r="I13" t="s">
        <v>34</v>
      </c>
      <c r="K13" t="s">
        <v>34</v>
      </c>
      <c r="L13" t="s">
        <v>34</v>
      </c>
    </row>
    <row r="14" spans="1:12" ht="13.15" customHeight="1" x14ac:dyDescent="0.2">
      <c r="A14" s="18" t="s">
        <v>14</v>
      </c>
      <c r="B14" s="32" t="s">
        <v>34</v>
      </c>
      <c r="C14" s="7">
        <v>7377</v>
      </c>
      <c r="D14" s="7">
        <v>5366</v>
      </c>
      <c r="E14" s="7">
        <v>5062</v>
      </c>
      <c r="F14" s="7">
        <v>304</v>
      </c>
      <c r="G14" s="7">
        <v>2011</v>
      </c>
    </row>
    <row r="15" spans="1:12" ht="11.65" customHeight="1" x14ac:dyDescent="0.2">
      <c r="A15" s="19" t="s">
        <v>34</v>
      </c>
      <c r="B15" s="31" t="s">
        <v>10</v>
      </c>
      <c r="C15" s="6">
        <v>4365</v>
      </c>
      <c r="D15" s="6">
        <v>2962</v>
      </c>
      <c r="E15" s="6">
        <v>2873</v>
      </c>
      <c r="F15" s="6">
        <v>89</v>
      </c>
      <c r="G15" s="6">
        <v>1403</v>
      </c>
      <c r="H15" t="s">
        <v>34</v>
      </c>
      <c r="I15" t="s">
        <v>34</v>
      </c>
      <c r="K15" t="s">
        <v>34</v>
      </c>
      <c r="L15" t="s">
        <v>34</v>
      </c>
    </row>
    <row r="16" spans="1:12" ht="11.65" customHeight="1" x14ac:dyDescent="0.2">
      <c r="A16" s="19" t="s">
        <v>34</v>
      </c>
      <c r="B16" s="31" t="s">
        <v>11</v>
      </c>
      <c r="C16" s="6">
        <v>212</v>
      </c>
      <c r="D16" s="6">
        <v>134</v>
      </c>
      <c r="E16" s="6">
        <v>124</v>
      </c>
      <c r="F16" s="6">
        <v>10</v>
      </c>
      <c r="G16" s="6">
        <v>78</v>
      </c>
      <c r="H16" t="s">
        <v>34</v>
      </c>
      <c r="I16" t="s">
        <v>34</v>
      </c>
      <c r="K16" t="s">
        <v>34</v>
      </c>
      <c r="L16" t="s">
        <v>34</v>
      </c>
    </row>
    <row r="17" spans="1:12" ht="11.65" customHeight="1" x14ac:dyDescent="0.25">
      <c r="A17" s="20" t="s">
        <v>34</v>
      </c>
      <c r="B17" s="33" t="s">
        <v>12</v>
      </c>
      <c r="C17" s="8">
        <v>2800</v>
      </c>
      <c r="D17" s="8">
        <v>2270</v>
      </c>
      <c r="E17" s="8">
        <v>2065</v>
      </c>
      <c r="F17" s="8">
        <v>205</v>
      </c>
      <c r="G17" s="8">
        <v>530</v>
      </c>
      <c r="H17" t="s">
        <v>34</v>
      </c>
      <c r="I17" t="s">
        <v>34</v>
      </c>
      <c r="K17" t="s">
        <v>34</v>
      </c>
      <c r="L17" t="s">
        <v>34</v>
      </c>
    </row>
    <row r="18" spans="1:12" ht="28.9" customHeight="1" x14ac:dyDescent="0.2">
      <c r="A18" s="27" t="s">
        <v>46</v>
      </c>
      <c r="B18" s="28" t="s">
        <v>34</v>
      </c>
      <c r="C18" s="29" t="s">
        <v>34</v>
      </c>
      <c r="D18" s="29" t="s">
        <v>34</v>
      </c>
      <c r="E18" s="29" t="s">
        <v>34</v>
      </c>
      <c r="F18" s="29" t="s">
        <v>34</v>
      </c>
      <c r="G18" s="29" t="s">
        <v>34</v>
      </c>
      <c r="J18" t="s">
        <v>34</v>
      </c>
    </row>
    <row r="19" spans="1:12" ht="16.149999999999999" customHeight="1" x14ac:dyDescent="0.2">
      <c r="A19" s="14" t="s">
        <v>47</v>
      </c>
      <c r="B19" s="15" t="s">
        <v>34</v>
      </c>
      <c r="C19" s="16" t="s">
        <v>34</v>
      </c>
      <c r="D19" s="16" t="s">
        <v>34</v>
      </c>
      <c r="E19" s="16" t="s">
        <v>34</v>
      </c>
      <c r="F19" s="17" t="s">
        <v>34</v>
      </c>
      <c r="G19" s="17" t="s">
        <v>34</v>
      </c>
      <c r="J19" t="s">
        <v>34</v>
      </c>
    </row>
    <row r="20" spans="1:12" ht="11.65" customHeight="1" x14ac:dyDescent="0.2"/>
    <row r="21" spans="1:12" ht="12" x14ac:dyDescent="0.2">
      <c r="A21" s="3"/>
      <c r="B21" s="34"/>
      <c r="C21" s="1"/>
      <c r="D21" s="1"/>
      <c r="E21" s="1"/>
      <c r="F21" s="1"/>
      <c r="G21" s="1"/>
    </row>
    <row r="22" spans="1:12" ht="12" x14ac:dyDescent="0.2">
      <c r="A22" s="3"/>
      <c r="B22" s="34"/>
      <c r="C22" s="1"/>
      <c r="D22" s="1"/>
      <c r="E22" s="1"/>
      <c r="F22" s="1"/>
      <c r="G22" s="1"/>
    </row>
    <row r="23" spans="1:12" ht="12" x14ac:dyDescent="0.2">
      <c r="A23" s="3"/>
      <c r="B23" s="34"/>
      <c r="C23" s="1"/>
      <c r="D23" s="1"/>
      <c r="E23" s="1"/>
      <c r="F23" s="1"/>
      <c r="G23" s="1"/>
    </row>
    <row r="24" spans="1:12" ht="12" x14ac:dyDescent="0.2">
      <c r="A24" s="3"/>
      <c r="B24" s="34"/>
      <c r="C24" s="1"/>
      <c r="D24" s="1"/>
      <c r="E24" s="1"/>
      <c r="F24" s="1"/>
      <c r="G24" s="1"/>
    </row>
    <row r="25" spans="1:12" ht="12" x14ac:dyDescent="0.2">
      <c r="A25" s="3"/>
      <c r="B25" s="34"/>
      <c r="C25" s="1"/>
      <c r="D25" s="1"/>
      <c r="E25" s="1"/>
      <c r="F25" s="1"/>
      <c r="G25" s="1"/>
    </row>
    <row r="26" spans="1:12" ht="12" x14ac:dyDescent="0.2">
      <c r="A26" s="3"/>
      <c r="B26" s="34"/>
      <c r="C26" s="1"/>
      <c r="D26" s="1"/>
      <c r="E26" s="1"/>
      <c r="F26" s="1"/>
      <c r="G26" s="1"/>
    </row>
    <row r="27" spans="1:12" ht="12" x14ac:dyDescent="0.2">
      <c r="A27" s="3"/>
      <c r="B27" s="34"/>
      <c r="C27" s="1"/>
      <c r="D27" s="1"/>
      <c r="E27" s="1"/>
      <c r="F27" s="1"/>
      <c r="G27" s="1"/>
    </row>
    <row r="28" spans="1:12" ht="12" x14ac:dyDescent="0.2">
      <c r="A28" s="3"/>
      <c r="B28" s="34"/>
      <c r="C28" s="1"/>
      <c r="D28" s="1"/>
      <c r="E28" s="1"/>
      <c r="F28" s="1"/>
      <c r="G28" s="1"/>
    </row>
    <row r="29" spans="1:12" ht="12" x14ac:dyDescent="0.2">
      <c r="A29" s="3"/>
      <c r="B29" s="34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3.6640625" style="5" customWidth="1"/>
    <col min="3" max="4" width="15.6640625" customWidth="1"/>
    <col min="5" max="5" width="14.33203125" customWidth="1"/>
    <col min="6" max="6" width="15.6640625" customWidth="1"/>
    <col min="7" max="7" width="15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28.9" customHeight="1" x14ac:dyDescent="0.2">
      <c r="A2" s="26" t="s">
        <v>32</v>
      </c>
      <c r="B2" s="26" t="s">
        <v>34</v>
      </c>
      <c r="C2" s="26" t="s">
        <v>34</v>
      </c>
      <c r="D2" s="26" t="s">
        <v>34</v>
      </c>
      <c r="E2" s="26" t="s">
        <v>34</v>
      </c>
      <c r="F2" s="26" t="s">
        <v>34</v>
      </c>
      <c r="G2" s="26" t="s">
        <v>34</v>
      </c>
      <c r="J2" t="s">
        <v>34</v>
      </c>
    </row>
    <row r="3" spans="1:12" ht="16.899999999999999" customHeight="1" x14ac:dyDescent="0.2">
      <c r="A3" s="22" t="s">
        <v>2</v>
      </c>
      <c r="B3" s="22" t="s">
        <v>34</v>
      </c>
      <c r="C3" s="22" t="s">
        <v>3</v>
      </c>
      <c r="D3" s="22" t="s">
        <v>4</v>
      </c>
      <c r="E3" s="22" t="s">
        <v>34</v>
      </c>
      <c r="F3" s="22" t="s">
        <v>34</v>
      </c>
      <c r="G3" s="22" t="s">
        <v>34</v>
      </c>
    </row>
    <row r="4" spans="1:12" ht="16.899999999999999" customHeight="1" x14ac:dyDescent="0.2">
      <c r="A4" s="22" t="s">
        <v>34</v>
      </c>
      <c r="B4" s="22" t="s">
        <v>34</v>
      </c>
      <c r="C4" s="22" t="s">
        <v>34</v>
      </c>
      <c r="D4" s="22" t="s">
        <v>5</v>
      </c>
      <c r="E4" s="22" t="s">
        <v>34</v>
      </c>
      <c r="F4" s="22" t="s">
        <v>34</v>
      </c>
      <c r="G4" s="22" t="s">
        <v>35</v>
      </c>
      <c r="H4" t="s">
        <v>34</v>
      </c>
      <c r="I4" t="s">
        <v>34</v>
      </c>
      <c r="J4" t="s">
        <v>34</v>
      </c>
      <c r="K4" t="s">
        <v>34</v>
      </c>
      <c r="L4" t="s">
        <v>34</v>
      </c>
    </row>
    <row r="5" spans="1:12" ht="16.899999999999999" customHeight="1" x14ac:dyDescent="0.2">
      <c r="A5" s="22" t="s">
        <v>34</v>
      </c>
      <c r="B5" s="22" t="s">
        <v>34</v>
      </c>
      <c r="C5" s="22" t="s">
        <v>34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34</v>
      </c>
      <c r="I5" t="s">
        <v>34</v>
      </c>
      <c r="J5" t="s">
        <v>34</v>
      </c>
      <c r="K5" t="s">
        <v>34</v>
      </c>
      <c r="L5" t="s">
        <v>34</v>
      </c>
    </row>
    <row r="6" spans="1:12" ht="13.15" customHeight="1" x14ac:dyDescent="0.2">
      <c r="A6" s="23" t="s">
        <v>6</v>
      </c>
      <c r="B6" s="30" t="s">
        <v>34</v>
      </c>
      <c r="C6" s="7">
        <v>45884</v>
      </c>
      <c r="D6" s="7">
        <v>28088</v>
      </c>
      <c r="E6" s="7">
        <v>25425</v>
      </c>
      <c r="F6" s="7">
        <v>2663</v>
      </c>
      <c r="G6" s="7">
        <v>17796</v>
      </c>
    </row>
    <row r="7" spans="1:12" ht="11.65" customHeight="1" x14ac:dyDescent="0.2">
      <c r="A7" s="19" t="s">
        <v>34</v>
      </c>
      <c r="B7" s="31" t="s">
        <v>10</v>
      </c>
      <c r="C7" s="6">
        <v>25124</v>
      </c>
      <c r="D7" s="6">
        <v>14456</v>
      </c>
      <c r="E7" s="6">
        <v>13559</v>
      </c>
      <c r="F7" s="6">
        <v>897</v>
      </c>
      <c r="G7" s="6">
        <v>10668</v>
      </c>
      <c r="H7" t="s">
        <v>34</v>
      </c>
      <c r="I7" t="s">
        <v>34</v>
      </c>
      <c r="K7" t="s">
        <v>34</v>
      </c>
      <c r="L7" t="s">
        <v>34</v>
      </c>
    </row>
    <row r="8" spans="1:12" ht="11.65" customHeight="1" x14ac:dyDescent="0.2">
      <c r="A8" s="19" t="s">
        <v>34</v>
      </c>
      <c r="B8" s="31" t="s">
        <v>11</v>
      </c>
      <c r="C8" s="6">
        <v>1368</v>
      </c>
      <c r="D8" s="6">
        <v>818</v>
      </c>
      <c r="E8" s="6">
        <v>730</v>
      </c>
      <c r="F8" s="6">
        <v>88</v>
      </c>
      <c r="G8" s="6">
        <v>550</v>
      </c>
      <c r="H8" t="s">
        <v>34</v>
      </c>
      <c r="I8" t="s">
        <v>34</v>
      </c>
      <c r="K8" t="s">
        <v>34</v>
      </c>
      <c r="L8" t="s">
        <v>34</v>
      </c>
    </row>
    <row r="9" spans="1:12" ht="11.65" customHeight="1" x14ac:dyDescent="0.2">
      <c r="A9" s="19" t="s">
        <v>34</v>
      </c>
      <c r="B9" s="31" t="s">
        <v>12</v>
      </c>
      <c r="C9" s="6">
        <v>19392</v>
      </c>
      <c r="D9" s="6">
        <v>12814</v>
      </c>
      <c r="E9" s="6">
        <v>11136</v>
      </c>
      <c r="F9" s="6">
        <v>1678</v>
      </c>
      <c r="G9" s="6">
        <v>6578</v>
      </c>
      <c r="H9" t="s">
        <v>34</v>
      </c>
      <c r="I9" t="s">
        <v>34</v>
      </c>
      <c r="K9" t="s">
        <v>34</v>
      </c>
      <c r="L9" t="s">
        <v>34</v>
      </c>
    </row>
    <row r="10" spans="1:12" ht="13.15" customHeight="1" x14ac:dyDescent="0.2">
      <c r="A10" s="18" t="s">
        <v>13</v>
      </c>
      <c r="B10" s="32" t="s">
        <v>34</v>
      </c>
      <c r="C10" s="7">
        <v>23974</v>
      </c>
      <c r="D10" s="7">
        <v>12439</v>
      </c>
      <c r="E10" s="7">
        <v>10845</v>
      </c>
      <c r="F10" s="7">
        <v>1594</v>
      </c>
      <c r="G10" s="7">
        <v>11535</v>
      </c>
    </row>
    <row r="11" spans="1:12" ht="11.65" customHeight="1" x14ac:dyDescent="0.2">
      <c r="A11" s="19" t="s">
        <v>34</v>
      </c>
      <c r="B11" s="31" t="s">
        <v>10</v>
      </c>
      <c r="C11" s="6">
        <v>13462</v>
      </c>
      <c r="D11" s="6">
        <v>6706</v>
      </c>
      <c r="E11" s="6">
        <v>6167</v>
      </c>
      <c r="F11" s="6">
        <v>539</v>
      </c>
      <c r="G11" s="6">
        <v>6756</v>
      </c>
      <c r="H11" t="s">
        <v>34</v>
      </c>
      <c r="I11" t="s">
        <v>34</v>
      </c>
      <c r="K11" t="s">
        <v>34</v>
      </c>
      <c r="L11" t="s">
        <v>34</v>
      </c>
    </row>
    <row r="12" spans="1:12" ht="11.65" customHeight="1" x14ac:dyDescent="0.2">
      <c r="A12" s="19" t="s">
        <v>34</v>
      </c>
      <c r="B12" s="31" t="s">
        <v>11</v>
      </c>
      <c r="C12" s="6">
        <v>786</v>
      </c>
      <c r="D12" s="6">
        <v>430</v>
      </c>
      <c r="E12" s="6">
        <v>371</v>
      </c>
      <c r="F12" s="6">
        <v>59</v>
      </c>
      <c r="G12" s="6">
        <v>356</v>
      </c>
      <c r="H12" t="s">
        <v>34</v>
      </c>
      <c r="I12" t="s">
        <v>34</v>
      </c>
      <c r="K12" t="s">
        <v>34</v>
      </c>
      <c r="L12" t="s">
        <v>34</v>
      </c>
    </row>
    <row r="13" spans="1:12" ht="11.65" customHeight="1" x14ac:dyDescent="0.2">
      <c r="A13" s="19" t="s">
        <v>34</v>
      </c>
      <c r="B13" s="31" t="s">
        <v>12</v>
      </c>
      <c r="C13" s="6">
        <v>9726</v>
      </c>
      <c r="D13" s="6">
        <v>5303</v>
      </c>
      <c r="E13" s="6">
        <v>4307</v>
      </c>
      <c r="F13" s="6">
        <v>996</v>
      </c>
      <c r="G13" s="6">
        <v>4423</v>
      </c>
      <c r="H13" t="s">
        <v>34</v>
      </c>
      <c r="I13" t="s">
        <v>34</v>
      </c>
      <c r="K13" t="s">
        <v>34</v>
      </c>
      <c r="L13" t="s">
        <v>34</v>
      </c>
    </row>
    <row r="14" spans="1:12" ht="13.15" customHeight="1" x14ac:dyDescent="0.2">
      <c r="A14" s="18" t="s">
        <v>14</v>
      </c>
      <c r="B14" s="32" t="s">
        <v>34</v>
      </c>
      <c r="C14" s="7">
        <v>21910</v>
      </c>
      <c r="D14" s="7">
        <v>15649</v>
      </c>
      <c r="E14" s="7">
        <v>14580</v>
      </c>
      <c r="F14" s="7">
        <v>1069</v>
      </c>
      <c r="G14" s="7">
        <v>6261</v>
      </c>
    </row>
    <row r="15" spans="1:12" ht="11.65" customHeight="1" x14ac:dyDescent="0.2">
      <c r="A15" s="19" t="s">
        <v>34</v>
      </c>
      <c r="B15" s="31" t="s">
        <v>10</v>
      </c>
      <c r="C15" s="6">
        <v>11662</v>
      </c>
      <c r="D15" s="6">
        <v>7750</v>
      </c>
      <c r="E15" s="6">
        <v>7392</v>
      </c>
      <c r="F15" s="6">
        <v>358</v>
      </c>
      <c r="G15" s="6">
        <v>3912</v>
      </c>
      <c r="H15" t="s">
        <v>34</v>
      </c>
      <c r="I15" t="s">
        <v>34</v>
      </c>
      <c r="K15" t="s">
        <v>34</v>
      </c>
      <c r="L15" t="s">
        <v>34</v>
      </c>
    </row>
    <row r="16" spans="1:12" ht="11.65" customHeight="1" x14ac:dyDescent="0.2">
      <c r="A16" s="19" t="s">
        <v>34</v>
      </c>
      <c r="B16" s="31" t="s">
        <v>11</v>
      </c>
      <c r="C16" s="6">
        <v>582</v>
      </c>
      <c r="D16" s="6">
        <v>388</v>
      </c>
      <c r="E16" s="6">
        <v>359</v>
      </c>
      <c r="F16" s="6">
        <v>29</v>
      </c>
      <c r="G16" s="6">
        <v>194</v>
      </c>
      <c r="H16" t="s">
        <v>34</v>
      </c>
      <c r="I16" t="s">
        <v>34</v>
      </c>
      <c r="K16" t="s">
        <v>34</v>
      </c>
      <c r="L16" t="s">
        <v>34</v>
      </c>
    </row>
    <row r="17" spans="1:12" ht="11.65" customHeight="1" x14ac:dyDescent="0.25">
      <c r="A17" s="20" t="s">
        <v>34</v>
      </c>
      <c r="B17" s="33" t="s">
        <v>12</v>
      </c>
      <c r="C17" s="8">
        <v>9666</v>
      </c>
      <c r="D17" s="8">
        <v>7511</v>
      </c>
      <c r="E17" s="8">
        <v>6829</v>
      </c>
      <c r="F17" s="8">
        <v>682</v>
      </c>
      <c r="G17" s="8">
        <v>2155</v>
      </c>
      <c r="H17" t="s">
        <v>34</v>
      </c>
      <c r="I17" t="s">
        <v>34</v>
      </c>
      <c r="K17" t="s">
        <v>34</v>
      </c>
      <c r="L17" t="s">
        <v>34</v>
      </c>
    </row>
    <row r="18" spans="1:12" ht="28.9" customHeight="1" x14ac:dyDescent="0.2">
      <c r="A18" s="27" t="s">
        <v>46</v>
      </c>
      <c r="B18" s="28" t="s">
        <v>34</v>
      </c>
      <c r="C18" s="29" t="s">
        <v>34</v>
      </c>
      <c r="D18" s="29" t="s">
        <v>34</v>
      </c>
      <c r="E18" s="29" t="s">
        <v>34</v>
      </c>
      <c r="F18" s="29" t="s">
        <v>34</v>
      </c>
      <c r="G18" s="29" t="s">
        <v>34</v>
      </c>
      <c r="J18" t="s">
        <v>34</v>
      </c>
    </row>
    <row r="19" spans="1:12" ht="16.149999999999999" customHeight="1" x14ac:dyDescent="0.2">
      <c r="A19" s="14" t="s">
        <v>47</v>
      </c>
      <c r="B19" s="15" t="s">
        <v>34</v>
      </c>
      <c r="C19" s="16" t="s">
        <v>34</v>
      </c>
      <c r="D19" s="16" t="s">
        <v>34</v>
      </c>
      <c r="E19" s="16" t="s">
        <v>34</v>
      </c>
      <c r="F19" s="17" t="s">
        <v>34</v>
      </c>
      <c r="G19" s="17" t="s">
        <v>34</v>
      </c>
      <c r="J19" t="s">
        <v>34</v>
      </c>
    </row>
    <row r="20" spans="1:12" ht="11.65" customHeight="1" x14ac:dyDescent="0.2"/>
    <row r="21" spans="1:12" ht="12" x14ac:dyDescent="0.2">
      <c r="A21" s="3"/>
      <c r="B21" s="34"/>
      <c r="C21" s="1"/>
      <c r="D21" s="1"/>
      <c r="E21" s="1"/>
      <c r="F21" s="1"/>
      <c r="G21" s="1"/>
    </row>
    <row r="22" spans="1:12" ht="12" x14ac:dyDescent="0.2">
      <c r="A22" s="3"/>
      <c r="B22" s="34"/>
      <c r="C22" s="1"/>
      <c r="D22" s="1"/>
      <c r="E22" s="1"/>
      <c r="F22" s="1"/>
      <c r="G22" s="1"/>
    </row>
    <row r="23" spans="1:12" ht="12" x14ac:dyDescent="0.2">
      <c r="A23" s="3"/>
      <c r="B23" s="34"/>
      <c r="C23" s="1"/>
      <c r="D23" s="1"/>
      <c r="E23" s="1"/>
      <c r="F23" s="1"/>
      <c r="G23" s="1"/>
    </row>
    <row r="24" spans="1:12" ht="12" x14ac:dyDescent="0.2">
      <c r="A24" s="3"/>
      <c r="B24" s="34"/>
      <c r="C24" s="1"/>
      <c r="D24" s="1"/>
      <c r="E24" s="1"/>
      <c r="F24" s="1"/>
      <c r="G24" s="1"/>
    </row>
    <row r="25" spans="1:12" ht="12" x14ac:dyDescent="0.2">
      <c r="A25" s="3"/>
      <c r="B25" s="34"/>
      <c r="C25" s="1"/>
      <c r="D25" s="1"/>
      <c r="E25" s="1"/>
      <c r="F25" s="1"/>
      <c r="G25" s="1"/>
    </row>
    <row r="26" spans="1:12" ht="12" x14ac:dyDescent="0.2">
      <c r="A26" s="3"/>
      <c r="B26" s="34"/>
      <c r="C26" s="1"/>
      <c r="D26" s="1"/>
      <c r="E26" s="1"/>
      <c r="F26" s="1"/>
      <c r="G26" s="1"/>
    </row>
    <row r="27" spans="1:12" ht="12" x14ac:dyDescent="0.2">
      <c r="A27" s="3"/>
      <c r="B27" s="34"/>
      <c r="C27" s="1"/>
      <c r="D27" s="1"/>
      <c r="E27" s="1"/>
      <c r="F27" s="1"/>
      <c r="G27" s="1"/>
    </row>
    <row r="28" spans="1:12" ht="12" x14ac:dyDescent="0.2">
      <c r="A28" s="3"/>
      <c r="B28" s="34"/>
      <c r="C28" s="1"/>
      <c r="D28" s="1"/>
      <c r="E28" s="1"/>
      <c r="F28" s="1"/>
      <c r="G28" s="1"/>
    </row>
    <row r="29" spans="1:12" ht="12" x14ac:dyDescent="0.2">
      <c r="A29" s="3"/>
      <c r="B29" s="34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L5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21.1640625" customWidth="1"/>
    <col min="2" max="2" width="63.6640625" style="5" customWidth="1"/>
    <col min="3" max="3" width="15.6640625" customWidth="1"/>
    <col min="4" max="4" width="15" customWidth="1"/>
    <col min="5" max="6" width="15.6640625" customWidth="1"/>
    <col min="7" max="7" width="16" customWidth="1"/>
  </cols>
  <sheetData>
    <row r="1" spans="1:12" ht="17.649999999999999" customHeight="1" x14ac:dyDescent="0.2">
      <c r="A1" s="21" t="s">
        <v>0</v>
      </c>
      <c r="B1" s="21"/>
      <c r="C1" s="21"/>
      <c r="D1" s="21"/>
      <c r="E1" s="21"/>
      <c r="F1" s="21"/>
      <c r="G1" s="21"/>
    </row>
    <row r="2" spans="1:12" ht="28.9" customHeight="1" x14ac:dyDescent="0.2">
      <c r="A2" s="26" t="s">
        <v>33</v>
      </c>
      <c r="B2" s="26" t="s">
        <v>34</v>
      </c>
      <c r="C2" s="26" t="s">
        <v>34</v>
      </c>
      <c r="D2" s="26" t="s">
        <v>34</v>
      </c>
      <c r="E2" s="26" t="s">
        <v>34</v>
      </c>
      <c r="F2" s="26" t="s">
        <v>34</v>
      </c>
      <c r="G2" s="26" t="s">
        <v>34</v>
      </c>
      <c r="J2" t="s">
        <v>34</v>
      </c>
    </row>
    <row r="3" spans="1:12" ht="16.899999999999999" customHeight="1" x14ac:dyDescent="0.2">
      <c r="A3" s="22" t="s">
        <v>2</v>
      </c>
      <c r="B3" s="22" t="s">
        <v>34</v>
      </c>
      <c r="C3" s="22" t="s">
        <v>3</v>
      </c>
      <c r="D3" s="22" t="s">
        <v>4</v>
      </c>
      <c r="E3" s="22" t="s">
        <v>34</v>
      </c>
      <c r="F3" s="22" t="s">
        <v>34</v>
      </c>
      <c r="G3" s="22" t="s">
        <v>34</v>
      </c>
    </row>
    <row r="4" spans="1:12" ht="16.899999999999999" customHeight="1" x14ac:dyDescent="0.2">
      <c r="A4" s="22" t="s">
        <v>34</v>
      </c>
      <c r="B4" s="22" t="s">
        <v>34</v>
      </c>
      <c r="C4" s="22" t="s">
        <v>34</v>
      </c>
      <c r="D4" s="22" t="s">
        <v>5</v>
      </c>
      <c r="E4" s="22" t="s">
        <v>34</v>
      </c>
      <c r="F4" s="22" t="s">
        <v>34</v>
      </c>
      <c r="G4" s="22" t="s">
        <v>35</v>
      </c>
      <c r="H4" t="s">
        <v>34</v>
      </c>
      <c r="I4" t="s">
        <v>34</v>
      </c>
      <c r="J4" t="s">
        <v>34</v>
      </c>
      <c r="K4" t="s">
        <v>34</v>
      </c>
      <c r="L4" t="s">
        <v>34</v>
      </c>
    </row>
    <row r="5" spans="1:12" ht="16.899999999999999" customHeight="1" x14ac:dyDescent="0.2">
      <c r="A5" s="22" t="s">
        <v>34</v>
      </c>
      <c r="B5" s="22" t="s">
        <v>34</v>
      </c>
      <c r="C5" s="22" t="s">
        <v>34</v>
      </c>
      <c r="D5" s="2" t="s">
        <v>6</v>
      </c>
      <c r="E5" s="2" t="s">
        <v>7</v>
      </c>
      <c r="F5" s="2" t="s">
        <v>8</v>
      </c>
      <c r="G5" s="22" t="s">
        <v>9</v>
      </c>
      <c r="H5" t="s">
        <v>34</v>
      </c>
      <c r="I5" t="s">
        <v>34</v>
      </c>
      <c r="J5" t="s">
        <v>34</v>
      </c>
      <c r="K5" t="s">
        <v>34</v>
      </c>
      <c r="L5" t="s">
        <v>34</v>
      </c>
    </row>
    <row r="6" spans="1:12" ht="13.15" customHeight="1" x14ac:dyDescent="0.2">
      <c r="A6" s="23" t="s">
        <v>6</v>
      </c>
      <c r="B6" s="30" t="s">
        <v>34</v>
      </c>
      <c r="C6" s="7">
        <v>30940</v>
      </c>
      <c r="D6" s="7">
        <v>19141</v>
      </c>
      <c r="E6" s="7">
        <v>17547</v>
      </c>
      <c r="F6" s="7">
        <v>1594</v>
      </c>
      <c r="G6" s="7">
        <v>11799</v>
      </c>
    </row>
    <row r="7" spans="1:12" ht="11.65" customHeight="1" x14ac:dyDescent="0.2">
      <c r="A7" s="19" t="s">
        <v>34</v>
      </c>
      <c r="B7" s="31" t="s">
        <v>10</v>
      </c>
      <c r="C7" s="6">
        <v>14581</v>
      </c>
      <c r="D7" s="6">
        <v>8665</v>
      </c>
      <c r="E7" s="6">
        <v>8217</v>
      </c>
      <c r="F7" s="6">
        <v>448</v>
      </c>
      <c r="G7" s="6">
        <v>5916</v>
      </c>
      <c r="H7" t="s">
        <v>34</v>
      </c>
      <c r="I7" t="s">
        <v>34</v>
      </c>
      <c r="K7" t="s">
        <v>34</v>
      </c>
      <c r="L7" t="s">
        <v>34</v>
      </c>
    </row>
    <row r="8" spans="1:12" ht="11.65" customHeight="1" x14ac:dyDescent="0.2">
      <c r="A8" s="19" t="s">
        <v>34</v>
      </c>
      <c r="B8" s="31" t="s">
        <v>11</v>
      </c>
      <c r="C8" s="6">
        <v>979</v>
      </c>
      <c r="D8" s="6">
        <v>570</v>
      </c>
      <c r="E8" s="6">
        <v>524</v>
      </c>
      <c r="F8" s="6">
        <v>46</v>
      </c>
      <c r="G8" s="6">
        <v>409</v>
      </c>
      <c r="H8" t="s">
        <v>34</v>
      </c>
      <c r="I8" t="s">
        <v>34</v>
      </c>
      <c r="K8" t="s">
        <v>34</v>
      </c>
      <c r="L8" t="s">
        <v>34</v>
      </c>
    </row>
    <row r="9" spans="1:12" ht="11.65" customHeight="1" x14ac:dyDescent="0.2">
      <c r="A9" s="19" t="s">
        <v>34</v>
      </c>
      <c r="B9" s="31" t="s">
        <v>12</v>
      </c>
      <c r="C9" s="6">
        <v>15380</v>
      </c>
      <c r="D9" s="6">
        <v>9906</v>
      </c>
      <c r="E9" s="6">
        <v>8806</v>
      </c>
      <c r="F9" s="6">
        <v>1100</v>
      </c>
      <c r="G9" s="6">
        <v>5474</v>
      </c>
      <c r="H9" t="s">
        <v>34</v>
      </c>
      <c r="I9" t="s">
        <v>34</v>
      </c>
      <c r="K9" t="s">
        <v>34</v>
      </c>
      <c r="L9" t="s">
        <v>34</v>
      </c>
    </row>
    <row r="10" spans="1:12" ht="13.15" customHeight="1" x14ac:dyDescent="0.2">
      <c r="A10" s="18" t="s">
        <v>13</v>
      </c>
      <c r="B10" s="32" t="s">
        <v>34</v>
      </c>
      <c r="C10" s="7">
        <v>15642</v>
      </c>
      <c r="D10" s="7">
        <v>7830</v>
      </c>
      <c r="E10" s="7">
        <v>6915</v>
      </c>
      <c r="F10" s="7">
        <v>915</v>
      </c>
      <c r="G10" s="7">
        <v>7812</v>
      </c>
    </row>
    <row r="11" spans="1:12" ht="11.65" customHeight="1" x14ac:dyDescent="0.2">
      <c r="A11" s="19" t="s">
        <v>34</v>
      </c>
      <c r="B11" s="31" t="s">
        <v>10</v>
      </c>
      <c r="C11" s="6">
        <v>7541</v>
      </c>
      <c r="D11" s="6">
        <v>3796</v>
      </c>
      <c r="E11" s="6">
        <v>3519</v>
      </c>
      <c r="F11" s="6">
        <v>277</v>
      </c>
      <c r="G11" s="6">
        <v>3745</v>
      </c>
      <c r="H11" t="s">
        <v>34</v>
      </c>
      <c r="I11" t="s">
        <v>34</v>
      </c>
      <c r="K11" t="s">
        <v>34</v>
      </c>
      <c r="L11" t="s">
        <v>34</v>
      </c>
    </row>
    <row r="12" spans="1:12" ht="11.65" customHeight="1" x14ac:dyDescent="0.2">
      <c r="A12" s="19" t="s">
        <v>34</v>
      </c>
      <c r="B12" s="31" t="s">
        <v>11</v>
      </c>
      <c r="C12" s="6">
        <v>536</v>
      </c>
      <c r="D12" s="6">
        <v>263</v>
      </c>
      <c r="E12" s="6">
        <v>235</v>
      </c>
      <c r="F12" s="6">
        <v>28</v>
      </c>
      <c r="G12" s="6">
        <v>273</v>
      </c>
      <c r="H12" t="s">
        <v>34</v>
      </c>
      <c r="I12" t="s">
        <v>34</v>
      </c>
      <c r="K12" t="s">
        <v>34</v>
      </c>
      <c r="L12" t="s">
        <v>34</v>
      </c>
    </row>
    <row r="13" spans="1:12" ht="11.65" customHeight="1" x14ac:dyDescent="0.2">
      <c r="A13" s="19" t="s">
        <v>34</v>
      </c>
      <c r="B13" s="31" t="s">
        <v>12</v>
      </c>
      <c r="C13" s="6">
        <v>7565</v>
      </c>
      <c r="D13" s="6">
        <v>3771</v>
      </c>
      <c r="E13" s="6">
        <v>3161</v>
      </c>
      <c r="F13" s="6">
        <v>610</v>
      </c>
      <c r="G13" s="6">
        <v>3794</v>
      </c>
      <c r="H13" t="s">
        <v>34</v>
      </c>
      <c r="I13" t="s">
        <v>34</v>
      </c>
      <c r="K13" t="s">
        <v>34</v>
      </c>
      <c r="L13" t="s">
        <v>34</v>
      </c>
    </row>
    <row r="14" spans="1:12" ht="13.15" customHeight="1" x14ac:dyDescent="0.2">
      <c r="A14" s="18" t="s">
        <v>14</v>
      </c>
      <c r="B14" s="32" t="s">
        <v>34</v>
      </c>
      <c r="C14" s="7">
        <v>15298</v>
      </c>
      <c r="D14" s="7">
        <v>11311</v>
      </c>
      <c r="E14" s="7">
        <v>10632</v>
      </c>
      <c r="F14" s="7">
        <v>679</v>
      </c>
      <c r="G14" s="7">
        <v>3987</v>
      </c>
    </row>
    <row r="15" spans="1:12" ht="11.65" customHeight="1" x14ac:dyDescent="0.2">
      <c r="A15" s="19" t="s">
        <v>34</v>
      </c>
      <c r="B15" s="31" t="s">
        <v>10</v>
      </c>
      <c r="C15" s="6">
        <v>7040</v>
      </c>
      <c r="D15" s="6">
        <v>4869</v>
      </c>
      <c r="E15" s="6">
        <v>4698</v>
      </c>
      <c r="F15" s="6">
        <v>171</v>
      </c>
      <c r="G15" s="6">
        <v>2171</v>
      </c>
      <c r="H15" t="s">
        <v>34</v>
      </c>
      <c r="I15" t="s">
        <v>34</v>
      </c>
      <c r="K15" t="s">
        <v>34</v>
      </c>
      <c r="L15" t="s">
        <v>34</v>
      </c>
    </row>
    <row r="16" spans="1:12" ht="11.65" customHeight="1" x14ac:dyDescent="0.2">
      <c r="A16" s="19" t="s">
        <v>34</v>
      </c>
      <c r="B16" s="31" t="s">
        <v>11</v>
      </c>
      <c r="C16" s="6">
        <v>443</v>
      </c>
      <c r="D16" s="6">
        <v>307</v>
      </c>
      <c r="E16" s="6">
        <v>289</v>
      </c>
      <c r="F16" s="6">
        <v>18</v>
      </c>
      <c r="G16" s="6">
        <v>136</v>
      </c>
      <c r="H16" t="s">
        <v>34</v>
      </c>
      <c r="I16" t="s">
        <v>34</v>
      </c>
      <c r="K16" t="s">
        <v>34</v>
      </c>
      <c r="L16" t="s">
        <v>34</v>
      </c>
    </row>
    <row r="17" spans="1:12" ht="11.65" customHeight="1" x14ac:dyDescent="0.25">
      <c r="A17" s="20" t="s">
        <v>34</v>
      </c>
      <c r="B17" s="33" t="s">
        <v>12</v>
      </c>
      <c r="C17" s="8">
        <v>7815</v>
      </c>
      <c r="D17" s="8">
        <v>6135</v>
      </c>
      <c r="E17" s="8">
        <v>5645</v>
      </c>
      <c r="F17" s="8">
        <v>490</v>
      </c>
      <c r="G17" s="8">
        <v>1680</v>
      </c>
      <c r="H17" t="s">
        <v>34</v>
      </c>
      <c r="I17" t="s">
        <v>34</v>
      </c>
      <c r="K17" t="s">
        <v>34</v>
      </c>
      <c r="L17" t="s">
        <v>34</v>
      </c>
    </row>
    <row r="18" spans="1:12" ht="28.9" customHeight="1" x14ac:dyDescent="0.2">
      <c r="A18" s="27" t="s">
        <v>46</v>
      </c>
      <c r="B18" s="28" t="s">
        <v>34</v>
      </c>
      <c r="C18" s="29" t="s">
        <v>34</v>
      </c>
      <c r="D18" s="29" t="s">
        <v>34</v>
      </c>
      <c r="E18" s="29" t="s">
        <v>34</v>
      </c>
      <c r="F18" s="29" t="s">
        <v>34</v>
      </c>
      <c r="G18" s="29" t="s">
        <v>34</v>
      </c>
      <c r="J18" t="s">
        <v>34</v>
      </c>
    </row>
    <row r="19" spans="1:12" ht="16.149999999999999" customHeight="1" x14ac:dyDescent="0.2">
      <c r="A19" s="14" t="s">
        <v>47</v>
      </c>
      <c r="B19" s="15" t="s">
        <v>34</v>
      </c>
      <c r="C19" s="16" t="s">
        <v>34</v>
      </c>
      <c r="D19" s="16" t="s">
        <v>34</v>
      </c>
      <c r="E19" s="16" t="s">
        <v>34</v>
      </c>
      <c r="F19" s="17" t="s">
        <v>34</v>
      </c>
      <c r="G19" s="17" t="s">
        <v>34</v>
      </c>
      <c r="J19" t="s">
        <v>34</v>
      </c>
    </row>
    <row r="20" spans="1:12" ht="11.65" customHeight="1" x14ac:dyDescent="0.2"/>
    <row r="21" spans="1:12" ht="12" x14ac:dyDescent="0.2">
      <c r="A21" s="3"/>
      <c r="B21" s="34"/>
      <c r="C21" s="1"/>
      <c r="D21" s="1"/>
      <c r="E21" s="1"/>
      <c r="F21" s="1"/>
      <c r="G21" s="1"/>
    </row>
    <row r="22" spans="1:12" ht="12" x14ac:dyDescent="0.2">
      <c r="A22" s="3"/>
      <c r="B22" s="34"/>
      <c r="C22" s="1"/>
      <c r="D22" s="1"/>
      <c r="E22" s="1"/>
      <c r="F22" s="1"/>
      <c r="G22" s="1"/>
    </row>
    <row r="23" spans="1:12" ht="12" x14ac:dyDescent="0.2">
      <c r="A23" s="3"/>
      <c r="B23" s="34"/>
      <c r="C23" s="1"/>
      <c r="D23" s="1"/>
      <c r="E23" s="1"/>
      <c r="F23" s="1"/>
      <c r="G23" s="1"/>
    </row>
    <row r="24" spans="1:12" ht="12" x14ac:dyDescent="0.2">
      <c r="A24" s="3"/>
      <c r="B24" s="34"/>
      <c r="C24" s="1"/>
      <c r="D24" s="1"/>
      <c r="E24" s="1"/>
      <c r="F24" s="1"/>
      <c r="G24" s="1"/>
    </row>
    <row r="25" spans="1:12" ht="12" x14ac:dyDescent="0.2">
      <c r="A25" s="3"/>
      <c r="B25" s="34"/>
      <c r="C25" s="1"/>
      <c r="D25" s="1"/>
      <c r="E25" s="1"/>
      <c r="F25" s="1"/>
      <c r="G25" s="1"/>
    </row>
    <row r="26" spans="1:12" ht="12" x14ac:dyDescent="0.2">
      <c r="A26" s="3"/>
      <c r="B26" s="34"/>
      <c r="C26" s="1"/>
      <c r="D26" s="1"/>
      <c r="E26" s="1"/>
      <c r="F26" s="1"/>
      <c r="G26" s="1"/>
    </row>
    <row r="27" spans="1:12" ht="12" x14ac:dyDescent="0.2">
      <c r="A27" s="3"/>
      <c r="B27" s="34"/>
      <c r="C27" s="1"/>
      <c r="D27" s="1"/>
      <c r="E27" s="1"/>
      <c r="F27" s="1"/>
      <c r="G27" s="1"/>
    </row>
    <row r="28" spans="1:12" ht="12" x14ac:dyDescent="0.2">
      <c r="A28" s="3"/>
      <c r="B28" s="34"/>
      <c r="C28" s="1"/>
      <c r="D28" s="1"/>
      <c r="E28" s="1"/>
      <c r="F28" s="1"/>
      <c r="G28" s="1"/>
    </row>
    <row r="29" spans="1:12" ht="12" x14ac:dyDescent="0.2">
      <c r="A29" s="3"/>
      <c r="B29" s="34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 7.13</vt:lpstr>
      <vt:lpstr>Cuadro 7.13.1</vt:lpstr>
      <vt:lpstr>Cuadro 7.13.2</vt:lpstr>
      <vt:lpstr>Cuadro 7.13.3</vt:lpstr>
      <vt:lpstr>Cuadro 7.13.4</vt:lpstr>
      <vt:lpstr>Cuadro 7.13.5</vt:lpstr>
      <vt:lpstr>Cuadro 7.13.6</vt:lpstr>
      <vt:lpstr>Cuadro 7.13.7</vt:lpstr>
      <vt:lpstr>Cuadro 7.13.8</vt:lpstr>
      <vt:lpstr>Cuadro 7.13.9</vt:lpstr>
      <vt:lpstr>Cuadro 7.13.10</vt:lpstr>
      <vt:lpstr>Cuadro 7.13.11</vt:lpstr>
      <vt:lpstr>Cuadro 7.13.12</vt:lpstr>
      <vt:lpstr>Cuadro 7.13.13</vt:lpstr>
      <vt:lpstr>Cuadro 7.13.14</vt:lpstr>
      <vt:lpstr>Cuadro 7.13.15</vt:lpstr>
      <vt:lpstr>Cuadro 7.13.16</vt:lpstr>
      <vt:lpstr>Cuadro 7.13.17</vt:lpstr>
      <vt:lpstr>Cuadro 7.13.18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asepliarsky</dc:creator>
  <cp:lastModifiedBy>Bergara Pablo</cp:lastModifiedBy>
  <cp:revision>1</cp:revision>
  <dcterms:created xsi:type="dcterms:W3CDTF">2024-01-16T14:23:04Z</dcterms:created>
  <dcterms:modified xsi:type="dcterms:W3CDTF">2024-02-14T13:00:13Z</dcterms:modified>
</cp:coreProperties>
</file>