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Actividad económica\42 - Cuyo\"/>
    </mc:Choice>
  </mc:AlternateContent>
  <bookViews>
    <workbookView xWindow="-105" yWindow="-105" windowWidth="23250" windowHeight="12570" activeTab="1"/>
  </bookViews>
  <sheets>
    <sheet name="Carátula" sheetId="21" r:id="rId1"/>
    <sheet name="Índice" sheetId="20" r:id="rId2"/>
    <sheet name="Cuadro 9.13" sheetId="1" r:id="rId3"/>
    <sheet name="Cuadro 9.13.1" sheetId="2" r:id="rId4"/>
    <sheet name="Cuadro 9.13.2" sheetId="3" r:id="rId5"/>
    <sheet name="Cuadro 9.13.3" sheetId="4" r:id="rId6"/>
    <sheet name="Cuadro 9.13.4" sheetId="5" r:id="rId7"/>
    <sheet name="Cuadro 9.13.5" sheetId="6" r:id="rId8"/>
    <sheet name="Cuadro 9.13.6" sheetId="7" r:id="rId9"/>
    <sheet name="Cuadro 9.13.7" sheetId="8" r:id="rId10"/>
    <sheet name="Cuadro 9.13.8" sheetId="9" r:id="rId11"/>
    <sheet name="Cuadro 9.13.9" sheetId="10" r:id="rId12"/>
    <sheet name="Cuadro 9.13.10" sheetId="11" r:id="rId13"/>
    <sheet name="Cuadro 9.13.11" sheetId="12" r:id="rId14"/>
    <sheet name="Cuadro 9.13.12" sheetId="13" r:id="rId15"/>
    <sheet name="Cuadro 9.13.13" sheetId="14" r:id="rId16"/>
    <sheet name="Cuadro 9.13.14" sheetId="15" r:id="rId17"/>
    <sheet name="Cuadro 9.13.15" sheetId="16" r:id="rId18"/>
    <sheet name="Cuadro 9.13.16" sheetId="17" r:id="rId19"/>
    <sheet name="Cuadro 9.13.17" sheetId="18" r:id="rId20"/>
    <sheet name="Cuadro 9.13.18" sheetId="19" r:id="rId2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2" i="20" l="1"/>
  <c r="A21" i="20"/>
  <c r="A20" i="20"/>
  <c r="A19" i="20"/>
  <c r="A18" i="20"/>
  <c r="A17" i="20"/>
  <c r="A16" i="20"/>
  <c r="A15" i="20"/>
  <c r="A14" i="20"/>
  <c r="A13" i="20"/>
  <c r="A12" i="20"/>
  <c r="A11" i="20"/>
  <c r="A10" i="20"/>
  <c r="A9" i="20"/>
  <c r="A8" i="20"/>
  <c r="A7" i="20"/>
  <c r="A6" i="20"/>
  <c r="A5" i="20"/>
  <c r="A4" i="20"/>
</calcChain>
</file>

<file path=xl/sharedStrings.xml><?xml version="1.0" encoding="utf-8"?>
<sst xmlns="http://schemas.openxmlformats.org/spreadsheetml/2006/main" count="2196" uniqueCount="50">
  <si>
    <t>Censo Nacional de Población, Hogares y Viviendas 2022</t>
  </si>
  <si>
    <t>Cuadro 9.13. Provincia de  Mendoza. Población ocupada de 14 años y más en viviendas particulares, por categoría ocupacional, según sexo registrado al nacer y cobertura de salud. Año 2022</t>
  </si>
  <si>
    <t>Sexo registrado al nacer y cobertura de salud</t>
  </si>
  <si>
    <t>Población ocupada de 14 años y más en viviendas particulares</t>
  </si>
  <si>
    <t>Categoría ocupacional</t>
  </si>
  <si>
    <t>Servicio doméstico</t>
  </si>
  <si>
    <t>Empleada(o) u obrera(o)</t>
  </si>
  <si>
    <t>Cuenta propia</t>
  </si>
  <si>
    <t>Patrón(a) o empleador(a)</t>
  </si>
  <si>
    <t>Trabajador(a) familiar</t>
  </si>
  <si>
    <t>Ignorado</t>
  </si>
  <si>
    <t>Total</t>
  </si>
  <si>
    <t>Tiene cobertura de salud por obra social o prepaga (incluye PAMI)</t>
  </si>
  <si>
    <t>Tiene cobertura de salud por programas o planes estatales de salud</t>
  </si>
  <si>
    <t>No tiene obra social, prepaga ni plan estatal</t>
  </si>
  <si>
    <t>Mujer/Femenino</t>
  </si>
  <si>
    <t>Varón/Masculino</t>
  </si>
  <si>
    <t>Cuadro 9.13.1. Provincia de  Mendoza, departamento Capital. Población ocupada de 14 años y más en viviendas particulares, por categoría ocupacional, según sexo registrado al nacer y cobertura de salud. Año 2022</t>
  </si>
  <si>
    <t>Cuadro 9.13.2. Provincia de  Mendoza, departamento General Alvear. Población ocupada de 14 años y más en viviendas particulares, por categoría ocupacional, según sexo registrado al nacer y cobertura de salud. Año 2022</t>
  </si>
  <si>
    <t>Cuadro 9.13.3. Provincia de  Mendoza, departamento Godoy Cruz. Población ocupada de 14 años y más en viviendas particulares, por categoría ocupacional, según sexo registrado al nacer y cobertura de salud. Año 2022</t>
  </si>
  <si>
    <t>Cuadro 9.13.4. Provincia de  Mendoza, departamento Guaymallén. Población ocupada de 14 años y más en viviendas particulares, por categoría ocupacional, según sexo registrado al nacer y cobertura de salud. Año 2022</t>
  </si>
  <si>
    <t>Cuadro 9.13.5. Provincia de  Mendoza, departamento Junín. Población ocupada de 14 años y más en viviendas particulares, por categoría ocupacional, según sexo registrado al nacer y cobertura de salud. Año 2022</t>
  </si>
  <si>
    <t>Cuadro 9.13.6. Provincia de  Mendoza, departamento La Paz. Población ocupada de 14 años y más en viviendas particulares, por categoría ocupacional, según sexo registrado al nacer y cobertura de salud. Año 2022</t>
  </si>
  <si>
    <t>-</t>
  </si>
  <si>
    <t>Cuadro 9.13.7. Provincia de  Mendoza, departamento Las Heras. Población ocupada de 14 años y más en viviendas particulares, por categoría ocupacional, según sexo registrado al nacer y cobertura de salud. Año 2022</t>
  </si>
  <si>
    <t>Cuadro 9.13.8. Provincia de  Mendoza, departamento Lavalle. Población ocupada de 14 años y más en viviendas particulares, por categoría ocupacional, según sexo registrado al nacer y cobertura de salud. Año 2022</t>
  </si>
  <si>
    <t>Cuadro 9.13.9. Provincia de  Mendoza, departamento Luján de Cuyo. Población ocupada de 14 años y más en viviendas particulares, por categoría ocupacional, según sexo registrado al nacer y cobertura de salud. Año 2022</t>
  </si>
  <si>
    <t>Cuadro 9.13.10. Provincia de  Mendoza, departamento Maipú. Población ocupada de 14 años y más en viviendas particulares, por categoría ocupacional, según sexo registrado al nacer y cobertura de salud. Año 2022</t>
  </si>
  <si>
    <t>Cuadro 9.13.11. Provincia de  Mendoza, departamento Malargüe. Población ocupada de 14 años y más en viviendas particulares, por categoría ocupacional, según sexo registrado al nacer y cobertura de salud. Año 2022</t>
  </si>
  <si>
    <t>Cuadro 9.13.12. Provincia de  Mendoza, departamento Rivadavia. Población ocupada de 14 años y más en viviendas particulares, por categoría ocupacional, según sexo registrado al nacer y cobertura de salud. Año 2022</t>
  </si>
  <si>
    <t>Cuadro 9.13.13. Provincia de  Mendoza, departamento San Carlos. Población ocupada de 14 años y más en viviendas particulares, por categoría ocupacional, según sexo registrado al nacer y cobertura de salud. Año 2022</t>
  </si>
  <si>
    <t>Cuadro 9.13.14. Provincia de  Mendoza, departamento San Martín. Población ocupada de 14 años y más en viviendas particulares, por categoría ocupacional, según sexo registrado al nacer y cobertura de salud. Año 2022</t>
  </si>
  <si>
    <t>Cuadro 9.13.15. Provincia de  Mendoza, departamento San Rafael. Población ocupada de 14 años y más en viviendas particulares, por categoría ocupacional, según sexo registrado al nacer y cobertura de salud. Año 2022</t>
  </si>
  <si>
    <t>Cuadro 9.13.16. Provincia de  Mendoza, departamento Santa Rosa. Población ocupada de 14 años y más en viviendas particulares, por categoría ocupacional, según sexo registrado al nacer y cobertura de salud. Año 2022</t>
  </si>
  <si>
    <t>Cuadro 9.13.17. Provincia de  Mendoza, departamento Tunuyán. Población ocupada de 14 años y más en viviendas particulares, por categoría ocupacional, según sexo registrado al nacer y cobertura de salud. Año 2022</t>
  </si>
  <si>
    <t>Cuadro 9.13.18. Provincia de  Mendoza, departamento Tupungato. Población ocupada de 14 años y más en viviendas particulares, por categoría ocupacional, según sexo registrado al nacer y cobertura de salud. Año 2022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</si>
  <si>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</si>
  <si>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</si>
  <si>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</si>
  <si>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</si>
  <si>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</si>
  <si>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</si>
  <si>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</si>
  <si>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</si>
  <si>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</si>
  <si>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</si>
  <si>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</si>
  <si>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</si>
  <si>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</si>
  <si>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Mendoza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</si>
</sst>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8"/>
      <color rgb="FF000000"/>
      <name val="Albany AMT"/>
    </font>
    <font>
      <sz val="9"/>
      <color rgb="FF000000"/>
      <name val="Albany AMT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8"/>
      <color rgb="FF000000"/>
      <name val="Arial"/>
      <family val="2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lbany AMT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1" xfId="0" applyFont="1" applyFill="1" applyBorder="1"/>
    <xf numFmtId="0" fontId="2" fillId="0" borderId="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/>
    </xf>
    <xf numFmtId="3" fontId="2" fillId="2" borderId="1" xfId="0" applyNumberFormat="1" applyFont="1" applyFill="1" applyBorder="1" applyAlignment="1">
      <alignment horizontal="right" vertical="center" wrapText="1"/>
    </xf>
    <xf numFmtId="3" fontId="4" fillId="2" borderId="1" xfId="0" applyNumberFormat="1" applyFont="1" applyFill="1" applyBorder="1" applyAlignment="1">
      <alignment horizontal="right" vertical="center" wrapText="1"/>
    </xf>
    <xf numFmtId="3" fontId="2" fillId="2" borderId="4" xfId="0" applyNumberFormat="1" applyFont="1" applyFill="1" applyBorder="1" applyAlignment="1">
      <alignment horizontal="right" vertical="center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2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top" wrapText="1"/>
    </xf>
    <xf numFmtId="0" fontId="2" fillId="0" borderId="0" xfId="0" applyFont="1"/>
    <xf numFmtId="0" fontId="11" fillId="0" borderId="0" xfId="0" applyFont="1"/>
    <xf numFmtId="0" fontId="4" fillId="0" borderId="0" xfId="0" applyFont="1" applyAlignment="1">
      <alignment horizontal="left" wrapText="1"/>
    </xf>
    <xf numFmtId="3" fontId="2" fillId="0" borderId="0" xfId="0" applyNumberFormat="1" applyFont="1" applyAlignment="1">
      <alignment horizontal="right"/>
    </xf>
    <xf numFmtId="3" fontId="2" fillId="2" borderId="1" xfId="0" applyNumberFormat="1" applyFont="1" applyFill="1" applyBorder="1" applyAlignment="1">
      <alignment horizontal="right"/>
    </xf>
    <xf numFmtId="0" fontId="0" fillId="0" borderId="0" xfId="0" applyAlignment="1"/>
    <xf numFmtId="0" fontId="2" fillId="0" borderId="0" xfId="0" applyFont="1" applyAlignment="1">
      <alignment horizontal="left"/>
    </xf>
    <xf numFmtId="0" fontId="2" fillId="2" borderId="1" xfId="0" applyFont="1" applyFill="1" applyBorder="1" applyAlignment="1">
      <alignment horizontal="left"/>
    </xf>
    <xf numFmtId="0" fontId="10" fillId="0" borderId="0" xfId="0" applyFont="1" applyAlignment="1">
      <alignment vertical="top" wrapText="1"/>
    </xf>
    <xf numFmtId="0" fontId="3" fillId="0" borderId="0" xfId="0" applyFont="1" applyAlignment="1">
      <alignment vertical="center" wrapText="1"/>
    </xf>
    <xf numFmtId="3" fontId="4" fillId="2" borderId="1" xfId="0" applyNumberFormat="1" applyFont="1" applyFill="1" applyBorder="1" applyAlignment="1">
      <alignment horizontal="left" vertical="center" wrapText="1"/>
    </xf>
    <xf numFmtId="3" fontId="2" fillId="0" borderId="0" xfId="0" applyNumberFormat="1" applyFont="1" applyAlignment="1">
      <alignment horizontal="left"/>
    </xf>
    <xf numFmtId="3" fontId="4" fillId="0" borderId="0" xfId="0" applyNumberFormat="1" applyFont="1" applyAlignment="1">
      <alignment horizontal="left"/>
    </xf>
    <xf numFmtId="3" fontId="2" fillId="0" borderId="3" xfId="0" applyNumberFormat="1" applyFont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/>
  </sheetViews>
  <sheetFormatPr baseColWidth="10" defaultRowHeight="11.25" x14ac:dyDescent="0.2"/>
  <sheetData>
    <row r="3" spans="11:11" ht="20.25" x14ac:dyDescent="0.3">
      <c r="K3" s="12" t="s">
        <v>42</v>
      </c>
    </row>
    <row r="4" spans="11:11" ht="20.25" x14ac:dyDescent="0.3">
      <c r="K4" s="12"/>
    </row>
    <row r="5" spans="11:11" ht="20.25" x14ac:dyDescent="0.3">
      <c r="K5" s="12" t="s">
        <v>43</v>
      </c>
    </row>
    <row r="7" spans="11:11" ht="15" x14ac:dyDescent="0.2">
      <c r="K7" s="13"/>
    </row>
    <row r="8" spans="11:11" ht="15" x14ac:dyDescent="0.2">
      <c r="K8" s="13" t="s">
        <v>49</v>
      </c>
    </row>
    <row r="9" spans="11:11" ht="15" x14ac:dyDescent="0.2">
      <c r="K9" s="13"/>
    </row>
    <row r="10" spans="11:11" ht="15" x14ac:dyDescent="0.2">
      <c r="K10" s="13"/>
    </row>
    <row r="11" spans="11:11" ht="15" x14ac:dyDescent="0.2">
      <c r="K11" s="13"/>
    </row>
    <row r="12" spans="11:11" ht="15" x14ac:dyDescent="0.2">
      <c r="K12" s="13" t="s">
        <v>44</v>
      </c>
    </row>
    <row r="13" spans="11:11" ht="15" x14ac:dyDescent="0.2">
      <c r="K13" s="13" t="s">
        <v>45</v>
      </c>
    </row>
    <row r="14" spans="11:11" ht="15" x14ac:dyDescent="0.2">
      <c r="K14" s="13" t="s">
        <v>46</v>
      </c>
    </row>
    <row r="15" spans="11:11" ht="15" x14ac:dyDescent="0.2">
      <c r="K15" s="13"/>
    </row>
    <row r="16" spans="11:11" ht="15" x14ac:dyDescent="0.2">
      <c r="K16" s="13"/>
    </row>
    <row r="17" spans="11:11" ht="15" x14ac:dyDescent="0.2">
      <c r="K17" s="13"/>
    </row>
    <row r="18" spans="11:11" ht="15" x14ac:dyDescent="0.2">
      <c r="K18" s="13"/>
    </row>
    <row r="19" spans="11:11" ht="15" x14ac:dyDescent="0.2">
      <c r="K19" s="13"/>
    </row>
    <row r="20" spans="11:11" ht="15" x14ac:dyDescent="0.2">
      <c r="K20" s="13"/>
    </row>
    <row r="21" spans="11:11" ht="15" x14ac:dyDescent="0.2">
      <c r="K21" s="13"/>
    </row>
    <row r="22" spans="11:11" ht="15" x14ac:dyDescent="0.2">
      <c r="K22" s="13"/>
    </row>
    <row r="23" spans="11:11" ht="15" x14ac:dyDescent="0.2">
      <c r="K23" s="13"/>
    </row>
    <row r="24" spans="11:11" ht="15" x14ac:dyDescent="0.2">
      <c r="K24" s="13"/>
    </row>
    <row r="25" spans="11:11" ht="15" x14ac:dyDescent="0.2">
      <c r="K25" s="13"/>
    </row>
    <row r="26" spans="11:11" ht="15" x14ac:dyDescent="0.2">
      <c r="K26" s="13"/>
    </row>
    <row r="27" spans="11:11" ht="15" x14ac:dyDescent="0.2">
      <c r="K27" s="13"/>
    </row>
    <row r="28" spans="11:11" ht="15" x14ac:dyDescent="0.2">
      <c r="K28" s="13"/>
    </row>
    <row r="29" spans="11:11" ht="15" x14ac:dyDescent="0.2">
      <c r="K29" s="13"/>
    </row>
    <row r="30" spans="11:11" ht="15" x14ac:dyDescent="0.2">
      <c r="K30" s="13"/>
    </row>
    <row r="31" spans="11:11" ht="15" x14ac:dyDescent="0.2">
      <c r="K31" s="13"/>
    </row>
    <row r="32" spans="11:11" ht="15" x14ac:dyDescent="0.2">
      <c r="K32" s="13"/>
    </row>
    <row r="33" spans="11:11" ht="15" x14ac:dyDescent="0.2">
      <c r="K33" s="13"/>
    </row>
    <row r="34" spans="11:11" ht="15" x14ac:dyDescent="0.2">
      <c r="K34" s="13"/>
    </row>
    <row r="35" spans="11:11" ht="15" x14ac:dyDescent="0.2">
      <c r="K35" s="13"/>
    </row>
    <row r="36" spans="11:11" ht="15" x14ac:dyDescent="0.2">
      <c r="K36" s="13"/>
    </row>
    <row r="37" spans="11:11" ht="15" x14ac:dyDescent="0.2">
      <c r="K37" s="13"/>
    </row>
    <row r="38" spans="11:11" ht="15" x14ac:dyDescent="0.2">
      <c r="K38" s="13"/>
    </row>
    <row r="39" spans="11:11" ht="15" x14ac:dyDescent="0.2">
      <c r="K39" s="13"/>
    </row>
    <row r="40" spans="11:11" ht="15" x14ac:dyDescent="0.2">
      <c r="K40" s="13"/>
    </row>
    <row r="41" spans="11:11" ht="15" x14ac:dyDescent="0.2">
      <c r="K41" s="13"/>
    </row>
    <row r="42" spans="11:11" ht="15" x14ac:dyDescent="0.2">
      <c r="K42" s="13"/>
    </row>
    <row r="43" spans="11:11" ht="15" x14ac:dyDescent="0.2">
      <c r="K43" s="13"/>
    </row>
    <row r="44" spans="11:11" ht="15" x14ac:dyDescent="0.2">
      <c r="K44" s="13"/>
    </row>
    <row r="45" spans="11:11" ht="15" x14ac:dyDescent="0.2">
      <c r="K45" s="13"/>
    </row>
    <row r="46" spans="11:11" ht="15" x14ac:dyDescent="0.2">
      <c r="K46" s="13"/>
    </row>
    <row r="47" spans="11:11" ht="15" x14ac:dyDescent="0.2">
      <c r="K47" s="13"/>
    </row>
    <row r="48" spans="11:11" ht="15" x14ac:dyDescent="0.2">
      <c r="K48" s="13"/>
    </row>
    <row r="49" spans="11:11" ht="15" x14ac:dyDescent="0.2">
      <c r="K49" s="13"/>
    </row>
    <row r="50" spans="11:11" ht="15" x14ac:dyDescent="0.2">
      <c r="K50" s="13"/>
    </row>
    <row r="51" spans="11:11" ht="15" x14ac:dyDescent="0.2">
      <c r="K51" s="13"/>
    </row>
    <row r="52" spans="11:11" ht="15" x14ac:dyDescent="0.2">
      <c r="K52" s="13"/>
    </row>
    <row r="53" spans="11:11" ht="15" x14ac:dyDescent="0.2">
      <c r="K53" s="13"/>
    </row>
    <row r="54" spans="11:11" ht="15" x14ac:dyDescent="0.2">
      <c r="K54" s="13"/>
    </row>
    <row r="55" spans="11:11" ht="15" x14ac:dyDescent="0.2">
      <c r="K55" s="13"/>
    </row>
    <row r="56" spans="11:11" ht="15" x14ac:dyDescent="0.2">
      <c r="K56" s="13"/>
    </row>
    <row r="57" spans="11:11" ht="15" x14ac:dyDescent="0.2">
      <c r="K57" s="13"/>
    </row>
    <row r="58" spans="11:11" ht="15" x14ac:dyDescent="0.2">
      <c r="K58" s="13"/>
    </row>
    <row r="59" spans="11:11" ht="15" x14ac:dyDescent="0.2">
      <c r="K59" s="13"/>
    </row>
    <row r="60" spans="11:11" ht="15" x14ac:dyDescent="0.2">
      <c r="K60" s="13"/>
    </row>
    <row r="61" spans="11:11" ht="15" x14ac:dyDescent="0.2">
      <c r="K61" s="13"/>
    </row>
    <row r="62" spans="11:11" ht="15" x14ac:dyDescent="0.2">
      <c r="K62" s="13"/>
    </row>
    <row r="63" spans="11:11" ht="15" x14ac:dyDescent="0.2">
      <c r="K63" s="13"/>
    </row>
    <row r="64" spans="11:11" ht="15" x14ac:dyDescent="0.2">
      <c r="K64" s="13"/>
    </row>
    <row r="65" spans="11:11" ht="15" x14ac:dyDescent="0.2">
      <c r="K65" s="13"/>
    </row>
    <row r="66" spans="11:11" ht="15" x14ac:dyDescent="0.2">
      <c r="K66" s="13"/>
    </row>
    <row r="67" spans="11:11" ht="15" x14ac:dyDescent="0.2">
      <c r="K67" s="13"/>
    </row>
    <row r="68" spans="11:11" ht="15" x14ac:dyDescent="0.2">
      <c r="K68" s="13"/>
    </row>
    <row r="69" spans="11:11" ht="15" x14ac:dyDescent="0.2">
      <c r="K69" s="13"/>
    </row>
    <row r="70" spans="11:11" ht="15" x14ac:dyDescent="0.2">
      <c r="K70" s="13"/>
    </row>
    <row r="71" spans="11:11" ht="15" x14ac:dyDescent="0.2">
      <c r="K71" s="13"/>
    </row>
    <row r="72" spans="11:11" ht="15" x14ac:dyDescent="0.2">
      <c r="K72" s="13"/>
    </row>
    <row r="73" spans="11:11" ht="15" x14ac:dyDescent="0.2">
      <c r="K73" s="13"/>
    </row>
    <row r="74" spans="11:11" ht="15" x14ac:dyDescent="0.2">
      <c r="K74" s="13"/>
    </row>
    <row r="75" spans="11:11" ht="15" x14ac:dyDescent="0.2">
      <c r="K75" s="13"/>
    </row>
    <row r="76" spans="11:11" ht="15" x14ac:dyDescent="0.2">
      <c r="K76" s="13"/>
    </row>
    <row r="77" spans="11:11" ht="15" x14ac:dyDescent="0.2">
      <c r="K77" s="13"/>
    </row>
    <row r="78" spans="11:11" ht="15" x14ac:dyDescent="0.2">
      <c r="K78" s="13"/>
    </row>
    <row r="79" spans="11:11" ht="15" x14ac:dyDescent="0.2">
      <c r="K79" s="13"/>
    </row>
    <row r="80" spans="11:11" ht="15" x14ac:dyDescent="0.2">
      <c r="K80" s="13"/>
    </row>
    <row r="81" spans="11:11" ht="15" x14ac:dyDescent="0.2">
      <c r="K81" s="13"/>
    </row>
    <row r="82" spans="11:11" ht="15" x14ac:dyDescent="0.2">
      <c r="K82" s="13"/>
    </row>
    <row r="83" spans="11:11" ht="15" x14ac:dyDescent="0.2">
      <c r="K83" s="13"/>
    </row>
    <row r="84" spans="11:11" ht="15" x14ac:dyDescent="0.2">
      <c r="K84" s="13"/>
    </row>
    <row r="85" spans="11:11" ht="15" x14ac:dyDescent="0.2">
      <c r="K85" s="13"/>
    </row>
    <row r="86" spans="11:11" ht="15" x14ac:dyDescent="0.2">
      <c r="K86" s="13"/>
    </row>
    <row r="87" spans="11:11" ht="15" x14ac:dyDescent="0.2">
      <c r="K87" s="13"/>
    </row>
    <row r="88" spans="11:11" ht="15" x14ac:dyDescent="0.2">
      <c r="K88" s="13"/>
    </row>
    <row r="89" spans="11:11" ht="15" x14ac:dyDescent="0.2">
      <c r="K89" s="13"/>
    </row>
    <row r="90" spans="11:11" ht="15" x14ac:dyDescent="0.2">
      <c r="K90" s="13"/>
    </row>
    <row r="91" spans="11:11" ht="15" x14ac:dyDescent="0.2">
      <c r="K91" s="13"/>
    </row>
    <row r="92" spans="11:11" ht="15" x14ac:dyDescent="0.2">
      <c r="K92" s="13"/>
    </row>
    <row r="93" spans="11:11" ht="15" x14ac:dyDescent="0.2">
      <c r="K93" s="13"/>
    </row>
    <row r="94" spans="11:11" ht="15" x14ac:dyDescent="0.2">
      <c r="K94" s="13"/>
    </row>
    <row r="95" spans="11:11" ht="15" x14ac:dyDescent="0.2">
      <c r="K95" s="13"/>
    </row>
    <row r="96" spans="11:11" ht="15" x14ac:dyDescent="0.2">
      <c r="K96" s="13"/>
    </row>
    <row r="97" spans="11:11" ht="15" x14ac:dyDescent="0.2">
      <c r="K97" s="13"/>
    </row>
    <row r="98" spans="11:11" ht="15" x14ac:dyDescent="0.2">
      <c r="K98" s="13"/>
    </row>
    <row r="99" spans="11:11" ht="15" x14ac:dyDescent="0.2">
      <c r="K99" s="13"/>
    </row>
    <row r="100" spans="11:11" ht="15" x14ac:dyDescent="0.2">
      <c r="K100" s="1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100"/>
  <sheetViews>
    <sheetView showGridLines="0" tabSelected="1" workbookViewId="0"/>
  </sheetViews>
  <sheetFormatPr baseColWidth="10" defaultRowHeight="11.25" x14ac:dyDescent="0.2"/>
  <cols>
    <col min="1" max="1" width="223.33203125" bestFit="1" customWidth="1"/>
  </cols>
  <sheetData>
    <row r="1" spans="1:1" ht="12.75" x14ac:dyDescent="0.2">
      <c r="A1" s="10" t="s">
        <v>37</v>
      </c>
    </row>
    <row r="2" spans="1:1" ht="12.75" x14ac:dyDescent="0.2">
      <c r="A2" s="10" t="s">
        <v>38</v>
      </c>
    </row>
    <row r="3" spans="1:1" ht="12.75" x14ac:dyDescent="0.2">
      <c r="A3" s="11"/>
    </row>
    <row r="4" spans="1:1" ht="12.75" x14ac:dyDescent="0.2">
      <c r="A4" s="9" t="str">
        <f>HYPERLINK("#'Cuadro 9.13'!A3", "Cuadro 9.13. Provincia de  Mendoza. Población ocupada de 14 años y más en viviendas particulares, por categoría ocupacional, según sexo registrado al nacer y cobertura de salud. Año 2022")</f>
        <v>Cuadro 9.13. Provincia de  Mendoza. Población ocupada de 14 años y más en viviendas particulares, por categoría ocupacional, según sexo registrado al nacer y cobertura de salud. Año 2022</v>
      </c>
    </row>
    <row r="5" spans="1:1" ht="12.75" x14ac:dyDescent="0.2">
      <c r="A5" s="9" t="str">
        <f>HYPERLINK("#'Cuadro 9.13.1'!A3", "Cuadro 9.13.1. Provincia de  Mendoza, departamento Capital. Población ocupada de 14 años y más en viviendas particulares, por categoría ocupacional, según sexo registrado al nacer y cobertura de salud. Año 2022")</f>
        <v>Cuadro 9.13.1. Provincia de  Mendoza, departamento Capital. Población ocupada de 14 años y más en viviendas particulares, por categoría ocupacional, según sexo registrado al nacer y cobertura de salud. Año 2022</v>
      </c>
    </row>
    <row r="6" spans="1:1" ht="12.75" x14ac:dyDescent="0.2">
      <c r="A6" s="9" t="str">
        <f>HYPERLINK("#'Cuadro 9.13.2'!A3", "Cuadro 9.13.2. Provincia de  Mendoza, departamento General Alvear. Población ocupada de 14 años y más en viviendas particulares, por categoría ocupacional, según sexo registrado al nacer y cobertura de salud. Año 2022")</f>
        <v>Cuadro 9.13.2. Provincia de  Mendoza, departamento General Alvear. Población ocupada de 14 años y más en viviendas particulares, por categoría ocupacional, según sexo registrado al nacer y cobertura de salud. Año 2022</v>
      </c>
    </row>
    <row r="7" spans="1:1" ht="12.75" x14ac:dyDescent="0.2">
      <c r="A7" s="9" t="str">
        <f>HYPERLINK("#'Cuadro 9.13.3'!A3", "Cuadro 9.13.3. Provincia de  Mendoza, departamento Godoy Cruz. Población ocupada de 14 años y más en viviendas particulares, por categoría ocupacional, según sexo registrado al nacer y cobertura de salud. Año 2022")</f>
        <v>Cuadro 9.13.3. Provincia de  Mendoza, departamento Godoy Cruz. Población ocupada de 14 años y más en viviendas particulares, por categoría ocupacional, según sexo registrado al nacer y cobertura de salud. Año 2022</v>
      </c>
    </row>
    <row r="8" spans="1:1" ht="12.75" x14ac:dyDescent="0.2">
      <c r="A8" s="9" t="str">
        <f>HYPERLINK("#'Cuadro 9.13.4'!A3", "Cuadro 9.13.4. Provincia de  Mendoza, departamento Guaymallén. Población ocupada de 14 años y más en viviendas particulares, por categoría ocupacional, según sexo registrado al nacer y cobertura de salud. Año 2022")</f>
        <v>Cuadro 9.13.4. Provincia de  Mendoza, departamento Guaymallén. Población ocupada de 14 años y más en viviendas particulares, por categoría ocupacional, según sexo registrado al nacer y cobertura de salud. Año 2022</v>
      </c>
    </row>
    <row r="9" spans="1:1" ht="12.75" x14ac:dyDescent="0.2">
      <c r="A9" s="9" t="str">
        <f>HYPERLINK("#'Cuadro 9.13.5'!A3", "Cuadro 9.13.5. Provincia de  Mendoza, departamento Junín. Población ocupada de 14 años y más en viviendas particulares, por categoría ocupacional, según sexo registrado al nacer y cobertura de salud. Año 2022")</f>
        <v>Cuadro 9.13.5. Provincia de  Mendoza, departamento Junín. Población ocupada de 14 años y más en viviendas particulares, por categoría ocupacional, según sexo registrado al nacer y cobertura de salud. Año 2022</v>
      </c>
    </row>
    <row r="10" spans="1:1" ht="12.75" x14ac:dyDescent="0.2">
      <c r="A10" s="9" t="str">
        <f>HYPERLINK("#'Cuadro 9.13.6'!A3", "Cuadro 9.13.6. Provincia de  Mendoza, departamento La Paz. Población ocupada de 14 años y más en viviendas particulares, por categoría ocupacional, según sexo registrado al nacer y cobertura de salud. Año 2022")</f>
        <v>Cuadro 9.13.6. Provincia de  Mendoza, departamento La Paz. Población ocupada de 14 años y más en viviendas particulares, por categoría ocupacional, según sexo registrado al nacer y cobertura de salud. Año 2022</v>
      </c>
    </row>
    <row r="11" spans="1:1" ht="12.75" x14ac:dyDescent="0.2">
      <c r="A11" s="9" t="str">
        <f>HYPERLINK("#'Cuadro 9.13.7'!A3", "Cuadro 9.13.7. Provincia de  Mendoza, departamento Las Heras. Población ocupada de 14 años y más en viviendas particulares, por categoría ocupacional, según sexo registrado al nacer y cobertura de salud. Año 2022")</f>
        <v>Cuadro 9.13.7. Provincia de  Mendoza, departamento Las Heras. Población ocupada de 14 años y más en viviendas particulares, por categoría ocupacional, según sexo registrado al nacer y cobertura de salud. Año 2022</v>
      </c>
    </row>
    <row r="12" spans="1:1" ht="12.75" x14ac:dyDescent="0.2">
      <c r="A12" s="9" t="str">
        <f>HYPERLINK("#'Cuadro 9.13.8'!A3", "Cuadro 9.13.8. Provincia de  Mendoza, departamento Lavalle. Población ocupada de 14 años y más en viviendas particulares, por categoría ocupacional, según sexo registrado al nacer y cobertura de salud. Año 2022")</f>
        <v>Cuadro 9.13.8. Provincia de  Mendoza, departamento Lavalle. Población ocupada de 14 años y más en viviendas particulares, por categoría ocupacional, según sexo registrado al nacer y cobertura de salud. Año 2022</v>
      </c>
    </row>
    <row r="13" spans="1:1" ht="12.75" x14ac:dyDescent="0.2">
      <c r="A13" s="9" t="str">
        <f>HYPERLINK("#'Cuadro 9.13.9'!A3", "Cuadro 9.13.9. Provincia de  Mendoza, departamento Luján de Cuyo. Población ocupada de 14 años y más en viviendas particulares, por categoría ocupacional, según sexo registrado al nacer y cobertura de salud. Año 2022")</f>
        <v>Cuadro 9.13.9. Provincia de  Mendoza, departamento Luján de Cuyo. Población ocupada de 14 años y más en viviendas particulares, por categoría ocupacional, según sexo registrado al nacer y cobertura de salud. Año 2022</v>
      </c>
    </row>
    <row r="14" spans="1:1" ht="12.75" x14ac:dyDescent="0.2">
      <c r="A14" s="9" t="str">
        <f>HYPERLINK("#'Cuadro 9.13.10'!A3", "Cuadro 9.13.10. Provincia de  Mendoza, departamento Maipú. Población ocupada de 14 años y más en viviendas particulares, por categoría ocupacional, según sexo registrado al nacer y cobertura de salud. Año 2022")</f>
        <v>Cuadro 9.13.10. Provincia de  Mendoza, departamento Maipú. Población ocupada de 14 años y más en viviendas particulares, por categoría ocupacional, según sexo registrado al nacer y cobertura de salud. Año 2022</v>
      </c>
    </row>
    <row r="15" spans="1:1" ht="12.75" x14ac:dyDescent="0.2">
      <c r="A15" s="9" t="str">
        <f>HYPERLINK("#'Cuadro 9.13.11'!A3", "Cuadro 9.13.11. Provincia de  Mendoza, departamento Malargüe. Población ocupada de 14 años y más en viviendas particulares, por categoría ocupacional, según sexo registrado al nacer y cobertura de salud. Año 2022")</f>
        <v>Cuadro 9.13.11. Provincia de  Mendoza, departamento Malargüe. Población ocupada de 14 años y más en viviendas particulares, por categoría ocupacional, según sexo registrado al nacer y cobertura de salud. Año 2022</v>
      </c>
    </row>
    <row r="16" spans="1:1" ht="12.75" x14ac:dyDescent="0.2">
      <c r="A16" s="9" t="str">
        <f>HYPERLINK("#'Cuadro 9.13.12'!A3", "Cuadro 9.13.12. Provincia de  Mendoza, departamento Rivadavia. Población ocupada de 14 años y más en viviendas particulares, por categoría ocupacional, según sexo registrado al nacer y cobertura de salud. Año 2022")</f>
        <v>Cuadro 9.13.12. Provincia de  Mendoza, departamento Rivadavia. Población ocupada de 14 años y más en viviendas particulares, por categoría ocupacional, según sexo registrado al nacer y cobertura de salud. Año 2022</v>
      </c>
    </row>
    <row r="17" spans="1:1" ht="12.75" x14ac:dyDescent="0.2">
      <c r="A17" s="9" t="str">
        <f>HYPERLINK("#'Cuadro 9.13.13'!A3", "Cuadro 9.13.13. Provincia de  Mendoza, departamento San Carlos. Población ocupada de 14 años y más en viviendas particulares, por categoría ocupacional, según sexo registrado al nacer y cobertura de salud. Año 2022")</f>
        <v>Cuadro 9.13.13. Provincia de  Mendoza, departamento San Carlos. Población ocupada de 14 años y más en viviendas particulares, por categoría ocupacional, según sexo registrado al nacer y cobertura de salud. Año 2022</v>
      </c>
    </row>
    <row r="18" spans="1:1" ht="12.75" x14ac:dyDescent="0.2">
      <c r="A18" s="9" t="str">
        <f>HYPERLINK("#'Cuadro 9.13.14'!A3", "Cuadro 9.13.14. Provincia de  Mendoza, departamento San Martín. Población ocupada de 14 años y más en viviendas particulares, por categoría ocupacional, según sexo registrado al nacer y cobertura de salud. Año 2022")</f>
        <v>Cuadro 9.13.14. Provincia de  Mendoza, departamento San Martín. Población ocupada de 14 años y más en viviendas particulares, por categoría ocupacional, según sexo registrado al nacer y cobertura de salud. Año 2022</v>
      </c>
    </row>
    <row r="19" spans="1:1" ht="12.75" x14ac:dyDescent="0.2">
      <c r="A19" s="9" t="str">
        <f>HYPERLINK("#'Cuadro 9.13.15'!A3", "Cuadro 9.13.15. Provincia de  Mendoza, departamento San Rafael. Población ocupada de 14 años y más en viviendas particulares, por categoría ocupacional, según sexo registrado al nacer y cobertura de salud. Año 2022")</f>
        <v>Cuadro 9.13.15. Provincia de  Mendoza, departamento San Rafael. Población ocupada de 14 años y más en viviendas particulares, por categoría ocupacional, según sexo registrado al nacer y cobertura de salud. Año 2022</v>
      </c>
    </row>
    <row r="20" spans="1:1" ht="12.75" x14ac:dyDescent="0.2">
      <c r="A20" s="9" t="str">
        <f>HYPERLINK("#'Cuadro 9.13.16'!A3", "Cuadro 9.13.16. Provincia de  Mendoza, departamento Santa Rosa. Población ocupada de 14 años y más en viviendas particulares, por categoría ocupacional, según sexo registrado al nacer y cobertura de salud. Año 2022")</f>
        <v>Cuadro 9.13.16. Provincia de  Mendoza, departamento Santa Rosa. Población ocupada de 14 años y más en viviendas particulares, por categoría ocupacional, según sexo registrado al nacer y cobertura de salud. Año 2022</v>
      </c>
    </row>
    <row r="21" spans="1:1" ht="12.75" x14ac:dyDescent="0.2">
      <c r="A21" s="9" t="str">
        <f>HYPERLINK("#'Cuadro 9.13.17'!A3", "Cuadro 9.13.17. Provincia de  Mendoza, departamento Tunuyán. Población ocupada de 14 años y más en viviendas particulares, por categoría ocupacional, según sexo registrado al nacer y cobertura de salud. Año 2022")</f>
        <v>Cuadro 9.13.17. Provincia de  Mendoza, departamento Tunuyán. Población ocupada de 14 años y más en viviendas particulares, por categoría ocupacional, según sexo registrado al nacer y cobertura de salud. Año 2022</v>
      </c>
    </row>
    <row r="22" spans="1:1" ht="12.75" x14ac:dyDescent="0.2">
      <c r="A22" s="9" t="str">
        <f>HYPERLINK("#'Cuadro 9.13.18'!A3", "Cuadro 9.13.18. Provincia de  Mendoza, departamento Tupungato. Población ocupada de 14 años y más en viviendas particulares, por categoría ocupacional, según sexo registrado al nacer y cobertura de salud. Año 2022")</f>
        <v>Cuadro 9.13.18. Provincia de  Mendoza, departamento Tupungato. Población ocupada de 14 años y más en viviendas particulares, por categoría ocupacional, según sexo registrado al nacer y cobertura de salud. Año 2022</v>
      </c>
    </row>
    <row r="23" spans="1:1" ht="12.75" x14ac:dyDescent="0.2">
      <c r="A23" s="11"/>
    </row>
    <row r="24" spans="1:1" s="20" customFormat="1" x14ac:dyDescent="0.2">
      <c r="A24" s="19" t="s">
        <v>39</v>
      </c>
    </row>
    <row r="25" spans="1:1" s="20" customFormat="1" x14ac:dyDescent="0.2">
      <c r="A25" s="19" t="s">
        <v>40</v>
      </c>
    </row>
    <row r="26" spans="1:1" s="20" customFormat="1" x14ac:dyDescent="0.2">
      <c r="A26" s="19" t="s">
        <v>41</v>
      </c>
    </row>
    <row r="27" spans="1:1" ht="12.75" x14ac:dyDescent="0.2">
      <c r="A27" s="11"/>
    </row>
    <row r="28" spans="1:1" ht="12.75" x14ac:dyDescent="0.2">
      <c r="A28" s="11"/>
    </row>
    <row r="29" spans="1:1" ht="12.75" x14ac:dyDescent="0.2">
      <c r="A29" s="11"/>
    </row>
    <row r="30" spans="1:1" ht="12.75" x14ac:dyDescent="0.2">
      <c r="A30" s="11"/>
    </row>
    <row r="31" spans="1:1" ht="12.75" x14ac:dyDescent="0.2">
      <c r="A31" s="11"/>
    </row>
    <row r="32" spans="1:1" ht="12.75" x14ac:dyDescent="0.2">
      <c r="A32" s="11"/>
    </row>
    <row r="33" spans="1:1" ht="12.75" x14ac:dyDescent="0.2">
      <c r="A33" s="11"/>
    </row>
    <row r="34" spans="1:1" ht="12.75" x14ac:dyDescent="0.2">
      <c r="A34" s="11"/>
    </row>
    <row r="35" spans="1:1" ht="12.75" x14ac:dyDescent="0.2">
      <c r="A35" s="11"/>
    </row>
    <row r="36" spans="1:1" ht="12.75" x14ac:dyDescent="0.2">
      <c r="A36" s="11"/>
    </row>
    <row r="37" spans="1:1" ht="12.75" x14ac:dyDescent="0.2">
      <c r="A37" s="11"/>
    </row>
    <row r="38" spans="1:1" ht="12.75" x14ac:dyDescent="0.2">
      <c r="A38" s="11"/>
    </row>
    <row r="39" spans="1:1" ht="12.75" x14ac:dyDescent="0.2">
      <c r="A39" s="11"/>
    </row>
    <row r="40" spans="1:1" ht="12.75" x14ac:dyDescent="0.2">
      <c r="A40" s="11"/>
    </row>
    <row r="41" spans="1:1" ht="12.75" x14ac:dyDescent="0.2">
      <c r="A41" s="11"/>
    </row>
    <row r="42" spans="1:1" ht="12.75" x14ac:dyDescent="0.2">
      <c r="A42" s="11"/>
    </row>
    <row r="43" spans="1:1" ht="12.75" x14ac:dyDescent="0.2">
      <c r="A43" s="11"/>
    </row>
    <row r="44" spans="1:1" ht="12.75" x14ac:dyDescent="0.2">
      <c r="A44" s="11"/>
    </row>
    <row r="45" spans="1:1" ht="12.75" x14ac:dyDescent="0.2">
      <c r="A45" s="11"/>
    </row>
    <row r="46" spans="1:1" ht="12.75" x14ac:dyDescent="0.2">
      <c r="A46" s="11"/>
    </row>
    <row r="47" spans="1:1" ht="12.75" x14ac:dyDescent="0.2">
      <c r="A47" s="11"/>
    </row>
    <row r="48" spans="1:1" ht="12.75" x14ac:dyDescent="0.2">
      <c r="A48" s="11"/>
    </row>
    <row r="49" spans="1:1" ht="12.75" x14ac:dyDescent="0.2">
      <c r="A49" s="11"/>
    </row>
    <row r="50" spans="1:1" ht="12.75" x14ac:dyDescent="0.2">
      <c r="A50" s="11"/>
    </row>
    <row r="51" spans="1:1" ht="12.75" x14ac:dyDescent="0.2">
      <c r="A51" s="11"/>
    </row>
    <row r="52" spans="1:1" ht="12.75" x14ac:dyDescent="0.2">
      <c r="A52" s="11"/>
    </row>
    <row r="53" spans="1:1" ht="12.75" x14ac:dyDescent="0.2">
      <c r="A53" s="11"/>
    </row>
    <row r="54" spans="1:1" ht="12.75" x14ac:dyDescent="0.2">
      <c r="A54" s="11"/>
    </row>
    <row r="55" spans="1:1" ht="12.75" x14ac:dyDescent="0.2">
      <c r="A55" s="11"/>
    </row>
    <row r="56" spans="1:1" ht="12.75" x14ac:dyDescent="0.2">
      <c r="A56" s="11"/>
    </row>
    <row r="57" spans="1:1" ht="12.75" x14ac:dyDescent="0.2">
      <c r="A57" s="11"/>
    </row>
    <row r="58" spans="1:1" ht="12.75" x14ac:dyDescent="0.2">
      <c r="A58" s="11"/>
    </row>
    <row r="59" spans="1:1" ht="12.75" x14ac:dyDescent="0.2">
      <c r="A59" s="11"/>
    </row>
    <row r="60" spans="1:1" ht="12.75" x14ac:dyDescent="0.2">
      <c r="A60" s="11"/>
    </row>
    <row r="61" spans="1:1" ht="12.75" x14ac:dyDescent="0.2">
      <c r="A61" s="11"/>
    </row>
    <row r="62" spans="1:1" ht="12.75" x14ac:dyDescent="0.2">
      <c r="A62" s="11"/>
    </row>
    <row r="63" spans="1:1" ht="12.75" x14ac:dyDescent="0.2">
      <c r="A63" s="11"/>
    </row>
    <row r="64" spans="1:1" ht="12.75" x14ac:dyDescent="0.2">
      <c r="A64" s="11"/>
    </row>
    <row r="65" spans="1:1" ht="12.75" x14ac:dyDescent="0.2">
      <c r="A65" s="11"/>
    </row>
    <row r="66" spans="1:1" ht="12.75" x14ac:dyDescent="0.2">
      <c r="A66" s="11"/>
    </row>
    <row r="67" spans="1:1" ht="12.75" x14ac:dyDescent="0.2">
      <c r="A67" s="11"/>
    </row>
    <row r="68" spans="1:1" ht="12.75" x14ac:dyDescent="0.2">
      <c r="A68" s="11"/>
    </row>
    <row r="69" spans="1:1" ht="12.75" x14ac:dyDescent="0.2">
      <c r="A69" s="11"/>
    </row>
    <row r="70" spans="1:1" ht="12.75" x14ac:dyDescent="0.2">
      <c r="A70" s="11"/>
    </row>
    <row r="71" spans="1:1" ht="12.75" x14ac:dyDescent="0.2">
      <c r="A71" s="11"/>
    </row>
    <row r="72" spans="1:1" ht="12.75" x14ac:dyDescent="0.2">
      <c r="A72" s="11"/>
    </row>
    <row r="73" spans="1:1" ht="12.75" x14ac:dyDescent="0.2">
      <c r="A73" s="11"/>
    </row>
    <row r="74" spans="1:1" ht="12.75" x14ac:dyDescent="0.2">
      <c r="A74" s="11"/>
    </row>
    <row r="75" spans="1:1" ht="12.75" x14ac:dyDescent="0.2">
      <c r="A75" s="11"/>
    </row>
    <row r="76" spans="1:1" ht="12.75" x14ac:dyDescent="0.2">
      <c r="A76" s="11"/>
    </row>
    <row r="77" spans="1:1" ht="12.75" x14ac:dyDescent="0.2">
      <c r="A77" s="11"/>
    </row>
    <row r="78" spans="1:1" ht="12.75" x14ac:dyDescent="0.2">
      <c r="A78" s="11"/>
    </row>
    <row r="79" spans="1:1" ht="12.75" x14ac:dyDescent="0.2">
      <c r="A79" s="11"/>
    </row>
    <row r="80" spans="1:1" ht="12.75" x14ac:dyDescent="0.2">
      <c r="A80" s="11"/>
    </row>
    <row r="81" spans="1:1" ht="12.75" x14ac:dyDescent="0.2">
      <c r="A81" s="11"/>
    </row>
    <row r="82" spans="1:1" ht="12.75" x14ac:dyDescent="0.2">
      <c r="A82" s="11"/>
    </row>
    <row r="83" spans="1:1" ht="12.75" x14ac:dyDescent="0.2">
      <c r="A83" s="11"/>
    </row>
    <row r="84" spans="1:1" ht="12.75" x14ac:dyDescent="0.2">
      <c r="A84" s="11"/>
    </row>
    <row r="85" spans="1:1" ht="12.75" x14ac:dyDescent="0.2">
      <c r="A85" s="11"/>
    </row>
    <row r="86" spans="1:1" ht="12.75" x14ac:dyDescent="0.2">
      <c r="A86" s="11"/>
    </row>
    <row r="87" spans="1:1" ht="12.75" x14ac:dyDescent="0.2">
      <c r="A87" s="11"/>
    </row>
    <row r="88" spans="1:1" ht="12.75" x14ac:dyDescent="0.2">
      <c r="A88" s="11"/>
    </row>
    <row r="89" spans="1:1" ht="12.75" x14ac:dyDescent="0.2">
      <c r="A89" s="11"/>
    </row>
    <row r="90" spans="1:1" ht="12.75" x14ac:dyDescent="0.2">
      <c r="A90" s="11"/>
    </row>
    <row r="91" spans="1:1" ht="12.75" x14ac:dyDescent="0.2">
      <c r="A91" s="11"/>
    </row>
    <row r="92" spans="1:1" ht="12.75" x14ac:dyDescent="0.2">
      <c r="A92" s="11"/>
    </row>
    <row r="93" spans="1:1" ht="12.75" x14ac:dyDescent="0.2">
      <c r="A93" s="11"/>
    </row>
    <row r="94" spans="1:1" ht="12.75" x14ac:dyDescent="0.2">
      <c r="A94" s="11"/>
    </row>
    <row r="95" spans="1:1" ht="12.75" x14ac:dyDescent="0.2">
      <c r="A95" s="11"/>
    </row>
    <row r="96" spans="1:1" ht="12.75" x14ac:dyDescent="0.2">
      <c r="A96" s="11"/>
    </row>
    <row r="97" spans="1:1" ht="12.75" x14ac:dyDescent="0.2">
      <c r="A97" s="11"/>
    </row>
    <row r="98" spans="1:1" ht="12.75" x14ac:dyDescent="0.2">
      <c r="A98" s="11"/>
    </row>
    <row r="99" spans="1:1" ht="12.75" x14ac:dyDescent="0.2">
      <c r="A99" s="11"/>
    </row>
    <row r="100" spans="1:1" ht="12.75" x14ac:dyDescent="0.2">
      <c r="A100" s="11"/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N55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23.83203125" customWidth="1"/>
    <col min="2" max="2" width="56.83203125" style="5" customWidth="1"/>
    <col min="3" max="9" width="19.5" customWidth="1"/>
  </cols>
  <sheetData>
    <row r="1" spans="1:14" ht="17.649999999999999" customHeight="1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</row>
    <row r="2" spans="1:14" ht="18" customHeight="1" x14ac:dyDescent="0.2">
      <c r="A2" s="27" t="s">
        <v>1</v>
      </c>
      <c r="B2" s="27" t="s">
        <v>36</v>
      </c>
      <c r="C2" s="27" t="s">
        <v>36</v>
      </c>
      <c r="D2" s="27" t="s">
        <v>36</v>
      </c>
      <c r="E2" s="27" t="s">
        <v>36</v>
      </c>
      <c r="F2" s="27" t="s">
        <v>36</v>
      </c>
      <c r="G2" s="27" t="s">
        <v>36</v>
      </c>
      <c r="H2" s="27" t="s">
        <v>36</v>
      </c>
      <c r="I2" s="27" t="s">
        <v>36</v>
      </c>
      <c r="L2" t="s">
        <v>36</v>
      </c>
    </row>
    <row r="3" spans="1:14" ht="33.4" customHeight="1" x14ac:dyDescent="0.2">
      <c r="A3" s="17" t="s">
        <v>2</v>
      </c>
      <c r="B3" s="17" t="s">
        <v>36</v>
      </c>
      <c r="C3" s="17" t="s">
        <v>3</v>
      </c>
      <c r="D3" s="17" t="s">
        <v>4</v>
      </c>
      <c r="E3" s="17" t="s">
        <v>36</v>
      </c>
      <c r="F3" s="17" t="s">
        <v>36</v>
      </c>
      <c r="G3" s="17" t="s">
        <v>36</v>
      </c>
      <c r="H3" s="17" t="s">
        <v>36</v>
      </c>
      <c r="I3" s="17" t="s">
        <v>36</v>
      </c>
    </row>
    <row r="4" spans="1:14" ht="43.9" customHeight="1" x14ac:dyDescent="0.2">
      <c r="A4" s="17" t="s">
        <v>36</v>
      </c>
      <c r="B4" s="17" t="s">
        <v>36</v>
      </c>
      <c r="C4" s="17" t="s">
        <v>36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36</v>
      </c>
      <c r="K4" t="s">
        <v>36</v>
      </c>
      <c r="L4" t="s">
        <v>36</v>
      </c>
      <c r="M4" t="s">
        <v>36</v>
      </c>
      <c r="N4" t="s">
        <v>36</v>
      </c>
    </row>
    <row r="5" spans="1:14" ht="13.15" customHeight="1" x14ac:dyDescent="0.2">
      <c r="A5" s="18" t="s">
        <v>11</v>
      </c>
      <c r="B5" s="29" t="s">
        <v>36</v>
      </c>
      <c r="C5" s="7">
        <v>909742</v>
      </c>
      <c r="D5" s="7">
        <v>61287</v>
      </c>
      <c r="E5" s="7">
        <v>478445</v>
      </c>
      <c r="F5" s="7">
        <v>276895</v>
      </c>
      <c r="G5" s="7">
        <v>36227</v>
      </c>
      <c r="H5" s="7">
        <v>28059</v>
      </c>
      <c r="I5" s="7">
        <v>28829</v>
      </c>
    </row>
    <row r="6" spans="1:14" ht="11.65" customHeight="1" x14ac:dyDescent="0.2">
      <c r="A6" s="15" t="s">
        <v>36</v>
      </c>
      <c r="B6" s="30" t="s">
        <v>12</v>
      </c>
      <c r="C6" s="6">
        <v>544707</v>
      </c>
      <c r="D6" s="6">
        <v>24758</v>
      </c>
      <c r="E6" s="6">
        <v>334089</v>
      </c>
      <c r="F6" s="6">
        <v>131503</v>
      </c>
      <c r="G6" s="6">
        <v>24660</v>
      </c>
      <c r="H6" s="6">
        <v>13972</v>
      </c>
      <c r="I6" s="6">
        <v>15725</v>
      </c>
      <c r="J6" t="s">
        <v>36</v>
      </c>
      <c r="K6" t="s">
        <v>36</v>
      </c>
      <c r="M6" t="s">
        <v>36</v>
      </c>
      <c r="N6" t="s">
        <v>36</v>
      </c>
    </row>
    <row r="7" spans="1:14" ht="11.65" customHeight="1" x14ac:dyDescent="0.2">
      <c r="A7" s="15" t="s">
        <v>36</v>
      </c>
      <c r="B7" s="30" t="s">
        <v>13</v>
      </c>
      <c r="C7" s="6">
        <v>23521</v>
      </c>
      <c r="D7" s="6">
        <v>1989</v>
      </c>
      <c r="E7" s="6">
        <v>11832</v>
      </c>
      <c r="F7" s="6">
        <v>6662</v>
      </c>
      <c r="G7" s="6">
        <v>1148</v>
      </c>
      <c r="H7" s="6">
        <v>825</v>
      </c>
      <c r="I7" s="6">
        <v>1065</v>
      </c>
      <c r="J7" t="s">
        <v>36</v>
      </c>
      <c r="K7" t="s">
        <v>36</v>
      </c>
      <c r="M7" t="s">
        <v>36</v>
      </c>
      <c r="N7" t="s">
        <v>36</v>
      </c>
    </row>
    <row r="8" spans="1:14" ht="11.65" customHeight="1" x14ac:dyDescent="0.2">
      <c r="A8" s="15" t="s">
        <v>36</v>
      </c>
      <c r="B8" s="30" t="s">
        <v>14</v>
      </c>
      <c r="C8" s="6">
        <v>341514</v>
      </c>
      <c r="D8" s="6">
        <v>34540</v>
      </c>
      <c r="E8" s="6">
        <v>132524</v>
      </c>
      <c r="F8" s="6">
        <v>138730</v>
      </c>
      <c r="G8" s="6">
        <v>10419</v>
      </c>
      <c r="H8" s="6">
        <v>13262</v>
      </c>
      <c r="I8" s="6">
        <v>12039</v>
      </c>
      <c r="J8" t="s">
        <v>36</v>
      </c>
      <c r="K8" t="s">
        <v>36</v>
      </c>
      <c r="M8" t="s">
        <v>36</v>
      </c>
      <c r="N8" t="s">
        <v>36</v>
      </c>
    </row>
    <row r="9" spans="1:14" ht="13.15" customHeight="1" x14ac:dyDescent="0.2">
      <c r="A9" s="14" t="s">
        <v>15</v>
      </c>
      <c r="B9" s="31" t="s">
        <v>36</v>
      </c>
      <c r="C9" s="7">
        <v>393575</v>
      </c>
      <c r="D9" s="7">
        <v>58998</v>
      </c>
      <c r="E9" s="7">
        <v>187464</v>
      </c>
      <c r="F9" s="7">
        <v>109097</v>
      </c>
      <c r="G9" s="7">
        <v>11702</v>
      </c>
      <c r="H9" s="7">
        <v>12451</v>
      </c>
      <c r="I9" s="7">
        <v>13863</v>
      </c>
    </row>
    <row r="10" spans="1:14" ht="11.65" customHeight="1" x14ac:dyDescent="0.2">
      <c r="A10" s="15" t="s">
        <v>36</v>
      </c>
      <c r="B10" s="30" t="s">
        <v>12</v>
      </c>
      <c r="C10" s="6">
        <v>250158</v>
      </c>
      <c r="D10" s="6">
        <v>23661</v>
      </c>
      <c r="E10" s="6">
        <v>143754</v>
      </c>
      <c r="F10" s="6">
        <v>60080</v>
      </c>
      <c r="G10" s="6">
        <v>8342</v>
      </c>
      <c r="H10" s="6">
        <v>6452</v>
      </c>
      <c r="I10" s="6">
        <v>7869</v>
      </c>
      <c r="J10" t="s">
        <v>36</v>
      </c>
      <c r="K10" t="s">
        <v>36</v>
      </c>
      <c r="M10" t="s">
        <v>36</v>
      </c>
      <c r="N10" t="s">
        <v>36</v>
      </c>
    </row>
    <row r="11" spans="1:14" ht="11.65" customHeight="1" x14ac:dyDescent="0.2">
      <c r="A11" s="15" t="s">
        <v>36</v>
      </c>
      <c r="B11" s="30" t="s">
        <v>13</v>
      </c>
      <c r="C11" s="6">
        <v>11600</v>
      </c>
      <c r="D11" s="6">
        <v>1897</v>
      </c>
      <c r="E11" s="6">
        <v>5223</v>
      </c>
      <c r="F11" s="6">
        <v>3012</v>
      </c>
      <c r="G11" s="6">
        <v>469</v>
      </c>
      <c r="H11" s="6">
        <v>418</v>
      </c>
      <c r="I11" s="6">
        <v>581</v>
      </c>
      <c r="J11" t="s">
        <v>36</v>
      </c>
      <c r="K11" t="s">
        <v>36</v>
      </c>
      <c r="M11" t="s">
        <v>36</v>
      </c>
      <c r="N11" t="s">
        <v>36</v>
      </c>
    </row>
    <row r="12" spans="1:14" ht="11.65" customHeight="1" x14ac:dyDescent="0.2">
      <c r="A12" s="15" t="s">
        <v>36</v>
      </c>
      <c r="B12" s="30" t="s">
        <v>14</v>
      </c>
      <c r="C12" s="6">
        <v>131817</v>
      </c>
      <c r="D12" s="6">
        <v>33440</v>
      </c>
      <c r="E12" s="6">
        <v>38487</v>
      </c>
      <c r="F12" s="6">
        <v>46005</v>
      </c>
      <c r="G12" s="6">
        <v>2891</v>
      </c>
      <c r="H12" s="6">
        <v>5581</v>
      </c>
      <c r="I12" s="6">
        <v>5413</v>
      </c>
      <c r="J12" t="s">
        <v>36</v>
      </c>
      <c r="K12" t="s">
        <v>36</v>
      </c>
      <c r="M12" t="s">
        <v>36</v>
      </c>
      <c r="N12" t="s">
        <v>36</v>
      </c>
    </row>
    <row r="13" spans="1:14" ht="13.15" customHeight="1" x14ac:dyDescent="0.2">
      <c r="A13" s="14" t="s">
        <v>16</v>
      </c>
      <c r="B13" s="31" t="s">
        <v>36</v>
      </c>
      <c r="C13" s="7">
        <v>516167</v>
      </c>
      <c r="D13" s="7">
        <v>2289</v>
      </c>
      <c r="E13" s="7">
        <v>290981</v>
      </c>
      <c r="F13" s="7">
        <v>167798</v>
      </c>
      <c r="G13" s="7">
        <v>24525</v>
      </c>
      <c r="H13" s="7">
        <v>15608</v>
      </c>
      <c r="I13" s="7">
        <v>14966</v>
      </c>
    </row>
    <row r="14" spans="1:14" ht="11.65" customHeight="1" x14ac:dyDescent="0.2">
      <c r="A14" s="15" t="s">
        <v>36</v>
      </c>
      <c r="B14" s="30" t="s">
        <v>12</v>
      </c>
      <c r="C14" s="6">
        <v>294549</v>
      </c>
      <c r="D14" s="6">
        <v>1097</v>
      </c>
      <c r="E14" s="6">
        <v>190335</v>
      </c>
      <c r="F14" s="6">
        <v>71423</v>
      </c>
      <c r="G14" s="6">
        <v>16318</v>
      </c>
      <c r="H14" s="6">
        <v>7520</v>
      </c>
      <c r="I14" s="6">
        <v>7856</v>
      </c>
      <c r="J14" t="s">
        <v>36</v>
      </c>
      <c r="K14" t="s">
        <v>36</v>
      </c>
      <c r="M14" t="s">
        <v>36</v>
      </c>
      <c r="N14" t="s">
        <v>36</v>
      </c>
    </row>
    <row r="15" spans="1:14" ht="11.65" customHeight="1" x14ac:dyDescent="0.2">
      <c r="A15" s="15" t="s">
        <v>36</v>
      </c>
      <c r="B15" s="30" t="s">
        <v>13</v>
      </c>
      <c r="C15" s="6">
        <v>11921</v>
      </c>
      <c r="D15" s="6">
        <v>92</v>
      </c>
      <c r="E15" s="6">
        <v>6609</v>
      </c>
      <c r="F15" s="6">
        <v>3650</v>
      </c>
      <c r="G15" s="6">
        <v>679</v>
      </c>
      <c r="H15" s="6">
        <v>407</v>
      </c>
      <c r="I15" s="6">
        <v>484</v>
      </c>
      <c r="J15" t="s">
        <v>36</v>
      </c>
      <c r="K15" t="s">
        <v>36</v>
      </c>
      <c r="M15" t="s">
        <v>36</v>
      </c>
      <c r="N15" t="s">
        <v>36</v>
      </c>
    </row>
    <row r="16" spans="1:14" ht="11.65" customHeight="1" x14ac:dyDescent="0.2">
      <c r="A16" s="16" t="s">
        <v>36</v>
      </c>
      <c r="B16" s="32" t="s">
        <v>14</v>
      </c>
      <c r="C16" s="8">
        <v>209697</v>
      </c>
      <c r="D16" s="8">
        <v>1100</v>
      </c>
      <c r="E16" s="8">
        <v>94037</v>
      </c>
      <c r="F16" s="8">
        <v>92725</v>
      </c>
      <c r="G16" s="8">
        <v>7528</v>
      </c>
      <c r="H16" s="8">
        <v>7681</v>
      </c>
      <c r="I16" s="8">
        <v>6626</v>
      </c>
      <c r="J16" t="s">
        <v>36</v>
      </c>
      <c r="K16" t="s">
        <v>36</v>
      </c>
      <c r="M16" t="s">
        <v>36</v>
      </c>
      <c r="N16" t="s">
        <v>36</v>
      </c>
    </row>
    <row r="17" spans="1:14" s="24" customFormat="1" ht="24.75" customHeight="1" x14ac:dyDescent="0.2">
      <c r="A17" s="21" t="s">
        <v>47</v>
      </c>
      <c r="B17" s="22" t="s">
        <v>36</v>
      </c>
      <c r="C17" s="23" t="s">
        <v>36</v>
      </c>
      <c r="D17" s="23" t="s">
        <v>36</v>
      </c>
      <c r="E17" s="23" t="s">
        <v>36</v>
      </c>
      <c r="F17" s="23" t="s">
        <v>36</v>
      </c>
      <c r="G17" s="23" t="s">
        <v>36</v>
      </c>
      <c r="H17" s="23" t="s">
        <v>36</v>
      </c>
      <c r="I17" s="23" t="s">
        <v>36</v>
      </c>
      <c r="L17" s="24" t="s">
        <v>36</v>
      </c>
    </row>
    <row r="18" spans="1:14" ht="13.5" customHeight="1" x14ac:dyDescent="0.2">
      <c r="A18" s="21" t="s">
        <v>48</v>
      </c>
      <c r="B18" s="25" t="s">
        <v>36</v>
      </c>
      <c r="C18" s="26" t="s">
        <v>36</v>
      </c>
      <c r="D18" s="26" t="s">
        <v>36</v>
      </c>
      <c r="E18" s="26" t="s">
        <v>36</v>
      </c>
      <c r="F18" s="26" t="s">
        <v>36</v>
      </c>
      <c r="G18" s="26" t="s">
        <v>36</v>
      </c>
      <c r="H18" s="26" t="s">
        <v>36</v>
      </c>
      <c r="I18" s="26" t="s">
        <v>36</v>
      </c>
      <c r="L18" t="s">
        <v>36</v>
      </c>
    </row>
    <row r="19" spans="1:14" ht="11.65" customHeight="1" x14ac:dyDescent="0.2">
      <c r="A19" s="4" t="s">
        <v>36</v>
      </c>
      <c r="B19" s="5" t="s">
        <v>36</v>
      </c>
      <c r="C19" s="1" t="s">
        <v>36</v>
      </c>
      <c r="D19" s="1" t="s">
        <v>36</v>
      </c>
      <c r="E19" s="1" t="s">
        <v>36</v>
      </c>
      <c r="F19" s="1" t="s">
        <v>36</v>
      </c>
      <c r="G19" s="1" t="s">
        <v>36</v>
      </c>
      <c r="H19" s="1" t="s">
        <v>36</v>
      </c>
      <c r="I19" s="1" t="s">
        <v>36</v>
      </c>
      <c r="J19" t="s">
        <v>36</v>
      </c>
      <c r="K19" t="s">
        <v>36</v>
      </c>
      <c r="L19" t="s">
        <v>36</v>
      </c>
      <c r="M19" t="s">
        <v>36</v>
      </c>
      <c r="N19" t="s">
        <v>36</v>
      </c>
    </row>
    <row r="20" spans="1:14" ht="12" x14ac:dyDescent="0.2">
      <c r="A20" s="3"/>
      <c r="B20" s="33"/>
      <c r="C20" s="1"/>
      <c r="D20" s="1"/>
      <c r="E20" s="1"/>
      <c r="F20" s="1"/>
      <c r="G20" s="1"/>
      <c r="H20" s="1"/>
      <c r="I20" s="1"/>
    </row>
    <row r="21" spans="1:14" ht="12" x14ac:dyDescent="0.2">
      <c r="A21" s="3"/>
      <c r="B21" s="33"/>
      <c r="C21" s="1"/>
      <c r="D21" s="1"/>
      <c r="E21" s="1"/>
      <c r="F21" s="1"/>
      <c r="G21" s="1"/>
      <c r="H21" s="1"/>
      <c r="I21" s="1"/>
    </row>
    <row r="22" spans="1:14" ht="12" x14ac:dyDescent="0.2">
      <c r="A22" s="3"/>
      <c r="B22" s="33"/>
      <c r="C22" s="1"/>
      <c r="D22" s="1"/>
      <c r="E22" s="1"/>
      <c r="F22" s="1"/>
      <c r="G22" s="1"/>
      <c r="H22" s="1"/>
      <c r="I22" s="1"/>
    </row>
    <row r="23" spans="1:14" ht="12" x14ac:dyDescent="0.2">
      <c r="A23" s="3"/>
      <c r="B23" s="33"/>
      <c r="C23" s="1"/>
      <c r="D23" s="1"/>
      <c r="E23" s="1"/>
      <c r="F23" s="1"/>
      <c r="G23" s="1"/>
      <c r="H23" s="1"/>
      <c r="I23" s="1"/>
    </row>
    <row r="24" spans="1:14" ht="12" x14ac:dyDescent="0.2">
      <c r="A24" s="3"/>
      <c r="B24" s="33"/>
      <c r="C24" s="1"/>
      <c r="D24" s="1"/>
      <c r="E24" s="1"/>
      <c r="F24" s="1"/>
      <c r="G24" s="1"/>
      <c r="H24" s="1"/>
      <c r="I24" s="1"/>
    </row>
    <row r="25" spans="1:14" ht="12" x14ac:dyDescent="0.2">
      <c r="A25" s="3"/>
      <c r="B25" s="33"/>
      <c r="C25" s="1"/>
      <c r="D25" s="1"/>
      <c r="E25" s="1"/>
      <c r="F25" s="1"/>
      <c r="G25" s="1"/>
      <c r="H25" s="1"/>
      <c r="I25" s="1"/>
    </row>
    <row r="26" spans="1:14" ht="12" x14ac:dyDescent="0.2">
      <c r="A26" s="3"/>
      <c r="B26" s="33"/>
      <c r="C26" s="1"/>
      <c r="D26" s="1"/>
      <c r="E26" s="1"/>
      <c r="F26" s="1"/>
      <c r="G26" s="1"/>
      <c r="H26" s="1"/>
      <c r="I26" s="1"/>
    </row>
    <row r="27" spans="1:14" ht="12" x14ac:dyDescent="0.2">
      <c r="A27" s="3"/>
      <c r="B27" s="33"/>
      <c r="C27" s="1"/>
      <c r="D27" s="1"/>
      <c r="E27" s="1"/>
      <c r="F27" s="1"/>
      <c r="G27" s="1"/>
      <c r="H27" s="1"/>
      <c r="I27" s="1"/>
    </row>
    <row r="28" spans="1:14" ht="12" x14ac:dyDescent="0.2">
      <c r="A28" s="3"/>
      <c r="B28" s="33"/>
      <c r="C28" s="1"/>
      <c r="D28" s="1"/>
      <c r="E28" s="1"/>
      <c r="F28" s="1"/>
      <c r="G28" s="1"/>
      <c r="H28" s="1"/>
      <c r="I28" s="1"/>
    </row>
    <row r="29" spans="1:14" x14ac:dyDescent="0.2">
      <c r="A29" s="4"/>
    </row>
    <row r="30" spans="1:14" x14ac:dyDescent="0.2">
      <c r="A30" s="4"/>
    </row>
    <row r="31" spans="1:14" x14ac:dyDescent="0.2">
      <c r="A31" s="4"/>
    </row>
    <row r="32" spans="1:14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N55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23.83203125" customWidth="1"/>
    <col min="2" max="2" width="56.83203125" style="5" customWidth="1"/>
    <col min="3" max="9" width="19.5" customWidth="1"/>
  </cols>
  <sheetData>
    <row r="1" spans="1:14" ht="17.649999999999999" customHeight="1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</row>
    <row r="2" spans="1:14" ht="18" customHeight="1" x14ac:dyDescent="0.2">
      <c r="A2" s="27" t="s">
        <v>17</v>
      </c>
      <c r="B2" s="27" t="s">
        <v>36</v>
      </c>
      <c r="C2" s="27" t="s">
        <v>36</v>
      </c>
      <c r="D2" s="27" t="s">
        <v>36</v>
      </c>
      <c r="E2" s="27" t="s">
        <v>36</v>
      </c>
      <c r="F2" s="27" t="s">
        <v>36</v>
      </c>
      <c r="G2" s="27" t="s">
        <v>36</v>
      </c>
      <c r="H2" s="27" t="s">
        <v>36</v>
      </c>
      <c r="I2" s="27" t="s">
        <v>36</v>
      </c>
      <c r="L2" t="s">
        <v>36</v>
      </c>
    </row>
    <row r="3" spans="1:14" ht="33.4" customHeight="1" x14ac:dyDescent="0.2">
      <c r="A3" s="17" t="s">
        <v>2</v>
      </c>
      <c r="B3" s="17" t="s">
        <v>36</v>
      </c>
      <c r="C3" s="17" t="s">
        <v>3</v>
      </c>
      <c r="D3" s="17" t="s">
        <v>4</v>
      </c>
      <c r="E3" s="17" t="s">
        <v>36</v>
      </c>
      <c r="F3" s="17" t="s">
        <v>36</v>
      </c>
      <c r="G3" s="17" t="s">
        <v>36</v>
      </c>
      <c r="H3" s="17" t="s">
        <v>36</v>
      </c>
      <c r="I3" s="17" t="s">
        <v>36</v>
      </c>
    </row>
    <row r="4" spans="1:14" ht="43.9" customHeight="1" x14ac:dyDescent="0.2">
      <c r="A4" s="17" t="s">
        <v>36</v>
      </c>
      <c r="B4" s="17" t="s">
        <v>36</v>
      </c>
      <c r="C4" s="17" t="s">
        <v>36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36</v>
      </c>
      <c r="K4" t="s">
        <v>36</v>
      </c>
      <c r="L4" t="s">
        <v>36</v>
      </c>
      <c r="M4" t="s">
        <v>36</v>
      </c>
      <c r="N4" t="s">
        <v>36</v>
      </c>
    </row>
    <row r="5" spans="1:14" ht="13.15" customHeight="1" x14ac:dyDescent="0.2">
      <c r="A5" s="18" t="s">
        <v>11</v>
      </c>
      <c r="B5" s="29" t="s">
        <v>36</v>
      </c>
      <c r="C5" s="7">
        <v>60960</v>
      </c>
      <c r="D5" s="7">
        <v>3235</v>
      </c>
      <c r="E5" s="7">
        <v>31005</v>
      </c>
      <c r="F5" s="7">
        <v>20302</v>
      </c>
      <c r="G5" s="7">
        <v>2975</v>
      </c>
      <c r="H5" s="7">
        <v>1554</v>
      </c>
      <c r="I5" s="7">
        <v>1889</v>
      </c>
    </row>
    <row r="6" spans="1:14" ht="11.65" customHeight="1" x14ac:dyDescent="0.2">
      <c r="A6" s="15" t="s">
        <v>36</v>
      </c>
      <c r="B6" s="30" t="s">
        <v>12</v>
      </c>
      <c r="C6" s="6">
        <v>43733</v>
      </c>
      <c r="D6" s="6">
        <v>1357</v>
      </c>
      <c r="E6" s="6">
        <v>24962</v>
      </c>
      <c r="F6" s="6">
        <v>12774</v>
      </c>
      <c r="G6" s="6">
        <v>2367</v>
      </c>
      <c r="H6" s="6">
        <v>1003</v>
      </c>
      <c r="I6" s="6">
        <v>1270</v>
      </c>
      <c r="J6" t="s">
        <v>36</v>
      </c>
      <c r="K6" t="s">
        <v>36</v>
      </c>
      <c r="M6" t="s">
        <v>36</v>
      </c>
      <c r="N6" t="s">
        <v>36</v>
      </c>
    </row>
    <row r="7" spans="1:14" ht="11.65" customHeight="1" x14ac:dyDescent="0.2">
      <c r="A7" s="15" t="s">
        <v>36</v>
      </c>
      <c r="B7" s="30" t="s">
        <v>13</v>
      </c>
      <c r="C7" s="6">
        <v>1447</v>
      </c>
      <c r="D7" s="6">
        <v>123</v>
      </c>
      <c r="E7" s="6">
        <v>676</v>
      </c>
      <c r="F7" s="6">
        <v>444</v>
      </c>
      <c r="G7" s="6">
        <v>95</v>
      </c>
      <c r="H7" s="6">
        <v>46</v>
      </c>
      <c r="I7" s="6">
        <v>63</v>
      </c>
      <c r="J7" t="s">
        <v>36</v>
      </c>
      <c r="K7" t="s">
        <v>36</v>
      </c>
      <c r="M7" t="s">
        <v>36</v>
      </c>
      <c r="N7" t="s">
        <v>36</v>
      </c>
    </row>
    <row r="8" spans="1:14" ht="11.65" customHeight="1" x14ac:dyDescent="0.2">
      <c r="A8" s="15" t="s">
        <v>36</v>
      </c>
      <c r="B8" s="30" t="s">
        <v>14</v>
      </c>
      <c r="C8" s="6">
        <v>15780</v>
      </c>
      <c r="D8" s="6">
        <v>1755</v>
      </c>
      <c r="E8" s="6">
        <v>5367</v>
      </c>
      <c r="F8" s="6">
        <v>7084</v>
      </c>
      <c r="G8" s="6">
        <v>513</v>
      </c>
      <c r="H8" s="6">
        <v>505</v>
      </c>
      <c r="I8" s="6">
        <v>556</v>
      </c>
      <c r="J8" t="s">
        <v>36</v>
      </c>
      <c r="K8" t="s">
        <v>36</v>
      </c>
      <c r="M8" t="s">
        <v>36</v>
      </c>
      <c r="N8" t="s">
        <v>36</v>
      </c>
    </row>
    <row r="9" spans="1:14" ht="13.15" customHeight="1" x14ac:dyDescent="0.2">
      <c r="A9" s="14" t="s">
        <v>15</v>
      </c>
      <c r="B9" s="31" t="s">
        <v>36</v>
      </c>
      <c r="C9" s="7">
        <v>29219</v>
      </c>
      <c r="D9" s="7">
        <v>3096</v>
      </c>
      <c r="E9" s="7">
        <v>14477</v>
      </c>
      <c r="F9" s="7">
        <v>8787</v>
      </c>
      <c r="G9" s="7">
        <v>1114</v>
      </c>
      <c r="H9" s="7">
        <v>767</v>
      </c>
      <c r="I9" s="7">
        <v>978</v>
      </c>
    </row>
    <row r="10" spans="1:14" ht="11.65" customHeight="1" x14ac:dyDescent="0.2">
      <c r="A10" s="15" t="s">
        <v>36</v>
      </c>
      <c r="B10" s="30" t="s">
        <v>12</v>
      </c>
      <c r="C10" s="6">
        <v>21724</v>
      </c>
      <c r="D10" s="6">
        <v>1292</v>
      </c>
      <c r="E10" s="6">
        <v>12355</v>
      </c>
      <c r="F10" s="6">
        <v>6010</v>
      </c>
      <c r="G10" s="6">
        <v>893</v>
      </c>
      <c r="H10" s="6">
        <v>489</v>
      </c>
      <c r="I10" s="6">
        <v>685</v>
      </c>
      <c r="J10" t="s">
        <v>36</v>
      </c>
      <c r="K10" t="s">
        <v>36</v>
      </c>
      <c r="M10" t="s">
        <v>36</v>
      </c>
      <c r="N10" t="s">
        <v>36</v>
      </c>
    </row>
    <row r="11" spans="1:14" ht="11.65" customHeight="1" x14ac:dyDescent="0.2">
      <c r="A11" s="15" t="s">
        <v>36</v>
      </c>
      <c r="B11" s="30" t="s">
        <v>13</v>
      </c>
      <c r="C11" s="6">
        <v>763</v>
      </c>
      <c r="D11" s="6">
        <v>117</v>
      </c>
      <c r="E11" s="6">
        <v>340</v>
      </c>
      <c r="F11" s="6">
        <v>199</v>
      </c>
      <c r="G11" s="6">
        <v>48</v>
      </c>
      <c r="H11" s="6">
        <v>26</v>
      </c>
      <c r="I11" s="6">
        <v>33</v>
      </c>
      <c r="J11" t="s">
        <v>36</v>
      </c>
      <c r="K11" t="s">
        <v>36</v>
      </c>
      <c r="M11" t="s">
        <v>36</v>
      </c>
      <c r="N11" t="s">
        <v>36</v>
      </c>
    </row>
    <row r="12" spans="1:14" ht="11.65" customHeight="1" x14ac:dyDescent="0.2">
      <c r="A12" s="15" t="s">
        <v>36</v>
      </c>
      <c r="B12" s="30" t="s">
        <v>14</v>
      </c>
      <c r="C12" s="6">
        <v>6732</v>
      </c>
      <c r="D12" s="6">
        <v>1687</v>
      </c>
      <c r="E12" s="6">
        <v>1782</v>
      </c>
      <c r="F12" s="6">
        <v>2578</v>
      </c>
      <c r="G12" s="6">
        <v>173</v>
      </c>
      <c r="H12" s="6">
        <v>252</v>
      </c>
      <c r="I12" s="6">
        <v>260</v>
      </c>
      <c r="J12" t="s">
        <v>36</v>
      </c>
      <c r="K12" t="s">
        <v>36</v>
      </c>
      <c r="M12" t="s">
        <v>36</v>
      </c>
      <c r="N12" t="s">
        <v>36</v>
      </c>
    </row>
    <row r="13" spans="1:14" ht="13.15" customHeight="1" x14ac:dyDescent="0.2">
      <c r="A13" s="14" t="s">
        <v>16</v>
      </c>
      <c r="B13" s="31" t="s">
        <v>36</v>
      </c>
      <c r="C13" s="7">
        <v>31741</v>
      </c>
      <c r="D13" s="7">
        <v>139</v>
      </c>
      <c r="E13" s="7">
        <v>16528</v>
      </c>
      <c r="F13" s="7">
        <v>11515</v>
      </c>
      <c r="G13" s="7">
        <v>1861</v>
      </c>
      <c r="H13" s="7">
        <v>787</v>
      </c>
      <c r="I13" s="7">
        <v>911</v>
      </c>
    </row>
    <row r="14" spans="1:14" ht="11.65" customHeight="1" x14ac:dyDescent="0.2">
      <c r="A14" s="15" t="s">
        <v>36</v>
      </c>
      <c r="B14" s="30" t="s">
        <v>12</v>
      </c>
      <c r="C14" s="6">
        <v>22009</v>
      </c>
      <c r="D14" s="6">
        <v>65</v>
      </c>
      <c r="E14" s="6">
        <v>12607</v>
      </c>
      <c r="F14" s="6">
        <v>6764</v>
      </c>
      <c r="G14" s="6">
        <v>1474</v>
      </c>
      <c r="H14" s="6">
        <v>514</v>
      </c>
      <c r="I14" s="6">
        <v>585</v>
      </c>
      <c r="J14" t="s">
        <v>36</v>
      </c>
      <c r="K14" t="s">
        <v>36</v>
      </c>
      <c r="M14" t="s">
        <v>36</v>
      </c>
      <c r="N14" t="s">
        <v>36</v>
      </c>
    </row>
    <row r="15" spans="1:14" ht="11.65" customHeight="1" x14ac:dyDescent="0.2">
      <c r="A15" s="15" t="s">
        <v>36</v>
      </c>
      <c r="B15" s="30" t="s">
        <v>13</v>
      </c>
      <c r="C15" s="6">
        <v>684</v>
      </c>
      <c r="D15" s="6">
        <v>6</v>
      </c>
      <c r="E15" s="6">
        <v>336</v>
      </c>
      <c r="F15" s="6">
        <v>245</v>
      </c>
      <c r="G15" s="6">
        <v>47</v>
      </c>
      <c r="H15" s="6">
        <v>20</v>
      </c>
      <c r="I15" s="6">
        <v>30</v>
      </c>
      <c r="J15" t="s">
        <v>36</v>
      </c>
      <c r="K15" t="s">
        <v>36</v>
      </c>
      <c r="M15" t="s">
        <v>36</v>
      </c>
      <c r="N15" t="s">
        <v>36</v>
      </c>
    </row>
    <row r="16" spans="1:14" ht="11.65" customHeight="1" x14ac:dyDescent="0.2">
      <c r="A16" s="16" t="s">
        <v>36</v>
      </c>
      <c r="B16" s="32" t="s">
        <v>14</v>
      </c>
      <c r="C16" s="8">
        <v>9048</v>
      </c>
      <c r="D16" s="8">
        <v>68</v>
      </c>
      <c r="E16" s="8">
        <v>3585</v>
      </c>
      <c r="F16" s="8">
        <v>4506</v>
      </c>
      <c r="G16" s="8">
        <v>340</v>
      </c>
      <c r="H16" s="8">
        <v>253</v>
      </c>
      <c r="I16" s="8">
        <v>296</v>
      </c>
      <c r="J16" t="s">
        <v>36</v>
      </c>
      <c r="K16" t="s">
        <v>36</v>
      </c>
      <c r="M16" t="s">
        <v>36</v>
      </c>
      <c r="N16" t="s">
        <v>36</v>
      </c>
    </row>
    <row r="17" spans="1:12" s="24" customFormat="1" ht="24.75" customHeight="1" x14ac:dyDescent="0.2">
      <c r="A17" s="21" t="s">
        <v>47</v>
      </c>
      <c r="B17" s="22" t="s">
        <v>36</v>
      </c>
      <c r="C17" s="23" t="s">
        <v>36</v>
      </c>
      <c r="D17" s="23" t="s">
        <v>36</v>
      </c>
      <c r="E17" s="23" t="s">
        <v>36</v>
      </c>
      <c r="F17" s="23" t="s">
        <v>36</v>
      </c>
      <c r="G17" s="23" t="s">
        <v>36</v>
      </c>
      <c r="H17" s="23" t="s">
        <v>36</v>
      </c>
      <c r="I17" s="23" t="s">
        <v>36</v>
      </c>
      <c r="L17" s="24" t="s">
        <v>36</v>
      </c>
    </row>
    <row r="18" spans="1:12" ht="13.5" customHeight="1" x14ac:dyDescent="0.2">
      <c r="A18" s="21" t="s">
        <v>48</v>
      </c>
      <c r="B18" s="25" t="s">
        <v>36</v>
      </c>
      <c r="C18" s="26" t="s">
        <v>36</v>
      </c>
      <c r="D18" s="26" t="s">
        <v>36</v>
      </c>
      <c r="E18" s="26" t="s">
        <v>36</v>
      </c>
      <c r="F18" s="26" t="s">
        <v>36</v>
      </c>
      <c r="G18" s="26" t="s">
        <v>36</v>
      </c>
      <c r="H18" s="26" t="s">
        <v>36</v>
      </c>
      <c r="I18" s="26" t="s">
        <v>36</v>
      </c>
      <c r="L18" t="s">
        <v>36</v>
      </c>
    </row>
    <row r="19" spans="1:12" ht="11.65" customHeight="1" x14ac:dyDescent="0.2"/>
    <row r="20" spans="1:12" ht="12" x14ac:dyDescent="0.2">
      <c r="A20" s="3"/>
      <c r="B20" s="33"/>
      <c r="C20" s="1"/>
      <c r="D20" s="1"/>
      <c r="E20" s="1"/>
      <c r="F20" s="1"/>
      <c r="G20" s="1"/>
      <c r="H20" s="1"/>
      <c r="I20" s="1"/>
    </row>
    <row r="21" spans="1:12" ht="12" x14ac:dyDescent="0.2">
      <c r="A21" s="3"/>
      <c r="B21" s="33"/>
      <c r="C21" s="1"/>
      <c r="D21" s="1"/>
      <c r="E21" s="1"/>
      <c r="F21" s="1"/>
      <c r="G21" s="1"/>
      <c r="H21" s="1"/>
      <c r="I21" s="1"/>
    </row>
    <row r="22" spans="1:12" ht="12" x14ac:dyDescent="0.2">
      <c r="A22" s="3"/>
      <c r="B22" s="33"/>
      <c r="C22" s="1"/>
      <c r="D22" s="1"/>
      <c r="E22" s="1"/>
      <c r="F22" s="1"/>
      <c r="G22" s="1"/>
      <c r="H22" s="1"/>
      <c r="I22" s="1"/>
    </row>
    <row r="23" spans="1:12" ht="12" x14ac:dyDescent="0.2">
      <c r="A23" s="3"/>
      <c r="B23" s="33"/>
      <c r="C23" s="1"/>
      <c r="D23" s="1"/>
      <c r="E23" s="1"/>
      <c r="F23" s="1"/>
      <c r="G23" s="1"/>
      <c r="H23" s="1"/>
      <c r="I23" s="1"/>
    </row>
    <row r="24" spans="1:12" ht="11.45" x14ac:dyDescent="0.25">
      <c r="A24" s="3"/>
      <c r="B24" s="33"/>
      <c r="C24" s="1"/>
      <c r="D24" s="1"/>
      <c r="E24" s="1"/>
      <c r="F24" s="1"/>
      <c r="G24" s="1"/>
      <c r="H24" s="1"/>
      <c r="I24" s="1"/>
    </row>
    <row r="25" spans="1:12" ht="11.45" x14ac:dyDescent="0.25">
      <c r="A25" s="3"/>
      <c r="B25" s="33"/>
      <c r="C25" s="1"/>
      <c r="D25" s="1"/>
      <c r="E25" s="1"/>
      <c r="F25" s="1"/>
      <c r="G25" s="1"/>
      <c r="H25" s="1"/>
      <c r="I25" s="1"/>
    </row>
    <row r="26" spans="1:12" ht="12" x14ac:dyDescent="0.2">
      <c r="A26" s="3"/>
      <c r="B26" s="33"/>
      <c r="C26" s="1"/>
      <c r="D26" s="1"/>
      <c r="E26" s="1"/>
      <c r="F26" s="1"/>
      <c r="G26" s="1"/>
      <c r="H26" s="1"/>
      <c r="I26" s="1"/>
    </row>
    <row r="27" spans="1:12" ht="12" x14ac:dyDescent="0.2">
      <c r="A27" s="3"/>
      <c r="B27" s="33"/>
      <c r="C27" s="1"/>
      <c r="D27" s="1"/>
      <c r="E27" s="1"/>
      <c r="F27" s="1"/>
      <c r="G27" s="1"/>
      <c r="H27" s="1"/>
      <c r="I27" s="1"/>
    </row>
    <row r="28" spans="1:12" ht="12" x14ac:dyDescent="0.2">
      <c r="A28" s="3"/>
      <c r="B28" s="33"/>
      <c r="C28" s="1"/>
      <c r="D28" s="1"/>
      <c r="E28" s="1"/>
      <c r="F28" s="1"/>
      <c r="G28" s="1"/>
      <c r="H28" s="1"/>
      <c r="I28" s="1"/>
    </row>
    <row r="29" spans="1:12" x14ac:dyDescent="0.2">
      <c r="A29" s="4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N55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23.83203125" customWidth="1"/>
    <col min="2" max="2" width="56.83203125" style="5" customWidth="1"/>
    <col min="3" max="9" width="19.5" customWidth="1"/>
  </cols>
  <sheetData>
    <row r="1" spans="1:14" ht="17.649999999999999" customHeight="1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</row>
    <row r="2" spans="1:14" ht="18" customHeight="1" x14ac:dyDescent="0.2">
      <c r="A2" s="27" t="s">
        <v>18</v>
      </c>
      <c r="B2" s="27" t="s">
        <v>36</v>
      </c>
      <c r="C2" s="27" t="s">
        <v>36</v>
      </c>
      <c r="D2" s="27" t="s">
        <v>36</v>
      </c>
      <c r="E2" s="27" t="s">
        <v>36</v>
      </c>
      <c r="F2" s="27" t="s">
        <v>36</v>
      </c>
      <c r="G2" s="27" t="s">
        <v>36</v>
      </c>
      <c r="H2" s="27" t="s">
        <v>36</v>
      </c>
      <c r="I2" s="27" t="s">
        <v>36</v>
      </c>
      <c r="L2" t="s">
        <v>36</v>
      </c>
    </row>
    <row r="3" spans="1:14" ht="33.4" customHeight="1" x14ac:dyDescent="0.2">
      <c r="A3" s="17" t="s">
        <v>2</v>
      </c>
      <c r="B3" s="17" t="s">
        <v>36</v>
      </c>
      <c r="C3" s="17" t="s">
        <v>3</v>
      </c>
      <c r="D3" s="17" t="s">
        <v>4</v>
      </c>
      <c r="E3" s="17" t="s">
        <v>36</v>
      </c>
      <c r="F3" s="17" t="s">
        <v>36</v>
      </c>
      <c r="G3" s="17" t="s">
        <v>36</v>
      </c>
      <c r="H3" s="17" t="s">
        <v>36</v>
      </c>
      <c r="I3" s="17" t="s">
        <v>36</v>
      </c>
    </row>
    <row r="4" spans="1:14" ht="43.9" customHeight="1" x14ac:dyDescent="0.2">
      <c r="A4" s="17" t="s">
        <v>36</v>
      </c>
      <c r="B4" s="17" t="s">
        <v>36</v>
      </c>
      <c r="C4" s="17" t="s">
        <v>36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36</v>
      </c>
      <c r="K4" t="s">
        <v>36</v>
      </c>
      <c r="L4" t="s">
        <v>36</v>
      </c>
      <c r="M4" t="s">
        <v>36</v>
      </c>
      <c r="N4" t="s">
        <v>36</v>
      </c>
    </row>
    <row r="5" spans="1:14" ht="13.15" customHeight="1" x14ac:dyDescent="0.2">
      <c r="A5" s="18" t="s">
        <v>11</v>
      </c>
      <c r="B5" s="29" t="s">
        <v>36</v>
      </c>
      <c r="C5" s="7">
        <v>22750</v>
      </c>
      <c r="D5" s="7">
        <v>1838</v>
      </c>
      <c r="E5" s="7">
        <v>11415</v>
      </c>
      <c r="F5" s="7">
        <v>6962</v>
      </c>
      <c r="G5" s="7">
        <v>1011</v>
      </c>
      <c r="H5" s="7">
        <v>814</v>
      </c>
      <c r="I5" s="7">
        <v>710</v>
      </c>
    </row>
    <row r="6" spans="1:14" ht="11.65" customHeight="1" x14ac:dyDescent="0.2">
      <c r="A6" s="15" t="s">
        <v>36</v>
      </c>
      <c r="B6" s="30" t="s">
        <v>12</v>
      </c>
      <c r="C6" s="6">
        <v>12323</v>
      </c>
      <c r="D6" s="6">
        <v>650</v>
      </c>
      <c r="E6" s="6">
        <v>7122</v>
      </c>
      <c r="F6" s="6">
        <v>3215</v>
      </c>
      <c r="G6" s="6">
        <v>606</v>
      </c>
      <c r="H6" s="6">
        <v>348</v>
      </c>
      <c r="I6" s="6">
        <v>382</v>
      </c>
      <c r="J6" t="s">
        <v>36</v>
      </c>
      <c r="K6" t="s">
        <v>36</v>
      </c>
      <c r="M6" t="s">
        <v>36</v>
      </c>
      <c r="N6" t="s">
        <v>36</v>
      </c>
    </row>
    <row r="7" spans="1:14" ht="11.65" customHeight="1" x14ac:dyDescent="0.2">
      <c r="A7" s="15" t="s">
        <v>36</v>
      </c>
      <c r="B7" s="30" t="s">
        <v>13</v>
      </c>
      <c r="C7" s="6">
        <v>553</v>
      </c>
      <c r="D7" s="6">
        <v>54</v>
      </c>
      <c r="E7" s="6">
        <v>298</v>
      </c>
      <c r="F7" s="6">
        <v>137</v>
      </c>
      <c r="G7" s="6">
        <v>26</v>
      </c>
      <c r="H7" s="6">
        <v>22</v>
      </c>
      <c r="I7" s="6">
        <v>16</v>
      </c>
      <c r="J7" t="s">
        <v>36</v>
      </c>
      <c r="K7" t="s">
        <v>36</v>
      </c>
      <c r="M7" t="s">
        <v>36</v>
      </c>
      <c r="N7" t="s">
        <v>36</v>
      </c>
    </row>
    <row r="8" spans="1:14" ht="11.65" customHeight="1" x14ac:dyDescent="0.2">
      <c r="A8" s="15" t="s">
        <v>36</v>
      </c>
      <c r="B8" s="30" t="s">
        <v>14</v>
      </c>
      <c r="C8" s="6">
        <v>9874</v>
      </c>
      <c r="D8" s="6">
        <v>1134</v>
      </c>
      <c r="E8" s="6">
        <v>3995</v>
      </c>
      <c r="F8" s="6">
        <v>3610</v>
      </c>
      <c r="G8" s="6">
        <v>379</v>
      </c>
      <c r="H8" s="6">
        <v>444</v>
      </c>
      <c r="I8" s="6">
        <v>312</v>
      </c>
      <c r="J8" t="s">
        <v>36</v>
      </c>
      <c r="K8" t="s">
        <v>36</v>
      </c>
      <c r="M8" t="s">
        <v>36</v>
      </c>
      <c r="N8" t="s">
        <v>36</v>
      </c>
    </row>
    <row r="9" spans="1:14" ht="13.15" customHeight="1" x14ac:dyDescent="0.2">
      <c r="A9" s="14" t="s">
        <v>15</v>
      </c>
      <c r="B9" s="31" t="s">
        <v>36</v>
      </c>
      <c r="C9" s="7">
        <v>9885</v>
      </c>
      <c r="D9" s="7">
        <v>1775</v>
      </c>
      <c r="E9" s="7">
        <v>4638</v>
      </c>
      <c r="F9" s="7">
        <v>2463</v>
      </c>
      <c r="G9" s="7">
        <v>296</v>
      </c>
      <c r="H9" s="7">
        <v>352</v>
      </c>
      <c r="I9" s="7">
        <v>361</v>
      </c>
    </row>
    <row r="10" spans="1:14" ht="11.65" customHeight="1" x14ac:dyDescent="0.2">
      <c r="A10" s="15" t="s">
        <v>36</v>
      </c>
      <c r="B10" s="30" t="s">
        <v>12</v>
      </c>
      <c r="C10" s="6">
        <v>5843</v>
      </c>
      <c r="D10" s="6">
        <v>623</v>
      </c>
      <c r="E10" s="6">
        <v>3364</v>
      </c>
      <c r="F10" s="6">
        <v>1261</v>
      </c>
      <c r="G10" s="6">
        <v>203</v>
      </c>
      <c r="H10" s="6">
        <v>174</v>
      </c>
      <c r="I10" s="6">
        <v>218</v>
      </c>
      <c r="J10" t="s">
        <v>36</v>
      </c>
      <c r="K10" t="s">
        <v>36</v>
      </c>
      <c r="M10" t="s">
        <v>36</v>
      </c>
      <c r="N10" t="s">
        <v>36</v>
      </c>
    </row>
    <row r="11" spans="1:14" ht="11.65" customHeight="1" x14ac:dyDescent="0.2">
      <c r="A11" s="15" t="s">
        <v>36</v>
      </c>
      <c r="B11" s="30" t="s">
        <v>13</v>
      </c>
      <c r="C11" s="6">
        <v>282</v>
      </c>
      <c r="D11" s="6">
        <v>52</v>
      </c>
      <c r="E11" s="6">
        <v>134</v>
      </c>
      <c r="F11" s="6">
        <v>69</v>
      </c>
      <c r="G11" s="6">
        <v>8</v>
      </c>
      <c r="H11" s="6">
        <v>12</v>
      </c>
      <c r="I11" s="6">
        <v>7</v>
      </c>
      <c r="J11" t="s">
        <v>36</v>
      </c>
      <c r="K11" t="s">
        <v>36</v>
      </c>
      <c r="M11" t="s">
        <v>36</v>
      </c>
      <c r="N11" t="s">
        <v>36</v>
      </c>
    </row>
    <row r="12" spans="1:14" ht="11.65" customHeight="1" x14ac:dyDescent="0.2">
      <c r="A12" s="15" t="s">
        <v>36</v>
      </c>
      <c r="B12" s="30" t="s">
        <v>14</v>
      </c>
      <c r="C12" s="6">
        <v>3760</v>
      </c>
      <c r="D12" s="6">
        <v>1100</v>
      </c>
      <c r="E12" s="6">
        <v>1140</v>
      </c>
      <c r="F12" s="6">
        <v>1133</v>
      </c>
      <c r="G12" s="6">
        <v>85</v>
      </c>
      <c r="H12" s="6">
        <v>166</v>
      </c>
      <c r="I12" s="6">
        <v>136</v>
      </c>
      <c r="J12" t="s">
        <v>36</v>
      </c>
      <c r="K12" t="s">
        <v>36</v>
      </c>
      <c r="M12" t="s">
        <v>36</v>
      </c>
      <c r="N12" t="s">
        <v>36</v>
      </c>
    </row>
    <row r="13" spans="1:14" ht="13.15" customHeight="1" x14ac:dyDescent="0.2">
      <c r="A13" s="14" t="s">
        <v>16</v>
      </c>
      <c r="B13" s="31" t="s">
        <v>36</v>
      </c>
      <c r="C13" s="7">
        <v>12865</v>
      </c>
      <c r="D13" s="7">
        <v>63</v>
      </c>
      <c r="E13" s="7">
        <v>6777</v>
      </c>
      <c r="F13" s="7">
        <v>4499</v>
      </c>
      <c r="G13" s="7">
        <v>715</v>
      </c>
      <c r="H13" s="7">
        <v>462</v>
      </c>
      <c r="I13" s="7">
        <v>349</v>
      </c>
    </row>
    <row r="14" spans="1:14" ht="11.65" customHeight="1" x14ac:dyDescent="0.2">
      <c r="A14" s="15" t="s">
        <v>36</v>
      </c>
      <c r="B14" s="30" t="s">
        <v>12</v>
      </c>
      <c r="C14" s="6">
        <v>6480</v>
      </c>
      <c r="D14" s="6">
        <v>27</v>
      </c>
      <c r="E14" s="6">
        <v>3758</v>
      </c>
      <c r="F14" s="6">
        <v>1954</v>
      </c>
      <c r="G14" s="6">
        <v>403</v>
      </c>
      <c r="H14" s="6">
        <v>174</v>
      </c>
      <c r="I14" s="6">
        <v>164</v>
      </c>
      <c r="J14" t="s">
        <v>36</v>
      </c>
      <c r="K14" t="s">
        <v>36</v>
      </c>
      <c r="M14" t="s">
        <v>36</v>
      </c>
      <c r="N14" t="s">
        <v>36</v>
      </c>
    </row>
    <row r="15" spans="1:14" ht="11.65" customHeight="1" x14ac:dyDescent="0.2">
      <c r="A15" s="15" t="s">
        <v>36</v>
      </c>
      <c r="B15" s="30" t="s">
        <v>13</v>
      </c>
      <c r="C15" s="6">
        <v>271</v>
      </c>
      <c r="D15" s="6">
        <v>2</v>
      </c>
      <c r="E15" s="6">
        <v>164</v>
      </c>
      <c r="F15" s="6">
        <v>68</v>
      </c>
      <c r="G15" s="6">
        <v>18</v>
      </c>
      <c r="H15" s="6">
        <v>10</v>
      </c>
      <c r="I15" s="6">
        <v>9</v>
      </c>
      <c r="J15" t="s">
        <v>36</v>
      </c>
      <c r="K15" t="s">
        <v>36</v>
      </c>
      <c r="M15" t="s">
        <v>36</v>
      </c>
      <c r="N15" t="s">
        <v>36</v>
      </c>
    </row>
    <row r="16" spans="1:14" ht="11.65" customHeight="1" x14ac:dyDescent="0.2">
      <c r="A16" s="16" t="s">
        <v>36</v>
      </c>
      <c r="B16" s="32" t="s">
        <v>14</v>
      </c>
      <c r="C16" s="8">
        <v>6114</v>
      </c>
      <c r="D16" s="8">
        <v>34</v>
      </c>
      <c r="E16" s="8">
        <v>2855</v>
      </c>
      <c r="F16" s="8">
        <v>2477</v>
      </c>
      <c r="G16" s="8">
        <v>294</v>
      </c>
      <c r="H16" s="8">
        <v>278</v>
      </c>
      <c r="I16" s="8">
        <v>176</v>
      </c>
      <c r="J16" t="s">
        <v>36</v>
      </c>
      <c r="K16" t="s">
        <v>36</v>
      </c>
      <c r="M16" t="s">
        <v>36</v>
      </c>
      <c r="N16" t="s">
        <v>36</v>
      </c>
    </row>
    <row r="17" spans="1:12" s="24" customFormat="1" ht="24.75" customHeight="1" x14ac:dyDescent="0.2">
      <c r="A17" s="21" t="s">
        <v>47</v>
      </c>
      <c r="B17" s="22" t="s">
        <v>36</v>
      </c>
      <c r="C17" s="23" t="s">
        <v>36</v>
      </c>
      <c r="D17" s="23" t="s">
        <v>36</v>
      </c>
      <c r="E17" s="23" t="s">
        <v>36</v>
      </c>
      <c r="F17" s="23" t="s">
        <v>36</v>
      </c>
      <c r="G17" s="23" t="s">
        <v>36</v>
      </c>
      <c r="H17" s="23" t="s">
        <v>36</v>
      </c>
      <c r="I17" s="23" t="s">
        <v>36</v>
      </c>
      <c r="L17" s="24" t="s">
        <v>36</v>
      </c>
    </row>
    <row r="18" spans="1:12" ht="13.5" customHeight="1" x14ac:dyDescent="0.2">
      <c r="A18" s="21" t="s">
        <v>48</v>
      </c>
      <c r="B18" s="25" t="s">
        <v>36</v>
      </c>
      <c r="C18" s="26" t="s">
        <v>36</v>
      </c>
      <c r="D18" s="26" t="s">
        <v>36</v>
      </c>
      <c r="E18" s="26" t="s">
        <v>36</v>
      </c>
      <c r="F18" s="26" t="s">
        <v>36</v>
      </c>
      <c r="G18" s="26" t="s">
        <v>36</v>
      </c>
      <c r="H18" s="26" t="s">
        <v>36</v>
      </c>
      <c r="I18" s="26" t="s">
        <v>36</v>
      </c>
      <c r="L18" t="s">
        <v>36</v>
      </c>
    </row>
    <row r="19" spans="1:12" ht="11.65" customHeight="1" x14ac:dyDescent="0.2"/>
    <row r="20" spans="1:12" ht="12" x14ac:dyDescent="0.2">
      <c r="A20" s="3"/>
      <c r="B20" s="33"/>
      <c r="C20" s="1"/>
      <c r="D20" s="1"/>
      <c r="E20" s="1"/>
      <c r="F20" s="1"/>
      <c r="G20" s="1"/>
      <c r="H20" s="1"/>
      <c r="I20" s="1"/>
    </row>
    <row r="21" spans="1:12" ht="12" x14ac:dyDescent="0.2">
      <c r="A21" s="3"/>
      <c r="B21" s="33"/>
      <c r="C21" s="1"/>
      <c r="D21" s="1"/>
      <c r="E21" s="1"/>
      <c r="F21" s="1"/>
      <c r="G21" s="1"/>
      <c r="H21" s="1"/>
      <c r="I21" s="1"/>
    </row>
    <row r="22" spans="1:12" ht="12" x14ac:dyDescent="0.2">
      <c r="A22" s="3"/>
      <c r="B22" s="33"/>
      <c r="C22" s="1"/>
      <c r="D22" s="1"/>
      <c r="E22" s="1"/>
      <c r="F22" s="1"/>
      <c r="G22" s="1"/>
      <c r="H22" s="1"/>
      <c r="I22" s="1"/>
    </row>
    <row r="23" spans="1:12" ht="12" x14ac:dyDescent="0.2">
      <c r="A23" s="3"/>
      <c r="B23" s="33"/>
      <c r="C23" s="1"/>
      <c r="D23" s="1"/>
      <c r="E23" s="1"/>
      <c r="F23" s="1"/>
      <c r="G23" s="1"/>
      <c r="H23" s="1"/>
      <c r="I23" s="1"/>
    </row>
    <row r="24" spans="1:12" ht="11.45" x14ac:dyDescent="0.25">
      <c r="A24" s="3"/>
      <c r="B24" s="33"/>
      <c r="C24" s="1"/>
      <c r="D24" s="1"/>
      <c r="E24" s="1"/>
      <c r="F24" s="1"/>
      <c r="G24" s="1"/>
      <c r="H24" s="1"/>
      <c r="I24" s="1"/>
    </row>
    <row r="25" spans="1:12" ht="11.45" x14ac:dyDescent="0.25">
      <c r="A25" s="3"/>
      <c r="B25" s="33"/>
      <c r="C25" s="1"/>
      <c r="D25" s="1"/>
      <c r="E25" s="1"/>
      <c r="F25" s="1"/>
      <c r="G25" s="1"/>
      <c r="H25" s="1"/>
      <c r="I25" s="1"/>
    </row>
    <row r="26" spans="1:12" ht="12" x14ac:dyDescent="0.2">
      <c r="A26" s="3"/>
      <c r="B26" s="33"/>
      <c r="C26" s="1"/>
      <c r="D26" s="1"/>
      <c r="E26" s="1"/>
      <c r="F26" s="1"/>
      <c r="G26" s="1"/>
      <c r="H26" s="1"/>
      <c r="I26" s="1"/>
    </row>
    <row r="27" spans="1:12" ht="12" x14ac:dyDescent="0.2">
      <c r="A27" s="3"/>
      <c r="B27" s="33"/>
      <c r="C27" s="1"/>
      <c r="D27" s="1"/>
      <c r="E27" s="1"/>
      <c r="F27" s="1"/>
      <c r="G27" s="1"/>
      <c r="H27" s="1"/>
      <c r="I27" s="1"/>
    </row>
    <row r="28" spans="1:12" ht="12" x14ac:dyDescent="0.2">
      <c r="A28" s="3"/>
      <c r="B28" s="33"/>
      <c r="C28" s="1"/>
      <c r="D28" s="1"/>
      <c r="E28" s="1"/>
      <c r="F28" s="1"/>
      <c r="G28" s="1"/>
      <c r="H28" s="1"/>
      <c r="I28" s="1"/>
    </row>
    <row r="29" spans="1:12" x14ac:dyDescent="0.2">
      <c r="A29" s="4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N55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23.83203125" customWidth="1"/>
    <col min="2" max="2" width="56.83203125" style="5" customWidth="1"/>
    <col min="3" max="9" width="19.5" customWidth="1"/>
  </cols>
  <sheetData>
    <row r="1" spans="1:14" ht="17.649999999999999" customHeight="1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</row>
    <row r="2" spans="1:14" ht="18" customHeight="1" x14ac:dyDescent="0.2">
      <c r="A2" s="27" t="s">
        <v>19</v>
      </c>
      <c r="B2" s="27" t="s">
        <v>36</v>
      </c>
      <c r="C2" s="27" t="s">
        <v>36</v>
      </c>
      <c r="D2" s="27" t="s">
        <v>36</v>
      </c>
      <c r="E2" s="27" t="s">
        <v>36</v>
      </c>
      <c r="F2" s="27" t="s">
        <v>36</v>
      </c>
      <c r="G2" s="27" t="s">
        <v>36</v>
      </c>
      <c r="H2" s="27" t="s">
        <v>36</v>
      </c>
      <c r="I2" s="27" t="s">
        <v>36</v>
      </c>
      <c r="L2" t="s">
        <v>36</v>
      </c>
    </row>
    <row r="3" spans="1:14" ht="33.4" customHeight="1" x14ac:dyDescent="0.2">
      <c r="A3" s="17" t="s">
        <v>2</v>
      </c>
      <c r="B3" s="17" t="s">
        <v>36</v>
      </c>
      <c r="C3" s="17" t="s">
        <v>3</v>
      </c>
      <c r="D3" s="17" t="s">
        <v>4</v>
      </c>
      <c r="E3" s="17" t="s">
        <v>36</v>
      </c>
      <c r="F3" s="17" t="s">
        <v>36</v>
      </c>
      <c r="G3" s="17" t="s">
        <v>36</v>
      </c>
      <c r="H3" s="17" t="s">
        <v>36</v>
      </c>
      <c r="I3" s="17" t="s">
        <v>36</v>
      </c>
    </row>
    <row r="4" spans="1:14" ht="43.9" customHeight="1" x14ac:dyDescent="0.2">
      <c r="A4" s="17" t="s">
        <v>36</v>
      </c>
      <c r="B4" s="17" t="s">
        <v>36</v>
      </c>
      <c r="C4" s="17" t="s">
        <v>36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36</v>
      </c>
      <c r="K4" t="s">
        <v>36</v>
      </c>
      <c r="L4" t="s">
        <v>36</v>
      </c>
      <c r="M4" t="s">
        <v>36</v>
      </c>
      <c r="N4" t="s">
        <v>36</v>
      </c>
    </row>
    <row r="5" spans="1:14" ht="13.15" customHeight="1" x14ac:dyDescent="0.2">
      <c r="A5" s="18" t="s">
        <v>11</v>
      </c>
      <c r="B5" s="29" t="s">
        <v>36</v>
      </c>
      <c r="C5" s="7">
        <v>92074</v>
      </c>
      <c r="D5" s="7">
        <v>6554</v>
      </c>
      <c r="E5" s="7">
        <v>48433</v>
      </c>
      <c r="F5" s="7">
        <v>27996</v>
      </c>
      <c r="G5" s="7">
        <v>3673</v>
      </c>
      <c r="H5" s="7">
        <v>2441</v>
      </c>
      <c r="I5" s="7">
        <v>2977</v>
      </c>
    </row>
    <row r="6" spans="1:14" ht="11.65" customHeight="1" x14ac:dyDescent="0.2">
      <c r="A6" s="15" t="s">
        <v>36</v>
      </c>
      <c r="B6" s="30" t="s">
        <v>12</v>
      </c>
      <c r="C6" s="6">
        <v>62265</v>
      </c>
      <c r="D6" s="6">
        <v>2794</v>
      </c>
      <c r="E6" s="6">
        <v>37999</v>
      </c>
      <c r="F6" s="6">
        <v>15455</v>
      </c>
      <c r="G6" s="6">
        <v>2735</v>
      </c>
      <c r="H6" s="6">
        <v>1483</v>
      </c>
      <c r="I6" s="6">
        <v>1799</v>
      </c>
      <c r="J6" t="s">
        <v>36</v>
      </c>
      <c r="K6" t="s">
        <v>36</v>
      </c>
      <c r="M6" t="s">
        <v>36</v>
      </c>
      <c r="N6" t="s">
        <v>36</v>
      </c>
    </row>
    <row r="7" spans="1:14" ht="11.65" customHeight="1" x14ac:dyDescent="0.2">
      <c r="A7" s="15" t="s">
        <v>36</v>
      </c>
      <c r="B7" s="30" t="s">
        <v>13</v>
      </c>
      <c r="C7" s="6">
        <v>2663</v>
      </c>
      <c r="D7" s="6">
        <v>294</v>
      </c>
      <c r="E7" s="6">
        <v>1206</v>
      </c>
      <c r="F7" s="6">
        <v>841</v>
      </c>
      <c r="G7" s="6">
        <v>129</v>
      </c>
      <c r="H7" s="6">
        <v>71</v>
      </c>
      <c r="I7" s="6">
        <v>122</v>
      </c>
      <c r="J7" t="s">
        <v>36</v>
      </c>
      <c r="K7" t="s">
        <v>36</v>
      </c>
      <c r="M7" t="s">
        <v>36</v>
      </c>
      <c r="N7" t="s">
        <v>36</v>
      </c>
    </row>
    <row r="8" spans="1:14" ht="11.65" customHeight="1" x14ac:dyDescent="0.2">
      <c r="A8" s="15" t="s">
        <v>36</v>
      </c>
      <c r="B8" s="30" t="s">
        <v>14</v>
      </c>
      <c r="C8" s="6">
        <v>27146</v>
      </c>
      <c r="D8" s="6">
        <v>3466</v>
      </c>
      <c r="E8" s="6">
        <v>9228</v>
      </c>
      <c r="F8" s="6">
        <v>11700</v>
      </c>
      <c r="G8" s="6">
        <v>809</v>
      </c>
      <c r="H8" s="6">
        <v>887</v>
      </c>
      <c r="I8" s="6">
        <v>1056</v>
      </c>
      <c r="J8" t="s">
        <v>36</v>
      </c>
      <c r="K8" t="s">
        <v>36</v>
      </c>
      <c r="M8" t="s">
        <v>36</v>
      </c>
      <c r="N8" t="s">
        <v>36</v>
      </c>
    </row>
    <row r="9" spans="1:14" ht="13.15" customHeight="1" x14ac:dyDescent="0.2">
      <c r="A9" s="14" t="s">
        <v>15</v>
      </c>
      <c r="B9" s="31" t="s">
        <v>36</v>
      </c>
      <c r="C9" s="7">
        <v>42635</v>
      </c>
      <c r="D9" s="7">
        <v>6314</v>
      </c>
      <c r="E9" s="7">
        <v>20909</v>
      </c>
      <c r="F9" s="7">
        <v>11485</v>
      </c>
      <c r="G9" s="7">
        <v>1319</v>
      </c>
      <c r="H9" s="7">
        <v>1161</v>
      </c>
      <c r="I9" s="7">
        <v>1447</v>
      </c>
    </row>
    <row r="10" spans="1:14" ht="11.65" customHeight="1" x14ac:dyDescent="0.2">
      <c r="A10" s="15" t="s">
        <v>36</v>
      </c>
      <c r="B10" s="30" t="s">
        <v>12</v>
      </c>
      <c r="C10" s="6">
        <v>29980</v>
      </c>
      <c r="D10" s="6">
        <v>2677</v>
      </c>
      <c r="E10" s="6">
        <v>17426</v>
      </c>
      <c r="F10" s="6">
        <v>7223</v>
      </c>
      <c r="G10" s="6">
        <v>1006</v>
      </c>
      <c r="H10" s="6">
        <v>740</v>
      </c>
      <c r="I10" s="6">
        <v>908</v>
      </c>
      <c r="J10" t="s">
        <v>36</v>
      </c>
      <c r="K10" t="s">
        <v>36</v>
      </c>
      <c r="M10" t="s">
        <v>36</v>
      </c>
      <c r="N10" t="s">
        <v>36</v>
      </c>
    </row>
    <row r="11" spans="1:14" ht="11.65" customHeight="1" x14ac:dyDescent="0.2">
      <c r="A11" s="15" t="s">
        <v>36</v>
      </c>
      <c r="B11" s="30" t="s">
        <v>13</v>
      </c>
      <c r="C11" s="6">
        <v>1364</v>
      </c>
      <c r="D11" s="6">
        <v>283</v>
      </c>
      <c r="E11" s="6">
        <v>526</v>
      </c>
      <c r="F11" s="6">
        <v>387</v>
      </c>
      <c r="G11" s="6">
        <v>62</v>
      </c>
      <c r="H11" s="6">
        <v>35</v>
      </c>
      <c r="I11" s="6">
        <v>71</v>
      </c>
      <c r="J11" t="s">
        <v>36</v>
      </c>
      <c r="K11" t="s">
        <v>36</v>
      </c>
      <c r="M11" t="s">
        <v>36</v>
      </c>
      <c r="N11" t="s">
        <v>36</v>
      </c>
    </row>
    <row r="12" spans="1:14" ht="11.65" customHeight="1" x14ac:dyDescent="0.2">
      <c r="A12" s="15" t="s">
        <v>36</v>
      </c>
      <c r="B12" s="30" t="s">
        <v>14</v>
      </c>
      <c r="C12" s="6">
        <v>11291</v>
      </c>
      <c r="D12" s="6">
        <v>3354</v>
      </c>
      <c r="E12" s="6">
        <v>2957</v>
      </c>
      <c r="F12" s="6">
        <v>3875</v>
      </c>
      <c r="G12" s="6">
        <v>251</v>
      </c>
      <c r="H12" s="6">
        <v>386</v>
      </c>
      <c r="I12" s="6">
        <v>468</v>
      </c>
      <c r="J12" t="s">
        <v>36</v>
      </c>
      <c r="K12" t="s">
        <v>36</v>
      </c>
      <c r="M12" t="s">
        <v>36</v>
      </c>
      <c r="N12" t="s">
        <v>36</v>
      </c>
    </row>
    <row r="13" spans="1:14" ht="13.15" customHeight="1" x14ac:dyDescent="0.2">
      <c r="A13" s="14" t="s">
        <v>16</v>
      </c>
      <c r="B13" s="31" t="s">
        <v>36</v>
      </c>
      <c r="C13" s="7">
        <v>49439</v>
      </c>
      <c r="D13" s="7">
        <v>240</v>
      </c>
      <c r="E13" s="7">
        <v>27524</v>
      </c>
      <c r="F13" s="7">
        <v>16511</v>
      </c>
      <c r="G13" s="7">
        <v>2354</v>
      </c>
      <c r="H13" s="7">
        <v>1280</v>
      </c>
      <c r="I13" s="7">
        <v>1530</v>
      </c>
    </row>
    <row r="14" spans="1:14" ht="11.65" customHeight="1" x14ac:dyDescent="0.2">
      <c r="A14" s="15" t="s">
        <v>36</v>
      </c>
      <c r="B14" s="30" t="s">
        <v>12</v>
      </c>
      <c r="C14" s="6">
        <v>32285</v>
      </c>
      <c r="D14" s="6">
        <v>117</v>
      </c>
      <c r="E14" s="6">
        <v>20573</v>
      </c>
      <c r="F14" s="6">
        <v>8232</v>
      </c>
      <c r="G14" s="6">
        <v>1729</v>
      </c>
      <c r="H14" s="6">
        <v>743</v>
      </c>
      <c r="I14" s="6">
        <v>891</v>
      </c>
      <c r="J14" t="s">
        <v>36</v>
      </c>
      <c r="K14" t="s">
        <v>36</v>
      </c>
      <c r="M14" t="s">
        <v>36</v>
      </c>
      <c r="N14" t="s">
        <v>36</v>
      </c>
    </row>
    <row r="15" spans="1:14" ht="11.65" customHeight="1" x14ac:dyDescent="0.2">
      <c r="A15" s="15" t="s">
        <v>36</v>
      </c>
      <c r="B15" s="30" t="s">
        <v>13</v>
      </c>
      <c r="C15" s="6">
        <v>1299</v>
      </c>
      <c r="D15" s="6">
        <v>11</v>
      </c>
      <c r="E15" s="6">
        <v>680</v>
      </c>
      <c r="F15" s="6">
        <v>454</v>
      </c>
      <c r="G15" s="6">
        <v>67</v>
      </c>
      <c r="H15" s="6">
        <v>36</v>
      </c>
      <c r="I15" s="6">
        <v>51</v>
      </c>
      <c r="J15" t="s">
        <v>36</v>
      </c>
      <c r="K15" t="s">
        <v>36</v>
      </c>
      <c r="M15" t="s">
        <v>36</v>
      </c>
      <c r="N15" t="s">
        <v>36</v>
      </c>
    </row>
    <row r="16" spans="1:14" ht="11.65" customHeight="1" x14ac:dyDescent="0.2">
      <c r="A16" s="16" t="s">
        <v>36</v>
      </c>
      <c r="B16" s="32" t="s">
        <v>14</v>
      </c>
      <c r="C16" s="8">
        <v>15855</v>
      </c>
      <c r="D16" s="8">
        <v>112</v>
      </c>
      <c r="E16" s="8">
        <v>6271</v>
      </c>
      <c r="F16" s="8">
        <v>7825</v>
      </c>
      <c r="G16" s="8">
        <v>558</v>
      </c>
      <c r="H16" s="8">
        <v>501</v>
      </c>
      <c r="I16" s="8">
        <v>588</v>
      </c>
      <c r="J16" t="s">
        <v>36</v>
      </c>
      <c r="K16" t="s">
        <v>36</v>
      </c>
      <c r="M16" t="s">
        <v>36</v>
      </c>
      <c r="N16" t="s">
        <v>36</v>
      </c>
    </row>
    <row r="17" spans="1:12" s="24" customFormat="1" ht="24.75" customHeight="1" x14ac:dyDescent="0.2">
      <c r="A17" s="21" t="s">
        <v>47</v>
      </c>
      <c r="B17" s="22" t="s">
        <v>36</v>
      </c>
      <c r="C17" s="23" t="s">
        <v>36</v>
      </c>
      <c r="D17" s="23" t="s">
        <v>36</v>
      </c>
      <c r="E17" s="23" t="s">
        <v>36</v>
      </c>
      <c r="F17" s="23" t="s">
        <v>36</v>
      </c>
      <c r="G17" s="23" t="s">
        <v>36</v>
      </c>
      <c r="H17" s="23" t="s">
        <v>36</v>
      </c>
      <c r="I17" s="23" t="s">
        <v>36</v>
      </c>
      <c r="L17" s="24" t="s">
        <v>36</v>
      </c>
    </row>
    <row r="18" spans="1:12" ht="13.5" customHeight="1" x14ac:dyDescent="0.2">
      <c r="A18" s="21" t="s">
        <v>48</v>
      </c>
      <c r="B18" s="25" t="s">
        <v>36</v>
      </c>
      <c r="C18" s="26" t="s">
        <v>36</v>
      </c>
      <c r="D18" s="26" t="s">
        <v>36</v>
      </c>
      <c r="E18" s="26" t="s">
        <v>36</v>
      </c>
      <c r="F18" s="26" t="s">
        <v>36</v>
      </c>
      <c r="G18" s="26" t="s">
        <v>36</v>
      </c>
      <c r="H18" s="26" t="s">
        <v>36</v>
      </c>
      <c r="I18" s="26" t="s">
        <v>36</v>
      </c>
      <c r="L18" t="s">
        <v>36</v>
      </c>
    </row>
    <row r="19" spans="1:12" ht="11.65" customHeight="1" x14ac:dyDescent="0.2"/>
    <row r="20" spans="1:12" ht="12" x14ac:dyDescent="0.2">
      <c r="A20" s="3"/>
      <c r="B20" s="33"/>
      <c r="C20" s="1"/>
      <c r="D20" s="1"/>
      <c r="E20" s="1"/>
      <c r="F20" s="1"/>
      <c r="G20" s="1"/>
      <c r="H20" s="1"/>
      <c r="I20" s="1"/>
    </row>
    <row r="21" spans="1:12" ht="12" x14ac:dyDescent="0.2">
      <c r="A21" s="3"/>
      <c r="B21" s="33"/>
      <c r="C21" s="1"/>
      <c r="D21" s="1"/>
      <c r="E21" s="1"/>
      <c r="F21" s="1"/>
      <c r="G21" s="1"/>
      <c r="H21" s="1"/>
      <c r="I21" s="1"/>
    </row>
    <row r="22" spans="1:12" ht="12" x14ac:dyDescent="0.2">
      <c r="A22" s="3"/>
      <c r="B22" s="33"/>
      <c r="C22" s="1"/>
      <c r="D22" s="1"/>
      <c r="E22" s="1"/>
      <c r="F22" s="1"/>
      <c r="G22" s="1"/>
      <c r="H22" s="1"/>
      <c r="I22" s="1"/>
    </row>
    <row r="23" spans="1:12" ht="12" x14ac:dyDescent="0.2">
      <c r="A23" s="3"/>
      <c r="B23" s="33"/>
      <c r="C23" s="1"/>
      <c r="D23" s="1"/>
      <c r="E23" s="1"/>
      <c r="F23" s="1"/>
      <c r="G23" s="1"/>
      <c r="H23" s="1"/>
      <c r="I23" s="1"/>
    </row>
    <row r="24" spans="1:12" ht="11.45" x14ac:dyDescent="0.25">
      <c r="A24" s="3"/>
      <c r="B24" s="33"/>
      <c r="C24" s="1"/>
      <c r="D24" s="1"/>
      <c r="E24" s="1"/>
      <c r="F24" s="1"/>
      <c r="G24" s="1"/>
      <c r="H24" s="1"/>
      <c r="I24" s="1"/>
    </row>
    <row r="25" spans="1:12" ht="11.45" x14ac:dyDescent="0.25">
      <c r="A25" s="3"/>
      <c r="B25" s="33"/>
      <c r="C25" s="1"/>
      <c r="D25" s="1"/>
      <c r="E25" s="1"/>
      <c r="F25" s="1"/>
      <c r="G25" s="1"/>
      <c r="H25" s="1"/>
      <c r="I25" s="1"/>
    </row>
    <row r="26" spans="1:12" ht="12" x14ac:dyDescent="0.2">
      <c r="A26" s="3"/>
      <c r="B26" s="33"/>
      <c r="C26" s="1"/>
      <c r="D26" s="1"/>
      <c r="E26" s="1"/>
      <c r="F26" s="1"/>
      <c r="G26" s="1"/>
      <c r="H26" s="1"/>
      <c r="I26" s="1"/>
    </row>
    <row r="27" spans="1:12" ht="12" x14ac:dyDescent="0.2">
      <c r="A27" s="3"/>
      <c r="B27" s="33"/>
      <c r="C27" s="1"/>
      <c r="D27" s="1"/>
      <c r="E27" s="1"/>
      <c r="F27" s="1"/>
      <c r="G27" s="1"/>
      <c r="H27" s="1"/>
      <c r="I27" s="1"/>
    </row>
    <row r="28" spans="1:12" ht="12" x14ac:dyDescent="0.2">
      <c r="A28" s="3"/>
      <c r="B28" s="33"/>
      <c r="C28" s="1"/>
      <c r="D28" s="1"/>
      <c r="E28" s="1"/>
      <c r="F28" s="1"/>
      <c r="G28" s="1"/>
      <c r="H28" s="1"/>
      <c r="I28" s="1"/>
    </row>
    <row r="29" spans="1:12" x14ac:dyDescent="0.2">
      <c r="A29" s="4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N55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23.83203125" customWidth="1"/>
    <col min="2" max="2" width="56.83203125" style="5" customWidth="1"/>
    <col min="3" max="9" width="19.5" customWidth="1"/>
  </cols>
  <sheetData>
    <row r="1" spans="1:14" ht="17.649999999999999" customHeight="1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</row>
    <row r="2" spans="1:14" ht="18" customHeight="1" x14ac:dyDescent="0.2">
      <c r="A2" s="27" t="s">
        <v>20</v>
      </c>
      <c r="B2" s="27" t="s">
        <v>36</v>
      </c>
      <c r="C2" s="27" t="s">
        <v>36</v>
      </c>
      <c r="D2" s="27" t="s">
        <v>36</v>
      </c>
      <c r="E2" s="27" t="s">
        <v>36</v>
      </c>
      <c r="F2" s="27" t="s">
        <v>36</v>
      </c>
      <c r="G2" s="27" t="s">
        <v>36</v>
      </c>
      <c r="H2" s="27" t="s">
        <v>36</v>
      </c>
      <c r="I2" s="27" t="s">
        <v>36</v>
      </c>
      <c r="L2" t="s">
        <v>36</v>
      </c>
    </row>
    <row r="3" spans="1:14" ht="33.4" customHeight="1" x14ac:dyDescent="0.2">
      <c r="A3" s="17" t="s">
        <v>2</v>
      </c>
      <c r="B3" s="17" t="s">
        <v>36</v>
      </c>
      <c r="C3" s="17" t="s">
        <v>3</v>
      </c>
      <c r="D3" s="17" t="s">
        <v>4</v>
      </c>
      <c r="E3" s="17" t="s">
        <v>36</v>
      </c>
      <c r="F3" s="17" t="s">
        <v>36</v>
      </c>
      <c r="G3" s="17" t="s">
        <v>36</v>
      </c>
      <c r="H3" s="17" t="s">
        <v>36</v>
      </c>
      <c r="I3" s="17" t="s">
        <v>36</v>
      </c>
    </row>
    <row r="4" spans="1:14" ht="43.9" customHeight="1" x14ac:dyDescent="0.2">
      <c r="A4" s="17" t="s">
        <v>36</v>
      </c>
      <c r="B4" s="17" t="s">
        <v>36</v>
      </c>
      <c r="C4" s="17" t="s">
        <v>36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36</v>
      </c>
      <c r="K4" t="s">
        <v>36</v>
      </c>
      <c r="L4" t="s">
        <v>36</v>
      </c>
      <c r="M4" t="s">
        <v>36</v>
      </c>
      <c r="N4" t="s">
        <v>36</v>
      </c>
    </row>
    <row r="5" spans="1:14" ht="13.15" customHeight="1" x14ac:dyDescent="0.2">
      <c r="A5" s="18" t="s">
        <v>11</v>
      </c>
      <c r="B5" s="29" t="s">
        <v>36</v>
      </c>
      <c r="C5" s="7">
        <v>148688</v>
      </c>
      <c r="D5" s="7">
        <v>10380</v>
      </c>
      <c r="E5" s="7">
        <v>75776</v>
      </c>
      <c r="F5" s="7">
        <v>47504</v>
      </c>
      <c r="G5" s="7">
        <v>5783</v>
      </c>
      <c r="H5" s="7">
        <v>4452</v>
      </c>
      <c r="I5" s="7">
        <v>4793</v>
      </c>
    </row>
    <row r="6" spans="1:14" ht="11.65" customHeight="1" x14ac:dyDescent="0.2">
      <c r="A6" s="15" t="s">
        <v>36</v>
      </c>
      <c r="B6" s="30" t="s">
        <v>12</v>
      </c>
      <c r="C6" s="6">
        <v>89348</v>
      </c>
      <c r="D6" s="6">
        <v>4164</v>
      </c>
      <c r="E6" s="6">
        <v>53721</v>
      </c>
      <c r="F6" s="6">
        <v>22577</v>
      </c>
      <c r="G6" s="6">
        <v>3970</v>
      </c>
      <c r="H6" s="6">
        <v>2310</v>
      </c>
      <c r="I6" s="6">
        <v>2606</v>
      </c>
      <c r="J6" t="s">
        <v>36</v>
      </c>
      <c r="K6" t="s">
        <v>36</v>
      </c>
      <c r="M6" t="s">
        <v>36</v>
      </c>
      <c r="N6" t="s">
        <v>36</v>
      </c>
    </row>
    <row r="7" spans="1:14" ht="11.65" customHeight="1" x14ac:dyDescent="0.2">
      <c r="A7" s="15" t="s">
        <v>36</v>
      </c>
      <c r="B7" s="30" t="s">
        <v>13</v>
      </c>
      <c r="C7" s="6">
        <v>3568</v>
      </c>
      <c r="D7" s="6">
        <v>332</v>
      </c>
      <c r="E7" s="6">
        <v>1713</v>
      </c>
      <c r="F7" s="6">
        <v>1069</v>
      </c>
      <c r="G7" s="6">
        <v>176</v>
      </c>
      <c r="H7" s="6">
        <v>136</v>
      </c>
      <c r="I7" s="6">
        <v>142</v>
      </c>
      <c r="J7" t="s">
        <v>36</v>
      </c>
      <c r="K7" t="s">
        <v>36</v>
      </c>
      <c r="M7" t="s">
        <v>36</v>
      </c>
      <c r="N7" t="s">
        <v>36</v>
      </c>
    </row>
    <row r="8" spans="1:14" ht="11.65" customHeight="1" x14ac:dyDescent="0.2">
      <c r="A8" s="15" t="s">
        <v>36</v>
      </c>
      <c r="B8" s="30" t="s">
        <v>14</v>
      </c>
      <c r="C8" s="6">
        <v>55772</v>
      </c>
      <c r="D8" s="6">
        <v>5884</v>
      </c>
      <c r="E8" s="6">
        <v>20342</v>
      </c>
      <c r="F8" s="6">
        <v>23858</v>
      </c>
      <c r="G8" s="6">
        <v>1637</v>
      </c>
      <c r="H8" s="6">
        <v>2006</v>
      </c>
      <c r="I8" s="6">
        <v>2045</v>
      </c>
      <c r="J8" t="s">
        <v>36</v>
      </c>
      <c r="K8" t="s">
        <v>36</v>
      </c>
      <c r="M8" t="s">
        <v>36</v>
      </c>
      <c r="N8" t="s">
        <v>36</v>
      </c>
    </row>
    <row r="9" spans="1:14" ht="13.15" customHeight="1" x14ac:dyDescent="0.2">
      <c r="A9" s="14" t="s">
        <v>15</v>
      </c>
      <c r="B9" s="31" t="s">
        <v>36</v>
      </c>
      <c r="C9" s="7">
        <v>65478</v>
      </c>
      <c r="D9" s="7">
        <v>10085</v>
      </c>
      <c r="E9" s="7">
        <v>30463</v>
      </c>
      <c r="F9" s="7">
        <v>18637</v>
      </c>
      <c r="G9" s="7">
        <v>1912</v>
      </c>
      <c r="H9" s="7">
        <v>2064</v>
      </c>
      <c r="I9" s="7">
        <v>2317</v>
      </c>
    </row>
    <row r="10" spans="1:14" ht="11.65" customHeight="1" x14ac:dyDescent="0.2">
      <c r="A10" s="15" t="s">
        <v>36</v>
      </c>
      <c r="B10" s="30" t="s">
        <v>12</v>
      </c>
      <c r="C10" s="6">
        <v>41763</v>
      </c>
      <c r="D10" s="6">
        <v>4035</v>
      </c>
      <c r="E10" s="6">
        <v>23776</v>
      </c>
      <c r="F10" s="6">
        <v>10186</v>
      </c>
      <c r="G10" s="6">
        <v>1348</v>
      </c>
      <c r="H10" s="6">
        <v>1098</v>
      </c>
      <c r="I10" s="6">
        <v>1320</v>
      </c>
      <c r="J10" t="s">
        <v>36</v>
      </c>
      <c r="K10" t="s">
        <v>36</v>
      </c>
      <c r="M10" t="s">
        <v>36</v>
      </c>
      <c r="N10" t="s">
        <v>36</v>
      </c>
    </row>
    <row r="11" spans="1:14" ht="11.65" customHeight="1" x14ac:dyDescent="0.2">
      <c r="A11" s="15" t="s">
        <v>36</v>
      </c>
      <c r="B11" s="30" t="s">
        <v>13</v>
      </c>
      <c r="C11" s="6">
        <v>1792</v>
      </c>
      <c r="D11" s="6">
        <v>319</v>
      </c>
      <c r="E11" s="6">
        <v>797</v>
      </c>
      <c r="F11" s="6">
        <v>451</v>
      </c>
      <c r="G11" s="6">
        <v>78</v>
      </c>
      <c r="H11" s="6">
        <v>67</v>
      </c>
      <c r="I11" s="6">
        <v>80</v>
      </c>
      <c r="J11" t="s">
        <v>36</v>
      </c>
      <c r="K11" t="s">
        <v>36</v>
      </c>
      <c r="M11" t="s">
        <v>36</v>
      </c>
      <c r="N11" t="s">
        <v>36</v>
      </c>
    </row>
    <row r="12" spans="1:14" ht="11.65" customHeight="1" x14ac:dyDescent="0.2">
      <c r="A12" s="15" t="s">
        <v>36</v>
      </c>
      <c r="B12" s="30" t="s">
        <v>14</v>
      </c>
      <c r="C12" s="6">
        <v>21923</v>
      </c>
      <c r="D12" s="6">
        <v>5731</v>
      </c>
      <c r="E12" s="6">
        <v>5890</v>
      </c>
      <c r="F12" s="6">
        <v>8000</v>
      </c>
      <c r="G12" s="6">
        <v>486</v>
      </c>
      <c r="H12" s="6">
        <v>899</v>
      </c>
      <c r="I12" s="6">
        <v>917</v>
      </c>
      <c r="J12" t="s">
        <v>36</v>
      </c>
      <c r="K12" t="s">
        <v>36</v>
      </c>
      <c r="M12" t="s">
        <v>36</v>
      </c>
      <c r="N12" t="s">
        <v>36</v>
      </c>
    </row>
    <row r="13" spans="1:14" ht="13.15" customHeight="1" x14ac:dyDescent="0.2">
      <c r="A13" s="14" t="s">
        <v>16</v>
      </c>
      <c r="B13" s="31" t="s">
        <v>36</v>
      </c>
      <c r="C13" s="7">
        <v>83210</v>
      </c>
      <c r="D13" s="7">
        <v>295</v>
      </c>
      <c r="E13" s="7">
        <v>45313</v>
      </c>
      <c r="F13" s="7">
        <v>28867</v>
      </c>
      <c r="G13" s="7">
        <v>3871</v>
      </c>
      <c r="H13" s="7">
        <v>2388</v>
      </c>
      <c r="I13" s="7">
        <v>2476</v>
      </c>
    </row>
    <row r="14" spans="1:14" ht="11.65" customHeight="1" x14ac:dyDescent="0.2">
      <c r="A14" s="15" t="s">
        <v>36</v>
      </c>
      <c r="B14" s="30" t="s">
        <v>12</v>
      </c>
      <c r="C14" s="6">
        <v>47585</v>
      </c>
      <c r="D14" s="6">
        <v>129</v>
      </c>
      <c r="E14" s="6">
        <v>29945</v>
      </c>
      <c r="F14" s="6">
        <v>12391</v>
      </c>
      <c r="G14" s="6">
        <v>2622</v>
      </c>
      <c r="H14" s="6">
        <v>1212</v>
      </c>
      <c r="I14" s="6">
        <v>1286</v>
      </c>
      <c r="J14" t="s">
        <v>36</v>
      </c>
      <c r="K14" t="s">
        <v>36</v>
      </c>
      <c r="M14" t="s">
        <v>36</v>
      </c>
      <c r="N14" t="s">
        <v>36</v>
      </c>
    </row>
    <row r="15" spans="1:14" ht="11.65" customHeight="1" x14ac:dyDescent="0.2">
      <c r="A15" s="15" t="s">
        <v>36</v>
      </c>
      <c r="B15" s="30" t="s">
        <v>13</v>
      </c>
      <c r="C15" s="6">
        <v>1776</v>
      </c>
      <c r="D15" s="6">
        <v>13</v>
      </c>
      <c r="E15" s="6">
        <v>916</v>
      </c>
      <c r="F15" s="6">
        <v>618</v>
      </c>
      <c r="G15" s="6">
        <v>98</v>
      </c>
      <c r="H15" s="6">
        <v>69</v>
      </c>
      <c r="I15" s="6">
        <v>62</v>
      </c>
      <c r="J15" t="s">
        <v>36</v>
      </c>
      <c r="K15" t="s">
        <v>36</v>
      </c>
      <c r="M15" t="s">
        <v>36</v>
      </c>
      <c r="N15" t="s">
        <v>36</v>
      </c>
    </row>
    <row r="16" spans="1:14" ht="11.65" customHeight="1" x14ac:dyDescent="0.2">
      <c r="A16" s="16" t="s">
        <v>36</v>
      </c>
      <c r="B16" s="32" t="s">
        <v>14</v>
      </c>
      <c r="C16" s="8">
        <v>33849</v>
      </c>
      <c r="D16" s="8">
        <v>153</v>
      </c>
      <c r="E16" s="8">
        <v>14452</v>
      </c>
      <c r="F16" s="8">
        <v>15858</v>
      </c>
      <c r="G16" s="8">
        <v>1151</v>
      </c>
      <c r="H16" s="8">
        <v>1107</v>
      </c>
      <c r="I16" s="8">
        <v>1128</v>
      </c>
      <c r="J16" t="s">
        <v>36</v>
      </c>
      <c r="K16" t="s">
        <v>36</v>
      </c>
      <c r="M16" t="s">
        <v>36</v>
      </c>
      <c r="N16" t="s">
        <v>36</v>
      </c>
    </row>
    <row r="17" spans="1:12" s="24" customFormat="1" ht="24.75" customHeight="1" x14ac:dyDescent="0.2">
      <c r="A17" s="21" t="s">
        <v>47</v>
      </c>
      <c r="B17" s="22" t="s">
        <v>36</v>
      </c>
      <c r="C17" s="23" t="s">
        <v>36</v>
      </c>
      <c r="D17" s="23" t="s">
        <v>36</v>
      </c>
      <c r="E17" s="23" t="s">
        <v>36</v>
      </c>
      <c r="F17" s="23" t="s">
        <v>36</v>
      </c>
      <c r="G17" s="23" t="s">
        <v>36</v>
      </c>
      <c r="H17" s="23" t="s">
        <v>36</v>
      </c>
      <c r="I17" s="23" t="s">
        <v>36</v>
      </c>
      <c r="L17" s="24" t="s">
        <v>36</v>
      </c>
    </row>
    <row r="18" spans="1:12" ht="13.5" customHeight="1" x14ac:dyDescent="0.2">
      <c r="A18" s="21" t="s">
        <v>48</v>
      </c>
      <c r="B18" s="25" t="s">
        <v>36</v>
      </c>
      <c r="C18" s="26" t="s">
        <v>36</v>
      </c>
      <c r="D18" s="26" t="s">
        <v>36</v>
      </c>
      <c r="E18" s="26" t="s">
        <v>36</v>
      </c>
      <c r="F18" s="26" t="s">
        <v>36</v>
      </c>
      <c r="G18" s="26" t="s">
        <v>36</v>
      </c>
      <c r="H18" s="26" t="s">
        <v>36</v>
      </c>
      <c r="I18" s="26" t="s">
        <v>36</v>
      </c>
      <c r="L18" t="s">
        <v>36</v>
      </c>
    </row>
    <row r="19" spans="1:12" ht="11.65" customHeight="1" x14ac:dyDescent="0.2"/>
    <row r="20" spans="1:12" ht="12" x14ac:dyDescent="0.2">
      <c r="A20" s="3"/>
      <c r="B20" s="33"/>
      <c r="C20" s="1"/>
      <c r="D20" s="1"/>
      <c r="E20" s="1"/>
      <c r="F20" s="1"/>
      <c r="G20" s="1"/>
      <c r="H20" s="1"/>
      <c r="I20" s="1"/>
    </row>
    <row r="21" spans="1:12" ht="12" x14ac:dyDescent="0.2">
      <c r="A21" s="3"/>
      <c r="B21" s="33"/>
      <c r="C21" s="1"/>
      <c r="D21" s="1"/>
      <c r="E21" s="1"/>
      <c r="F21" s="1"/>
      <c r="G21" s="1"/>
      <c r="H21" s="1"/>
      <c r="I21" s="1"/>
    </row>
    <row r="22" spans="1:12" ht="12" x14ac:dyDescent="0.2">
      <c r="A22" s="3"/>
      <c r="B22" s="33"/>
      <c r="C22" s="1"/>
      <c r="D22" s="1"/>
      <c r="E22" s="1"/>
      <c r="F22" s="1"/>
      <c r="G22" s="1"/>
      <c r="H22" s="1"/>
      <c r="I22" s="1"/>
    </row>
    <row r="23" spans="1:12" ht="12" x14ac:dyDescent="0.2">
      <c r="A23" s="3"/>
      <c r="B23" s="33"/>
      <c r="C23" s="1"/>
      <c r="D23" s="1"/>
      <c r="E23" s="1"/>
      <c r="F23" s="1"/>
      <c r="G23" s="1"/>
      <c r="H23" s="1"/>
      <c r="I23" s="1"/>
    </row>
    <row r="24" spans="1:12" ht="11.45" x14ac:dyDescent="0.25">
      <c r="A24" s="3"/>
      <c r="B24" s="33"/>
      <c r="C24" s="1"/>
      <c r="D24" s="1"/>
      <c r="E24" s="1"/>
      <c r="F24" s="1"/>
      <c r="G24" s="1"/>
      <c r="H24" s="1"/>
      <c r="I24" s="1"/>
    </row>
    <row r="25" spans="1:12" ht="11.45" x14ac:dyDescent="0.25">
      <c r="A25" s="3"/>
      <c r="B25" s="33"/>
      <c r="C25" s="1"/>
      <c r="D25" s="1"/>
      <c r="E25" s="1"/>
      <c r="F25" s="1"/>
      <c r="G25" s="1"/>
      <c r="H25" s="1"/>
      <c r="I25" s="1"/>
    </row>
    <row r="26" spans="1:12" ht="12" x14ac:dyDescent="0.2">
      <c r="A26" s="3"/>
      <c r="B26" s="33"/>
      <c r="C26" s="1"/>
      <c r="D26" s="1"/>
      <c r="E26" s="1"/>
      <c r="F26" s="1"/>
      <c r="G26" s="1"/>
      <c r="H26" s="1"/>
      <c r="I26" s="1"/>
    </row>
    <row r="27" spans="1:12" ht="12" x14ac:dyDescent="0.2">
      <c r="A27" s="3"/>
      <c r="B27" s="33"/>
      <c r="C27" s="1"/>
      <c r="D27" s="1"/>
      <c r="E27" s="1"/>
      <c r="F27" s="1"/>
      <c r="G27" s="1"/>
      <c r="H27" s="1"/>
      <c r="I27" s="1"/>
    </row>
    <row r="28" spans="1:12" ht="12" x14ac:dyDescent="0.2">
      <c r="A28" s="3"/>
      <c r="B28" s="33"/>
      <c r="C28" s="1"/>
      <c r="D28" s="1"/>
      <c r="E28" s="1"/>
      <c r="F28" s="1"/>
      <c r="G28" s="1"/>
      <c r="H28" s="1"/>
      <c r="I28" s="1"/>
    </row>
    <row r="29" spans="1:12" x14ac:dyDescent="0.2">
      <c r="A29" s="4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N55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23.83203125" customWidth="1"/>
    <col min="2" max="2" width="56.83203125" style="5" customWidth="1"/>
    <col min="3" max="9" width="19.5" customWidth="1"/>
  </cols>
  <sheetData>
    <row r="1" spans="1:14" ht="17.649999999999999" customHeight="1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</row>
    <row r="2" spans="1:14" ht="18" customHeight="1" x14ac:dyDescent="0.2">
      <c r="A2" s="27" t="s">
        <v>21</v>
      </c>
      <c r="B2" s="27" t="s">
        <v>36</v>
      </c>
      <c r="C2" s="27" t="s">
        <v>36</v>
      </c>
      <c r="D2" s="27" t="s">
        <v>36</v>
      </c>
      <c r="E2" s="27" t="s">
        <v>36</v>
      </c>
      <c r="F2" s="27" t="s">
        <v>36</v>
      </c>
      <c r="G2" s="27" t="s">
        <v>36</v>
      </c>
      <c r="H2" s="27" t="s">
        <v>36</v>
      </c>
      <c r="I2" s="27" t="s">
        <v>36</v>
      </c>
      <c r="L2" t="s">
        <v>36</v>
      </c>
    </row>
    <row r="3" spans="1:14" ht="33.4" customHeight="1" x14ac:dyDescent="0.2">
      <c r="A3" s="17" t="s">
        <v>2</v>
      </c>
      <c r="B3" s="17" t="s">
        <v>36</v>
      </c>
      <c r="C3" s="17" t="s">
        <v>3</v>
      </c>
      <c r="D3" s="17" t="s">
        <v>4</v>
      </c>
      <c r="E3" s="17" t="s">
        <v>36</v>
      </c>
      <c r="F3" s="17" t="s">
        <v>36</v>
      </c>
      <c r="G3" s="17" t="s">
        <v>36</v>
      </c>
      <c r="H3" s="17" t="s">
        <v>36</v>
      </c>
      <c r="I3" s="17" t="s">
        <v>36</v>
      </c>
    </row>
    <row r="4" spans="1:14" ht="43.9" customHeight="1" x14ac:dyDescent="0.2">
      <c r="A4" s="17" t="s">
        <v>36</v>
      </c>
      <c r="B4" s="17" t="s">
        <v>36</v>
      </c>
      <c r="C4" s="17" t="s">
        <v>36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36</v>
      </c>
      <c r="K4" t="s">
        <v>36</v>
      </c>
      <c r="L4" t="s">
        <v>36</v>
      </c>
      <c r="M4" t="s">
        <v>36</v>
      </c>
      <c r="N4" t="s">
        <v>36</v>
      </c>
    </row>
    <row r="5" spans="1:14" ht="13.15" customHeight="1" x14ac:dyDescent="0.2">
      <c r="A5" s="18" t="s">
        <v>11</v>
      </c>
      <c r="B5" s="29" t="s">
        <v>36</v>
      </c>
      <c r="C5" s="7">
        <v>20329</v>
      </c>
      <c r="D5" s="7">
        <v>1302</v>
      </c>
      <c r="E5" s="7">
        <v>11034</v>
      </c>
      <c r="F5" s="7">
        <v>5958</v>
      </c>
      <c r="G5" s="7">
        <v>785</v>
      </c>
      <c r="H5" s="7">
        <v>605</v>
      </c>
      <c r="I5" s="7">
        <v>645</v>
      </c>
    </row>
    <row r="6" spans="1:14" ht="11.65" customHeight="1" x14ac:dyDescent="0.2">
      <c r="A6" s="15" t="s">
        <v>36</v>
      </c>
      <c r="B6" s="30" t="s">
        <v>12</v>
      </c>
      <c r="C6" s="6">
        <v>11717</v>
      </c>
      <c r="D6" s="6">
        <v>548</v>
      </c>
      <c r="E6" s="6">
        <v>7529</v>
      </c>
      <c r="F6" s="6">
        <v>2533</v>
      </c>
      <c r="G6" s="6">
        <v>487</v>
      </c>
      <c r="H6" s="6">
        <v>289</v>
      </c>
      <c r="I6" s="6">
        <v>331</v>
      </c>
      <c r="J6" t="s">
        <v>36</v>
      </c>
      <c r="K6" t="s">
        <v>36</v>
      </c>
      <c r="M6" t="s">
        <v>36</v>
      </c>
      <c r="N6" t="s">
        <v>36</v>
      </c>
    </row>
    <row r="7" spans="1:14" ht="11.65" customHeight="1" x14ac:dyDescent="0.2">
      <c r="A7" s="15" t="s">
        <v>36</v>
      </c>
      <c r="B7" s="30" t="s">
        <v>13</v>
      </c>
      <c r="C7" s="6">
        <v>734</v>
      </c>
      <c r="D7" s="6">
        <v>71</v>
      </c>
      <c r="E7" s="6">
        <v>384</v>
      </c>
      <c r="F7" s="6">
        <v>181</v>
      </c>
      <c r="G7" s="6">
        <v>29</v>
      </c>
      <c r="H7" s="6">
        <v>26</v>
      </c>
      <c r="I7" s="6">
        <v>43</v>
      </c>
      <c r="J7" t="s">
        <v>36</v>
      </c>
      <c r="K7" t="s">
        <v>36</v>
      </c>
      <c r="M7" t="s">
        <v>36</v>
      </c>
      <c r="N7" t="s">
        <v>36</v>
      </c>
    </row>
    <row r="8" spans="1:14" ht="11.65" customHeight="1" x14ac:dyDescent="0.2">
      <c r="A8" s="15" t="s">
        <v>36</v>
      </c>
      <c r="B8" s="30" t="s">
        <v>14</v>
      </c>
      <c r="C8" s="6">
        <v>7878</v>
      </c>
      <c r="D8" s="6">
        <v>683</v>
      </c>
      <c r="E8" s="6">
        <v>3121</v>
      </c>
      <c r="F8" s="6">
        <v>3244</v>
      </c>
      <c r="G8" s="6">
        <v>269</v>
      </c>
      <c r="H8" s="6">
        <v>290</v>
      </c>
      <c r="I8" s="6">
        <v>271</v>
      </c>
      <c r="J8" t="s">
        <v>36</v>
      </c>
      <c r="K8" t="s">
        <v>36</v>
      </c>
      <c r="M8" t="s">
        <v>36</v>
      </c>
      <c r="N8" t="s">
        <v>36</v>
      </c>
    </row>
    <row r="9" spans="1:14" ht="13.15" customHeight="1" x14ac:dyDescent="0.2">
      <c r="A9" s="14" t="s">
        <v>15</v>
      </c>
      <c r="B9" s="31" t="s">
        <v>36</v>
      </c>
      <c r="C9" s="7">
        <v>8410</v>
      </c>
      <c r="D9" s="7">
        <v>1243</v>
      </c>
      <c r="E9" s="7">
        <v>4032</v>
      </c>
      <c r="F9" s="7">
        <v>2349</v>
      </c>
      <c r="G9" s="7">
        <v>240</v>
      </c>
      <c r="H9" s="7">
        <v>245</v>
      </c>
      <c r="I9" s="7">
        <v>301</v>
      </c>
    </row>
    <row r="10" spans="1:14" ht="11.65" customHeight="1" x14ac:dyDescent="0.2">
      <c r="A10" s="15" t="s">
        <v>36</v>
      </c>
      <c r="B10" s="30" t="s">
        <v>12</v>
      </c>
      <c r="C10" s="6">
        <v>5066</v>
      </c>
      <c r="D10" s="6">
        <v>525</v>
      </c>
      <c r="E10" s="6">
        <v>2968</v>
      </c>
      <c r="F10" s="6">
        <v>1144</v>
      </c>
      <c r="G10" s="6">
        <v>141</v>
      </c>
      <c r="H10" s="6">
        <v>127</v>
      </c>
      <c r="I10" s="6">
        <v>161</v>
      </c>
      <c r="J10" t="s">
        <v>36</v>
      </c>
      <c r="K10" t="s">
        <v>36</v>
      </c>
      <c r="M10" t="s">
        <v>36</v>
      </c>
      <c r="N10" t="s">
        <v>36</v>
      </c>
    </row>
    <row r="11" spans="1:14" ht="11.65" customHeight="1" x14ac:dyDescent="0.2">
      <c r="A11" s="15" t="s">
        <v>36</v>
      </c>
      <c r="B11" s="30" t="s">
        <v>13</v>
      </c>
      <c r="C11" s="6">
        <v>378</v>
      </c>
      <c r="D11" s="6">
        <v>66</v>
      </c>
      <c r="E11" s="6">
        <v>174</v>
      </c>
      <c r="F11" s="6">
        <v>90</v>
      </c>
      <c r="G11" s="6">
        <v>12</v>
      </c>
      <c r="H11" s="6">
        <v>9</v>
      </c>
      <c r="I11" s="6">
        <v>27</v>
      </c>
      <c r="J11" t="s">
        <v>36</v>
      </c>
      <c r="K11" t="s">
        <v>36</v>
      </c>
      <c r="M11" t="s">
        <v>36</v>
      </c>
      <c r="N11" t="s">
        <v>36</v>
      </c>
    </row>
    <row r="12" spans="1:14" ht="11.65" customHeight="1" x14ac:dyDescent="0.2">
      <c r="A12" s="15" t="s">
        <v>36</v>
      </c>
      <c r="B12" s="30" t="s">
        <v>14</v>
      </c>
      <c r="C12" s="6">
        <v>2966</v>
      </c>
      <c r="D12" s="6">
        <v>652</v>
      </c>
      <c r="E12" s="6">
        <v>890</v>
      </c>
      <c r="F12" s="6">
        <v>1115</v>
      </c>
      <c r="G12" s="6">
        <v>87</v>
      </c>
      <c r="H12" s="6">
        <v>109</v>
      </c>
      <c r="I12" s="6">
        <v>113</v>
      </c>
      <c r="J12" t="s">
        <v>36</v>
      </c>
      <c r="K12" t="s">
        <v>36</v>
      </c>
      <c r="M12" t="s">
        <v>36</v>
      </c>
      <c r="N12" t="s">
        <v>36</v>
      </c>
    </row>
    <row r="13" spans="1:14" ht="13.15" customHeight="1" x14ac:dyDescent="0.2">
      <c r="A13" s="14" t="s">
        <v>16</v>
      </c>
      <c r="B13" s="31" t="s">
        <v>36</v>
      </c>
      <c r="C13" s="7">
        <v>11919</v>
      </c>
      <c r="D13" s="7">
        <v>59</v>
      </c>
      <c r="E13" s="7">
        <v>7002</v>
      </c>
      <c r="F13" s="7">
        <v>3609</v>
      </c>
      <c r="G13" s="7">
        <v>545</v>
      </c>
      <c r="H13" s="7">
        <v>360</v>
      </c>
      <c r="I13" s="7">
        <v>344</v>
      </c>
    </row>
    <row r="14" spans="1:14" ht="11.65" customHeight="1" x14ac:dyDescent="0.2">
      <c r="A14" s="15" t="s">
        <v>36</v>
      </c>
      <c r="B14" s="30" t="s">
        <v>12</v>
      </c>
      <c r="C14" s="6">
        <v>6651</v>
      </c>
      <c r="D14" s="6">
        <v>23</v>
      </c>
      <c r="E14" s="6">
        <v>4561</v>
      </c>
      <c r="F14" s="6">
        <v>1389</v>
      </c>
      <c r="G14" s="6">
        <v>346</v>
      </c>
      <c r="H14" s="6">
        <v>162</v>
      </c>
      <c r="I14" s="6">
        <v>170</v>
      </c>
      <c r="J14" t="s">
        <v>36</v>
      </c>
      <c r="K14" t="s">
        <v>36</v>
      </c>
      <c r="M14" t="s">
        <v>36</v>
      </c>
      <c r="N14" t="s">
        <v>36</v>
      </c>
    </row>
    <row r="15" spans="1:14" ht="11.65" customHeight="1" x14ac:dyDescent="0.2">
      <c r="A15" s="15" t="s">
        <v>36</v>
      </c>
      <c r="B15" s="30" t="s">
        <v>13</v>
      </c>
      <c r="C15" s="6">
        <v>356</v>
      </c>
      <c r="D15" s="6">
        <v>5</v>
      </c>
      <c r="E15" s="6">
        <v>210</v>
      </c>
      <c r="F15" s="6">
        <v>91</v>
      </c>
      <c r="G15" s="6">
        <v>17</v>
      </c>
      <c r="H15" s="6">
        <v>17</v>
      </c>
      <c r="I15" s="6">
        <v>16</v>
      </c>
      <c r="J15" t="s">
        <v>36</v>
      </c>
      <c r="K15" t="s">
        <v>36</v>
      </c>
      <c r="M15" t="s">
        <v>36</v>
      </c>
      <c r="N15" t="s">
        <v>36</v>
      </c>
    </row>
    <row r="16" spans="1:14" ht="11.65" customHeight="1" x14ac:dyDescent="0.2">
      <c r="A16" s="16" t="s">
        <v>36</v>
      </c>
      <c r="B16" s="32" t="s">
        <v>14</v>
      </c>
      <c r="C16" s="8">
        <v>4912</v>
      </c>
      <c r="D16" s="8">
        <v>31</v>
      </c>
      <c r="E16" s="8">
        <v>2231</v>
      </c>
      <c r="F16" s="8">
        <v>2129</v>
      </c>
      <c r="G16" s="8">
        <v>182</v>
      </c>
      <c r="H16" s="8">
        <v>181</v>
      </c>
      <c r="I16" s="8">
        <v>158</v>
      </c>
      <c r="J16" t="s">
        <v>36</v>
      </c>
      <c r="K16" t="s">
        <v>36</v>
      </c>
      <c r="M16" t="s">
        <v>36</v>
      </c>
      <c r="N16" t="s">
        <v>36</v>
      </c>
    </row>
    <row r="17" spans="1:12" s="24" customFormat="1" ht="24.75" customHeight="1" x14ac:dyDescent="0.2">
      <c r="A17" s="21" t="s">
        <v>47</v>
      </c>
      <c r="B17" s="22" t="s">
        <v>36</v>
      </c>
      <c r="C17" s="23" t="s">
        <v>36</v>
      </c>
      <c r="D17" s="23" t="s">
        <v>36</v>
      </c>
      <c r="E17" s="23" t="s">
        <v>36</v>
      </c>
      <c r="F17" s="23" t="s">
        <v>36</v>
      </c>
      <c r="G17" s="23" t="s">
        <v>36</v>
      </c>
      <c r="H17" s="23" t="s">
        <v>36</v>
      </c>
      <c r="I17" s="23" t="s">
        <v>36</v>
      </c>
      <c r="L17" s="24" t="s">
        <v>36</v>
      </c>
    </row>
    <row r="18" spans="1:12" ht="13.5" customHeight="1" x14ac:dyDescent="0.2">
      <c r="A18" s="21" t="s">
        <v>48</v>
      </c>
      <c r="B18" s="25" t="s">
        <v>36</v>
      </c>
      <c r="C18" s="26" t="s">
        <v>36</v>
      </c>
      <c r="D18" s="26" t="s">
        <v>36</v>
      </c>
      <c r="E18" s="26" t="s">
        <v>36</v>
      </c>
      <c r="F18" s="26" t="s">
        <v>36</v>
      </c>
      <c r="G18" s="26" t="s">
        <v>36</v>
      </c>
      <c r="H18" s="26" t="s">
        <v>36</v>
      </c>
      <c r="I18" s="26" t="s">
        <v>36</v>
      </c>
      <c r="L18" t="s">
        <v>36</v>
      </c>
    </row>
    <row r="19" spans="1:12" ht="11.65" customHeight="1" x14ac:dyDescent="0.2"/>
    <row r="20" spans="1:12" ht="12" x14ac:dyDescent="0.2">
      <c r="A20" s="3"/>
      <c r="B20" s="33"/>
      <c r="C20" s="1"/>
      <c r="D20" s="1"/>
      <c r="E20" s="1"/>
      <c r="F20" s="1"/>
      <c r="G20" s="1"/>
      <c r="H20" s="1"/>
      <c r="I20" s="1"/>
    </row>
    <row r="21" spans="1:12" ht="12" x14ac:dyDescent="0.2">
      <c r="A21" s="3"/>
      <c r="B21" s="33"/>
      <c r="C21" s="1"/>
      <c r="D21" s="1"/>
      <c r="E21" s="1"/>
      <c r="F21" s="1"/>
      <c r="G21" s="1"/>
      <c r="H21" s="1"/>
      <c r="I21" s="1"/>
    </row>
    <row r="22" spans="1:12" ht="12" x14ac:dyDescent="0.2">
      <c r="A22" s="3"/>
      <c r="B22" s="33"/>
      <c r="C22" s="1"/>
      <c r="D22" s="1"/>
      <c r="E22" s="1"/>
      <c r="F22" s="1"/>
      <c r="G22" s="1"/>
      <c r="H22" s="1"/>
      <c r="I22" s="1"/>
    </row>
    <row r="23" spans="1:12" ht="12" x14ac:dyDescent="0.2">
      <c r="A23" s="3"/>
      <c r="B23" s="33"/>
      <c r="C23" s="1"/>
      <c r="D23" s="1"/>
      <c r="E23" s="1"/>
      <c r="F23" s="1"/>
      <c r="G23" s="1"/>
      <c r="H23" s="1"/>
      <c r="I23" s="1"/>
    </row>
    <row r="24" spans="1:12" ht="11.45" x14ac:dyDescent="0.25">
      <c r="A24" s="3"/>
      <c r="B24" s="33"/>
      <c r="C24" s="1"/>
      <c r="D24" s="1"/>
      <c r="E24" s="1"/>
      <c r="F24" s="1"/>
      <c r="G24" s="1"/>
      <c r="H24" s="1"/>
      <c r="I24" s="1"/>
    </row>
    <row r="25" spans="1:12" ht="11.45" x14ac:dyDescent="0.25">
      <c r="A25" s="3"/>
      <c r="B25" s="33"/>
      <c r="C25" s="1"/>
      <c r="D25" s="1"/>
      <c r="E25" s="1"/>
      <c r="F25" s="1"/>
      <c r="G25" s="1"/>
      <c r="H25" s="1"/>
      <c r="I25" s="1"/>
    </row>
    <row r="26" spans="1:12" ht="12" x14ac:dyDescent="0.2">
      <c r="A26" s="3"/>
      <c r="B26" s="33"/>
      <c r="C26" s="1"/>
      <c r="D26" s="1"/>
      <c r="E26" s="1"/>
      <c r="F26" s="1"/>
      <c r="G26" s="1"/>
      <c r="H26" s="1"/>
      <c r="I26" s="1"/>
    </row>
    <row r="27" spans="1:12" ht="12" x14ac:dyDescent="0.2">
      <c r="A27" s="3"/>
      <c r="B27" s="33"/>
      <c r="C27" s="1"/>
      <c r="D27" s="1"/>
      <c r="E27" s="1"/>
      <c r="F27" s="1"/>
      <c r="G27" s="1"/>
      <c r="H27" s="1"/>
      <c r="I27" s="1"/>
    </row>
    <row r="28" spans="1:12" ht="12" x14ac:dyDescent="0.2">
      <c r="A28" s="3"/>
      <c r="B28" s="33"/>
      <c r="C28" s="1"/>
      <c r="D28" s="1"/>
      <c r="E28" s="1"/>
      <c r="F28" s="1"/>
      <c r="G28" s="1"/>
      <c r="H28" s="1"/>
      <c r="I28" s="1"/>
    </row>
    <row r="29" spans="1:12" x14ac:dyDescent="0.2">
      <c r="A29" s="4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N55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23.83203125" customWidth="1"/>
    <col min="2" max="2" width="56.83203125" style="5" customWidth="1"/>
    <col min="3" max="9" width="19.5" customWidth="1"/>
  </cols>
  <sheetData>
    <row r="1" spans="1:14" ht="17.649999999999999" customHeight="1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</row>
    <row r="2" spans="1:14" ht="18" customHeight="1" x14ac:dyDescent="0.2">
      <c r="A2" s="27" t="s">
        <v>22</v>
      </c>
      <c r="B2" s="27" t="s">
        <v>36</v>
      </c>
      <c r="C2" s="27" t="s">
        <v>36</v>
      </c>
      <c r="D2" s="27" t="s">
        <v>36</v>
      </c>
      <c r="E2" s="27" t="s">
        <v>36</v>
      </c>
      <c r="F2" s="27" t="s">
        <v>36</v>
      </c>
      <c r="G2" s="27" t="s">
        <v>36</v>
      </c>
      <c r="H2" s="27" t="s">
        <v>36</v>
      </c>
      <c r="I2" s="27" t="s">
        <v>36</v>
      </c>
      <c r="L2" t="s">
        <v>36</v>
      </c>
    </row>
    <row r="3" spans="1:14" ht="33.4" customHeight="1" x14ac:dyDescent="0.2">
      <c r="A3" s="17" t="s">
        <v>2</v>
      </c>
      <c r="B3" s="17" t="s">
        <v>36</v>
      </c>
      <c r="C3" s="17" t="s">
        <v>3</v>
      </c>
      <c r="D3" s="17" t="s">
        <v>4</v>
      </c>
      <c r="E3" s="17" t="s">
        <v>36</v>
      </c>
      <c r="F3" s="17" t="s">
        <v>36</v>
      </c>
      <c r="G3" s="17" t="s">
        <v>36</v>
      </c>
      <c r="H3" s="17" t="s">
        <v>36</v>
      </c>
      <c r="I3" s="17" t="s">
        <v>36</v>
      </c>
    </row>
    <row r="4" spans="1:14" ht="43.9" customHeight="1" x14ac:dyDescent="0.2">
      <c r="A4" s="17" t="s">
        <v>36</v>
      </c>
      <c r="B4" s="17" t="s">
        <v>36</v>
      </c>
      <c r="C4" s="17" t="s">
        <v>36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36</v>
      </c>
      <c r="K4" t="s">
        <v>36</v>
      </c>
      <c r="L4" t="s">
        <v>36</v>
      </c>
      <c r="M4" t="s">
        <v>36</v>
      </c>
      <c r="N4" t="s">
        <v>36</v>
      </c>
    </row>
    <row r="5" spans="1:14" ht="13.15" customHeight="1" x14ac:dyDescent="0.2">
      <c r="A5" s="18" t="s">
        <v>11</v>
      </c>
      <c r="B5" s="29" t="s">
        <v>36</v>
      </c>
      <c r="C5" s="7">
        <v>5453</v>
      </c>
      <c r="D5" s="7">
        <v>298</v>
      </c>
      <c r="E5" s="7">
        <v>3246</v>
      </c>
      <c r="F5" s="7">
        <v>1454</v>
      </c>
      <c r="G5" s="7">
        <v>127</v>
      </c>
      <c r="H5" s="7">
        <v>143</v>
      </c>
      <c r="I5" s="7">
        <v>185</v>
      </c>
    </row>
    <row r="6" spans="1:14" ht="11.65" customHeight="1" x14ac:dyDescent="0.2">
      <c r="A6" s="15" t="s">
        <v>36</v>
      </c>
      <c r="B6" s="30" t="s">
        <v>12</v>
      </c>
      <c r="C6" s="6">
        <v>3240</v>
      </c>
      <c r="D6" s="6">
        <v>116</v>
      </c>
      <c r="E6" s="6">
        <v>2250</v>
      </c>
      <c r="F6" s="6">
        <v>597</v>
      </c>
      <c r="G6" s="6">
        <v>83</v>
      </c>
      <c r="H6" s="6">
        <v>86</v>
      </c>
      <c r="I6" s="6">
        <v>108</v>
      </c>
      <c r="J6" t="s">
        <v>36</v>
      </c>
      <c r="K6" t="s">
        <v>36</v>
      </c>
      <c r="M6" t="s">
        <v>36</v>
      </c>
      <c r="N6" t="s">
        <v>36</v>
      </c>
    </row>
    <row r="7" spans="1:14" ht="11.65" customHeight="1" x14ac:dyDescent="0.2">
      <c r="A7" s="15" t="s">
        <v>36</v>
      </c>
      <c r="B7" s="30" t="s">
        <v>13</v>
      </c>
      <c r="C7" s="6">
        <v>129</v>
      </c>
      <c r="D7" s="6">
        <v>12</v>
      </c>
      <c r="E7" s="6">
        <v>56</v>
      </c>
      <c r="F7" s="6">
        <v>45</v>
      </c>
      <c r="G7" s="6">
        <v>1</v>
      </c>
      <c r="H7" s="6" t="s">
        <v>23</v>
      </c>
      <c r="I7" s="6">
        <v>15</v>
      </c>
      <c r="J7" t="s">
        <v>36</v>
      </c>
      <c r="K7" t="s">
        <v>36</v>
      </c>
      <c r="M7" t="s">
        <v>36</v>
      </c>
      <c r="N7" t="s">
        <v>36</v>
      </c>
    </row>
    <row r="8" spans="1:14" ht="11.65" customHeight="1" x14ac:dyDescent="0.2">
      <c r="A8" s="15" t="s">
        <v>36</v>
      </c>
      <c r="B8" s="30" t="s">
        <v>14</v>
      </c>
      <c r="C8" s="6">
        <v>2084</v>
      </c>
      <c r="D8" s="6">
        <v>170</v>
      </c>
      <c r="E8" s="6">
        <v>940</v>
      </c>
      <c r="F8" s="6">
        <v>812</v>
      </c>
      <c r="G8" s="6">
        <v>43</v>
      </c>
      <c r="H8" s="6">
        <v>57</v>
      </c>
      <c r="I8" s="6">
        <v>62</v>
      </c>
      <c r="J8" t="s">
        <v>36</v>
      </c>
      <c r="K8" t="s">
        <v>36</v>
      </c>
      <c r="M8" t="s">
        <v>36</v>
      </c>
      <c r="N8" t="s">
        <v>36</v>
      </c>
    </row>
    <row r="9" spans="1:14" ht="13.15" customHeight="1" x14ac:dyDescent="0.2">
      <c r="A9" s="14" t="s">
        <v>15</v>
      </c>
      <c r="B9" s="31" t="s">
        <v>36</v>
      </c>
      <c r="C9" s="7">
        <v>2397</v>
      </c>
      <c r="D9" s="7">
        <v>288</v>
      </c>
      <c r="E9" s="7">
        <v>1358</v>
      </c>
      <c r="F9" s="7">
        <v>543</v>
      </c>
      <c r="G9" s="7">
        <v>38</v>
      </c>
      <c r="H9" s="7">
        <v>66</v>
      </c>
      <c r="I9" s="7">
        <v>104</v>
      </c>
    </row>
    <row r="10" spans="1:14" ht="11.65" customHeight="1" x14ac:dyDescent="0.2">
      <c r="A10" s="15" t="s">
        <v>36</v>
      </c>
      <c r="B10" s="30" t="s">
        <v>12</v>
      </c>
      <c r="C10" s="6">
        <v>1524</v>
      </c>
      <c r="D10" s="6">
        <v>112</v>
      </c>
      <c r="E10" s="6">
        <v>992</v>
      </c>
      <c r="F10" s="6">
        <v>287</v>
      </c>
      <c r="G10" s="6">
        <v>29</v>
      </c>
      <c r="H10" s="6">
        <v>42</v>
      </c>
      <c r="I10" s="6">
        <v>62</v>
      </c>
      <c r="J10" t="s">
        <v>36</v>
      </c>
      <c r="K10" t="s">
        <v>36</v>
      </c>
      <c r="M10" t="s">
        <v>36</v>
      </c>
      <c r="N10" t="s">
        <v>36</v>
      </c>
    </row>
    <row r="11" spans="1:14" ht="11.65" customHeight="1" x14ac:dyDescent="0.2">
      <c r="A11" s="15" t="s">
        <v>36</v>
      </c>
      <c r="B11" s="30" t="s">
        <v>13</v>
      </c>
      <c r="C11" s="6">
        <v>57</v>
      </c>
      <c r="D11" s="6">
        <v>11</v>
      </c>
      <c r="E11" s="6">
        <v>18</v>
      </c>
      <c r="F11" s="6">
        <v>15</v>
      </c>
      <c r="G11" s="6">
        <v>1</v>
      </c>
      <c r="H11" s="6" t="s">
        <v>23</v>
      </c>
      <c r="I11" s="6">
        <v>12</v>
      </c>
      <c r="J11" t="s">
        <v>36</v>
      </c>
      <c r="K11" t="s">
        <v>36</v>
      </c>
      <c r="M11" t="s">
        <v>36</v>
      </c>
      <c r="N11" t="s">
        <v>36</v>
      </c>
    </row>
    <row r="12" spans="1:14" ht="11.65" customHeight="1" x14ac:dyDescent="0.2">
      <c r="A12" s="15" t="s">
        <v>36</v>
      </c>
      <c r="B12" s="30" t="s">
        <v>14</v>
      </c>
      <c r="C12" s="6">
        <v>816</v>
      </c>
      <c r="D12" s="6">
        <v>165</v>
      </c>
      <c r="E12" s="6">
        <v>348</v>
      </c>
      <c r="F12" s="6">
        <v>241</v>
      </c>
      <c r="G12" s="6">
        <v>8</v>
      </c>
      <c r="H12" s="6">
        <v>24</v>
      </c>
      <c r="I12" s="6">
        <v>30</v>
      </c>
      <c r="J12" t="s">
        <v>36</v>
      </c>
      <c r="K12" t="s">
        <v>36</v>
      </c>
      <c r="M12" t="s">
        <v>36</v>
      </c>
      <c r="N12" t="s">
        <v>36</v>
      </c>
    </row>
    <row r="13" spans="1:14" ht="13.15" customHeight="1" x14ac:dyDescent="0.2">
      <c r="A13" s="14" t="s">
        <v>16</v>
      </c>
      <c r="B13" s="31" t="s">
        <v>36</v>
      </c>
      <c r="C13" s="7">
        <v>3056</v>
      </c>
      <c r="D13" s="7">
        <v>10</v>
      </c>
      <c r="E13" s="7">
        <v>1888</v>
      </c>
      <c r="F13" s="7">
        <v>911</v>
      </c>
      <c r="G13" s="7">
        <v>89</v>
      </c>
      <c r="H13" s="7">
        <v>77</v>
      </c>
      <c r="I13" s="7">
        <v>81</v>
      </c>
    </row>
    <row r="14" spans="1:14" ht="11.65" customHeight="1" x14ac:dyDescent="0.2">
      <c r="A14" s="15" t="s">
        <v>36</v>
      </c>
      <c r="B14" s="30" t="s">
        <v>12</v>
      </c>
      <c r="C14" s="6">
        <v>1716</v>
      </c>
      <c r="D14" s="6">
        <v>4</v>
      </c>
      <c r="E14" s="6">
        <v>1258</v>
      </c>
      <c r="F14" s="6">
        <v>310</v>
      </c>
      <c r="G14" s="6">
        <v>54</v>
      </c>
      <c r="H14" s="6">
        <v>44</v>
      </c>
      <c r="I14" s="6">
        <v>46</v>
      </c>
      <c r="J14" t="s">
        <v>36</v>
      </c>
      <c r="K14" t="s">
        <v>36</v>
      </c>
      <c r="M14" t="s">
        <v>36</v>
      </c>
      <c r="N14" t="s">
        <v>36</v>
      </c>
    </row>
    <row r="15" spans="1:14" ht="11.65" customHeight="1" x14ac:dyDescent="0.2">
      <c r="A15" s="15" t="s">
        <v>36</v>
      </c>
      <c r="B15" s="30" t="s">
        <v>13</v>
      </c>
      <c r="C15" s="6">
        <v>72</v>
      </c>
      <c r="D15" s="6">
        <v>1</v>
      </c>
      <c r="E15" s="6">
        <v>38</v>
      </c>
      <c r="F15" s="6">
        <v>30</v>
      </c>
      <c r="G15" s="6" t="s">
        <v>23</v>
      </c>
      <c r="H15" s="6" t="s">
        <v>23</v>
      </c>
      <c r="I15" s="6">
        <v>3</v>
      </c>
      <c r="J15" t="s">
        <v>36</v>
      </c>
      <c r="K15" t="s">
        <v>36</v>
      </c>
      <c r="M15" t="s">
        <v>36</v>
      </c>
      <c r="N15" t="s">
        <v>36</v>
      </c>
    </row>
    <row r="16" spans="1:14" ht="11.65" customHeight="1" x14ac:dyDescent="0.2">
      <c r="A16" s="16" t="s">
        <v>36</v>
      </c>
      <c r="B16" s="32" t="s">
        <v>14</v>
      </c>
      <c r="C16" s="8">
        <v>1268</v>
      </c>
      <c r="D16" s="8">
        <v>5</v>
      </c>
      <c r="E16" s="8">
        <v>592</v>
      </c>
      <c r="F16" s="8">
        <v>571</v>
      </c>
      <c r="G16" s="8">
        <v>35</v>
      </c>
      <c r="H16" s="8">
        <v>33</v>
      </c>
      <c r="I16" s="8">
        <v>32</v>
      </c>
      <c r="J16" t="s">
        <v>36</v>
      </c>
      <c r="K16" t="s">
        <v>36</v>
      </c>
      <c r="M16" t="s">
        <v>36</v>
      </c>
      <c r="N16" t="s">
        <v>36</v>
      </c>
    </row>
    <row r="17" spans="1:12" s="24" customFormat="1" ht="24.75" customHeight="1" x14ac:dyDescent="0.2">
      <c r="A17" s="21" t="s">
        <v>47</v>
      </c>
      <c r="B17" s="22" t="s">
        <v>36</v>
      </c>
      <c r="C17" s="23" t="s">
        <v>36</v>
      </c>
      <c r="D17" s="23" t="s">
        <v>36</v>
      </c>
      <c r="E17" s="23" t="s">
        <v>36</v>
      </c>
      <c r="F17" s="23" t="s">
        <v>36</v>
      </c>
      <c r="G17" s="23" t="s">
        <v>36</v>
      </c>
      <c r="H17" s="23" t="s">
        <v>36</v>
      </c>
      <c r="I17" s="23" t="s">
        <v>36</v>
      </c>
      <c r="L17" s="24" t="s">
        <v>36</v>
      </c>
    </row>
    <row r="18" spans="1:12" ht="13.5" customHeight="1" x14ac:dyDescent="0.2">
      <c r="A18" s="21" t="s">
        <v>48</v>
      </c>
      <c r="B18" s="25" t="s">
        <v>36</v>
      </c>
      <c r="C18" s="26" t="s">
        <v>36</v>
      </c>
      <c r="D18" s="26" t="s">
        <v>36</v>
      </c>
      <c r="E18" s="26" t="s">
        <v>36</v>
      </c>
      <c r="F18" s="26" t="s">
        <v>36</v>
      </c>
      <c r="G18" s="26" t="s">
        <v>36</v>
      </c>
      <c r="H18" s="26" t="s">
        <v>36</v>
      </c>
      <c r="I18" s="26" t="s">
        <v>36</v>
      </c>
      <c r="L18" t="s">
        <v>36</v>
      </c>
    </row>
    <row r="19" spans="1:12" ht="11.65" customHeight="1" x14ac:dyDescent="0.2"/>
    <row r="20" spans="1:12" ht="12" x14ac:dyDescent="0.2">
      <c r="A20" s="3"/>
      <c r="B20" s="33"/>
      <c r="C20" s="1"/>
      <c r="D20" s="1"/>
      <c r="E20" s="1"/>
      <c r="F20" s="1"/>
      <c r="G20" s="1"/>
      <c r="H20" s="1"/>
      <c r="I20" s="1"/>
    </row>
    <row r="21" spans="1:12" ht="12" x14ac:dyDescent="0.2">
      <c r="A21" s="3"/>
      <c r="B21" s="33"/>
      <c r="C21" s="1"/>
      <c r="D21" s="1"/>
      <c r="E21" s="1"/>
      <c r="F21" s="1"/>
      <c r="G21" s="1"/>
      <c r="H21" s="1"/>
      <c r="I21" s="1"/>
    </row>
    <row r="22" spans="1:12" ht="12" x14ac:dyDescent="0.2">
      <c r="A22" s="3"/>
      <c r="B22" s="33"/>
      <c r="C22" s="1"/>
      <c r="D22" s="1"/>
      <c r="E22" s="1"/>
      <c r="F22" s="1"/>
      <c r="G22" s="1"/>
      <c r="H22" s="1"/>
      <c r="I22" s="1"/>
    </row>
    <row r="23" spans="1:12" ht="12" x14ac:dyDescent="0.2">
      <c r="A23" s="3"/>
      <c r="B23" s="33"/>
      <c r="C23" s="1"/>
      <c r="D23" s="1"/>
      <c r="E23" s="1"/>
      <c r="F23" s="1"/>
      <c r="G23" s="1"/>
      <c r="H23" s="1"/>
      <c r="I23" s="1"/>
    </row>
    <row r="24" spans="1:12" ht="11.45" x14ac:dyDescent="0.25">
      <c r="A24" s="3"/>
      <c r="B24" s="33"/>
      <c r="C24" s="1"/>
      <c r="D24" s="1"/>
      <c r="E24" s="1"/>
      <c r="F24" s="1"/>
      <c r="G24" s="1"/>
      <c r="H24" s="1"/>
      <c r="I24" s="1"/>
    </row>
    <row r="25" spans="1:12" ht="11.45" x14ac:dyDescent="0.25">
      <c r="A25" s="3"/>
      <c r="B25" s="33"/>
      <c r="C25" s="1"/>
      <c r="D25" s="1"/>
      <c r="E25" s="1"/>
      <c r="F25" s="1"/>
      <c r="G25" s="1"/>
      <c r="H25" s="1"/>
      <c r="I25" s="1"/>
    </row>
    <row r="26" spans="1:12" ht="12" x14ac:dyDescent="0.2">
      <c r="A26" s="3"/>
      <c r="B26" s="33"/>
      <c r="C26" s="1"/>
      <c r="D26" s="1"/>
      <c r="E26" s="1"/>
      <c r="F26" s="1"/>
      <c r="G26" s="1"/>
      <c r="H26" s="1"/>
      <c r="I26" s="1"/>
    </row>
    <row r="27" spans="1:12" ht="12" x14ac:dyDescent="0.2">
      <c r="A27" s="3"/>
      <c r="B27" s="33"/>
      <c r="C27" s="1"/>
      <c r="D27" s="1"/>
      <c r="E27" s="1"/>
      <c r="F27" s="1"/>
      <c r="G27" s="1"/>
      <c r="H27" s="1"/>
      <c r="I27" s="1"/>
    </row>
    <row r="28" spans="1:12" ht="12" x14ac:dyDescent="0.2">
      <c r="A28" s="3"/>
      <c r="B28" s="33"/>
      <c r="C28" s="1"/>
      <c r="D28" s="1"/>
      <c r="E28" s="1"/>
      <c r="F28" s="1"/>
      <c r="G28" s="1"/>
      <c r="H28" s="1"/>
      <c r="I28" s="1"/>
    </row>
    <row r="29" spans="1:12" x14ac:dyDescent="0.2">
      <c r="A29" s="4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N55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23.83203125" customWidth="1"/>
    <col min="2" max="2" width="56.83203125" style="5" customWidth="1"/>
    <col min="3" max="9" width="19.5" customWidth="1"/>
  </cols>
  <sheetData>
    <row r="1" spans="1:14" ht="17.649999999999999" customHeight="1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</row>
    <row r="2" spans="1:14" ht="18" customHeight="1" x14ac:dyDescent="0.2">
      <c r="A2" s="27" t="s">
        <v>24</v>
      </c>
      <c r="B2" s="27" t="s">
        <v>36</v>
      </c>
      <c r="C2" s="27" t="s">
        <v>36</v>
      </c>
      <c r="D2" s="27" t="s">
        <v>36</v>
      </c>
      <c r="E2" s="27" t="s">
        <v>36</v>
      </c>
      <c r="F2" s="27" t="s">
        <v>36</v>
      </c>
      <c r="G2" s="27" t="s">
        <v>36</v>
      </c>
      <c r="H2" s="27" t="s">
        <v>36</v>
      </c>
      <c r="I2" s="27" t="s">
        <v>36</v>
      </c>
      <c r="L2" t="s">
        <v>36</v>
      </c>
    </row>
    <row r="3" spans="1:14" ht="33.4" customHeight="1" x14ac:dyDescent="0.2">
      <c r="A3" s="17" t="s">
        <v>2</v>
      </c>
      <c r="B3" s="17" t="s">
        <v>36</v>
      </c>
      <c r="C3" s="17" t="s">
        <v>3</v>
      </c>
      <c r="D3" s="17" t="s">
        <v>4</v>
      </c>
      <c r="E3" s="17" t="s">
        <v>36</v>
      </c>
      <c r="F3" s="17" t="s">
        <v>36</v>
      </c>
      <c r="G3" s="17" t="s">
        <v>36</v>
      </c>
      <c r="H3" s="17" t="s">
        <v>36</v>
      </c>
      <c r="I3" s="17" t="s">
        <v>36</v>
      </c>
    </row>
    <row r="4" spans="1:14" ht="43.9" customHeight="1" x14ac:dyDescent="0.2">
      <c r="A4" s="17" t="s">
        <v>36</v>
      </c>
      <c r="B4" s="17" t="s">
        <v>36</v>
      </c>
      <c r="C4" s="17" t="s">
        <v>36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36</v>
      </c>
      <c r="K4" t="s">
        <v>36</v>
      </c>
      <c r="L4" t="s">
        <v>36</v>
      </c>
      <c r="M4" t="s">
        <v>36</v>
      </c>
      <c r="N4" t="s">
        <v>36</v>
      </c>
    </row>
    <row r="5" spans="1:14" ht="13.15" customHeight="1" x14ac:dyDescent="0.2">
      <c r="A5" s="18" t="s">
        <v>11</v>
      </c>
      <c r="B5" s="29" t="s">
        <v>36</v>
      </c>
      <c r="C5" s="7">
        <v>103540</v>
      </c>
      <c r="D5" s="7">
        <v>8306</v>
      </c>
      <c r="E5" s="7">
        <v>53159</v>
      </c>
      <c r="F5" s="7">
        <v>32150</v>
      </c>
      <c r="G5" s="7">
        <v>3616</v>
      </c>
      <c r="H5" s="7">
        <v>2893</v>
      </c>
      <c r="I5" s="7">
        <v>3416</v>
      </c>
    </row>
    <row r="6" spans="1:14" ht="11.65" customHeight="1" x14ac:dyDescent="0.2">
      <c r="A6" s="15" t="s">
        <v>36</v>
      </c>
      <c r="B6" s="30" t="s">
        <v>12</v>
      </c>
      <c r="C6" s="6">
        <v>58603</v>
      </c>
      <c r="D6" s="6">
        <v>3119</v>
      </c>
      <c r="E6" s="6">
        <v>36883</v>
      </c>
      <c r="F6" s="6">
        <v>13044</v>
      </c>
      <c r="G6" s="6">
        <v>2342</v>
      </c>
      <c r="H6" s="6">
        <v>1362</v>
      </c>
      <c r="I6" s="6">
        <v>1853</v>
      </c>
      <c r="J6" t="s">
        <v>36</v>
      </c>
      <c r="K6" t="s">
        <v>36</v>
      </c>
      <c r="M6" t="s">
        <v>36</v>
      </c>
      <c r="N6" t="s">
        <v>36</v>
      </c>
    </row>
    <row r="7" spans="1:14" ht="11.65" customHeight="1" x14ac:dyDescent="0.2">
      <c r="A7" s="15" t="s">
        <v>36</v>
      </c>
      <c r="B7" s="30" t="s">
        <v>13</v>
      </c>
      <c r="C7" s="6">
        <v>2892</v>
      </c>
      <c r="D7" s="6">
        <v>251</v>
      </c>
      <c r="E7" s="6">
        <v>1350</v>
      </c>
      <c r="F7" s="6">
        <v>930</v>
      </c>
      <c r="G7" s="6">
        <v>143</v>
      </c>
      <c r="H7" s="6">
        <v>85</v>
      </c>
      <c r="I7" s="6">
        <v>133</v>
      </c>
      <c r="J7" t="s">
        <v>36</v>
      </c>
      <c r="K7" t="s">
        <v>36</v>
      </c>
      <c r="M7" t="s">
        <v>36</v>
      </c>
      <c r="N7" t="s">
        <v>36</v>
      </c>
    </row>
    <row r="8" spans="1:14" ht="11.65" customHeight="1" x14ac:dyDescent="0.2">
      <c r="A8" s="15" t="s">
        <v>36</v>
      </c>
      <c r="B8" s="30" t="s">
        <v>14</v>
      </c>
      <c r="C8" s="6">
        <v>42045</v>
      </c>
      <c r="D8" s="6">
        <v>4936</v>
      </c>
      <c r="E8" s="6">
        <v>14926</v>
      </c>
      <c r="F8" s="6">
        <v>18176</v>
      </c>
      <c r="G8" s="6">
        <v>1131</v>
      </c>
      <c r="H8" s="6">
        <v>1446</v>
      </c>
      <c r="I8" s="6">
        <v>1430</v>
      </c>
      <c r="J8" t="s">
        <v>36</v>
      </c>
      <c r="K8" t="s">
        <v>36</v>
      </c>
      <c r="M8" t="s">
        <v>36</v>
      </c>
      <c r="N8" t="s">
        <v>36</v>
      </c>
    </row>
    <row r="9" spans="1:14" ht="13.15" customHeight="1" x14ac:dyDescent="0.2">
      <c r="A9" s="14" t="s">
        <v>15</v>
      </c>
      <c r="B9" s="31" t="s">
        <v>36</v>
      </c>
      <c r="C9" s="7">
        <v>45120</v>
      </c>
      <c r="D9" s="7">
        <v>8002</v>
      </c>
      <c r="E9" s="7">
        <v>20399</v>
      </c>
      <c r="F9" s="7">
        <v>12527</v>
      </c>
      <c r="G9" s="7">
        <v>1272</v>
      </c>
      <c r="H9" s="7">
        <v>1308</v>
      </c>
      <c r="I9" s="7">
        <v>1612</v>
      </c>
    </row>
    <row r="10" spans="1:14" ht="11.65" customHeight="1" x14ac:dyDescent="0.2">
      <c r="A10" s="15" t="s">
        <v>36</v>
      </c>
      <c r="B10" s="30" t="s">
        <v>12</v>
      </c>
      <c r="C10" s="6">
        <v>27077</v>
      </c>
      <c r="D10" s="6">
        <v>2984</v>
      </c>
      <c r="E10" s="6">
        <v>15561</v>
      </c>
      <c r="F10" s="6">
        <v>6113</v>
      </c>
      <c r="G10" s="6">
        <v>905</v>
      </c>
      <c r="H10" s="6">
        <v>638</v>
      </c>
      <c r="I10" s="6">
        <v>876</v>
      </c>
      <c r="J10" t="s">
        <v>36</v>
      </c>
      <c r="K10" t="s">
        <v>36</v>
      </c>
      <c r="M10" t="s">
        <v>36</v>
      </c>
      <c r="N10" t="s">
        <v>36</v>
      </c>
    </row>
    <row r="11" spans="1:14" ht="11.65" customHeight="1" x14ac:dyDescent="0.2">
      <c r="A11" s="15" t="s">
        <v>36</v>
      </c>
      <c r="B11" s="30" t="s">
        <v>13</v>
      </c>
      <c r="C11" s="6">
        <v>1411</v>
      </c>
      <c r="D11" s="6">
        <v>241</v>
      </c>
      <c r="E11" s="6">
        <v>558</v>
      </c>
      <c r="F11" s="6">
        <v>441</v>
      </c>
      <c r="G11" s="6">
        <v>52</v>
      </c>
      <c r="H11" s="6">
        <v>43</v>
      </c>
      <c r="I11" s="6">
        <v>76</v>
      </c>
      <c r="J11" t="s">
        <v>36</v>
      </c>
      <c r="K11" t="s">
        <v>36</v>
      </c>
      <c r="M11" t="s">
        <v>36</v>
      </c>
      <c r="N11" t="s">
        <v>36</v>
      </c>
    </row>
    <row r="12" spans="1:14" ht="11.65" customHeight="1" x14ac:dyDescent="0.2">
      <c r="A12" s="15" t="s">
        <v>36</v>
      </c>
      <c r="B12" s="30" t="s">
        <v>14</v>
      </c>
      <c r="C12" s="6">
        <v>16632</v>
      </c>
      <c r="D12" s="6">
        <v>4777</v>
      </c>
      <c r="E12" s="6">
        <v>4280</v>
      </c>
      <c r="F12" s="6">
        <v>5973</v>
      </c>
      <c r="G12" s="6">
        <v>315</v>
      </c>
      <c r="H12" s="6">
        <v>627</v>
      </c>
      <c r="I12" s="6">
        <v>660</v>
      </c>
      <c r="J12" t="s">
        <v>36</v>
      </c>
      <c r="K12" t="s">
        <v>36</v>
      </c>
      <c r="M12" t="s">
        <v>36</v>
      </c>
      <c r="N12" t="s">
        <v>36</v>
      </c>
    </row>
    <row r="13" spans="1:14" ht="13.15" customHeight="1" x14ac:dyDescent="0.2">
      <c r="A13" s="14" t="s">
        <v>16</v>
      </c>
      <c r="B13" s="31" t="s">
        <v>36</v>
      </c>
      <c r="C13" s="7">
        <v>58420</v>
      </c>
      <c r="D13" s="7">
        <v>304</v>
      </c>
      <c r="E13" s="7">
        <v>32760</v>
      </c>
      <c r="F13" s="7">
        <v>19623</v>
      </c>
      <c r="G13" s="7">
        <v>2344</v>
      </c>
      <c r="H13" s="7">
        <v>1585</v>
      </c>
      <c r="I13" s="7">
        <v>1804</v>
      </c>
    </row>
    <row r="14" spans="1:14" ht="11.65" customHeight="1" x14ac:dyDescent="0.2">
      <c r="A14" s="15" t="s">
        <v>36</v>
      </c>
      <c r="B14" s="30" t="s">
        <v>12</v>
      </c>
      <c r="C14" s="6">
        <v>31526</v>
      </c>
      <c r="D14" s="6">
        <v>135</v>
      </c>
      <c r="E14" s="6">
        <v>21322</v>
      </c>
      <c r="F14" s="6">
        <v>6931</v>
      </c>
      <c r="G14" s="6">
        <v>1437</v>
      </c>
      <c r="H14" s="6">
        <v>724</v>
      </c>
      <c r="I14" s="6">
        <v>977</v>
      </c>
      <c r="J14" t="s">
        <v>36</v>
      </c>
      <c r="K14" t="s">
        <v>36</v>
      </c>
      <c r="M14" t="s">
        <v>36</v>
      </c>
      <c r="N14" t="s">
        <v>36</v>
      </c>
    </row>
    <row r="15" spans="1:14" ht="11.65" customHeight="1" x14ac:dyDescent="0.2">
      <c r="A15" s="15" t="s">
        <v>36</v>
      </c>
      <c r="B15" s="30" t="s">
        <v>13</v>
      </c>
      <c r="C15" s="6">
        <v>1481</v>
      </c>
      <c r="D15" s="6">
        <v>10</v>
      </c>
      <c r="E15" s="6">
        <v>792</v>
      </c>
      <c r="F15" s="6">
        <v>489</v>
      </c>
      <c r="G15" s="6">
        <v>91</v>
      </c>
      <c r="H15" s="6">
        <v>42</v>
      </c>
      <c r="I15" s="6">
        <v>57</v>
      </c>
      <c r="J15" t="s">
        <v>36</v>
      </c>
      <c r="K15" t="s">
        <v>36</v>
      </c>
      <c r="M15" t="s">
        <v>36</v>
      </c>
      <c r="N15" t="s">
        <v>36</v>
      </c>
    </row>
    <row r="16" spans="1:14" ht="11.65" customHeight="1" x14ac:dyDescent="0.2">
      <c r="A16" s="16" t="s">
        <v>36</v>
      </c>
      <c r="B16" s="32" t="s">
        <v>14</v>
      </c>
      <c r="C16" s="8">
        <v>25413</v>
      </c>
      <c r="D16" s="8">
        <v>159</v>
      </c>
      <c r="E16" s="8">
        <v>10646</v>
      </c>
      <c r="F16" s="8">
        <v>12203</v>
      </c>
      <c r="G16" s="8">
        <v>816</v>
      </c>
      <c r="H16" s="8">
        <v>819</v>
      </c>
      <c r="I16" s="8">
        <v>770</v>
      </c>
      <c r="J16" t="s">
        <v>36</v>
      </c>
      <c r="K16" t="s">
        <v>36</v>
      </c>
      <c r="M16" t="s">
        <v>36</v>
      </c>
      <c r="N16" t="s">
        <v>36</v>
      </c>
    </row>
    <row r="17" spans="1:12" s="24" customFormat="1" ht="24.75" customHeight="1" x14ac:dyDescent="0.2">
      <c r="A17" s="21" t="s">
        <v>47</v>
      </c>
      <c r="B17" s="22" t="s">
        <v>36</v>
      </c>
      <c r="C17" s="23" t="s">
        <v>36</v>
      </c>
      <c r="D17" s="23" t="s">
        <v>36</v>
      </c>
      <c r="E17" s="23" t="s">
        <v>36</v>
      </c>
      <c r="F17" s="23" t="s">
        <v>36</v>
      </c>
      <c r="G17" s="23" t="s">
        <v>36</v>
      </c>
      <c r="H17" s="23" t="s">
        <v>36</v>
      </c>
      <c r="I17" s="23" t="s">
        <v>36</v>
      </c>
      <c r="L17" s="24" t="s">
        <v>36</v>
      </c>
    </row>
    <row r="18" spans="1:12" ht="13.5" customHeight="1" x14ac:dyDescent="0.2">
      <c r="A18" s="21" t="s">
        <v>48</v>
      </c>
      <c r="B18" s="25" t="s">
        <v>36</v>
      </c>
      <c r="C18" s="26" t="s">
        <v>36</v>
      </c>
      <c r="D18" s="26" t="s">
        <v>36</v>
      </c>
      <c r="E18" s="26" t="s">
        <v>36</v>
      </c>
      <c r="F18" s="26" t="s">
        <v>36</v>
      </c>
      <c r="G18" s="26" t="s">
        <v>36</v>
      </c>
      <c r="H18" s="26" t="s">
        <v>36</v>
      </c>
      <c r="I18" s="26" t="s">
        <v>36</v>
      </c>
      <c r="L18" t="s">
        <v>36</v>
      </c>
    </row>
    <row r="19" spans="1:12" ht="11.65" customHeight="1" x14ac:dyDescent="0.2"/>
    <row r="20" spans="1:12" ht="12" x14ac:dyDescent="0.2">
      <c r="A20" s="3"/>
      <c r="B20" s="33"/>
      <c r="C20" s="1"/>
      <c r="D20" s="1"/>
      <c r="E20" s="1"/>
      <c r="F20" s="1"/>
      <c r="G20" s="1"/>
      <c r="H20" s="1"/>
      <c r="I20" s="1"/>
    </row>
    <row r="21" spans="1:12" ht="12" x14ac:dyDescent="0.2">
      <c r="A21" s="3"/>
      <c r="B21" s="33"/>
      <c r="C21" s="1"/>
      <c r="D21" s="1"/>
      <c r="E21" s="1"/>
      <c r="F21" s="1"/>
      <c r="G21" s="1"/>
      <c r="H21" s="1"/>
      <c r="I21" s="1"/>
    </row>
    <row r="22" spans="1:12" ht="12" x14ac:dyDescent="0.2">
      <c r="A22" s="3"/>
      <c r="B22" s="33"/>
      <c r="C22" s="1"/>
      <c r="D22" s="1"/>
      <c r="E22" s="1"/>
      <c r="F22" s="1"/>
      <c r="G22" s="1"/>
      <c r="H22" s="1"/>
      <c r="I22" s="1"/>
    </row>
    <row r="23" spans="1:12" ht="12" x14ac:dyDescent="0.2">
      <c r="A23" s="3"/>
      <c r="B23" s="33"/>
      <c r="C23" s="1"/>
      <c r="D23" s="1"/>
      <c r="E23" s="1"/>
      <c r="F23" s="1"/>
      <c r="G23" s="1"/>
      <c r="H23" s="1"/>
      <c r="I23" s="1"/>
    </row>
    <row r="24" spans="1:12" ht="11.45" x14ac:dyDescent="0.25">
      <c r="A24" s="3"/>
      <c r="B24" s="33"/>
      <c r="C24" s="1"/>
      <c r="D24" s="1"/>
      <c r="E24" s="1"/>
      <c r="F24" s="1"/>
      <c r="G24" s="1"/>
      <c r="H24" s="1"/>
      <c r="I24" s="1"/>
    </row>
    <row r="25" spans="1:12" ht="11.45" x14ac:dyDescent="0.25">
      <c r="A25" s="3"/>
      <c r="B25" s="33"/>
      <c r="C25" s="1"/>
      <c r="D25" s="1"/>
      <c r="E25" s="1"/>
      <c r="F25" s="1"/>
      <c r="G25" s="1"/>
      <c r="H25" s="1"/>
      <c r="I25" s="1"/>
    </row>
    <row r="26" spans="1:12" ht="12" x14ac:dyDescent="0.2">
      <c r="A26" s="3"/>
      <c r="B26" s="33"/>
      <c r="C26" s="1"/>
      <c r="D26" s="1"/>
      <c r="E26" s="1"/>
      <c r="F26" s="1"/>
      <c r="G26" s="1"/>
      <c r="H26" s="1"/>
      <c r="I26" s="1"/>
    </row>
    <row r="27" spans="1:12" ht="12" x14ac:dyDescent="0.2">
      <c r="A27" s="3"/>
      <c r="B27" s="33"/>
      <c r="C27" s="1"/>
      <c r="D27" s="1"/>
      <c r="E27" s="1"/>
      <c r="F27" s="1"/>
      <c r="G27" s="1"/>
      <c r="H27" s="1"/>
      <c r="I27" s="1"/>
    </row>
    <row r="28" spans="1:12" ht="12" x14ac:dyDescent="0.2">
      <c r="A28" s="3"/>
      <c r="B28" s="33"/>
      <c r="C28" s="1"/>
      <c r="D28" s="1"/>
      <c r="E28" s="1"/>
      <c r="F28" s="1"/>
      <c r="G28" s="1"/>
      <c r="H28" s="1"/>
      <c r="I28" s="1"/>
    </row>
    <row r="29" spans="1:12" x14ac:dyDescent="0.2">
      <c r="A29" s="4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N55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23.83203125" customWidth="1"/>
    <col min="2" max="2" width="56.83203125" style="5" customWidth="1"/>
    <col min="3" max="9" width="19.5" customWidth="1"/>
  </cols>
  <sheetData>
    <row r="1" spans="1:14" ht="17.649999999999999" customHeight="1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</row>
    <row r="2" spans="1:14" ht="18" customHeight="1" x14ac:dyDescent="0.2">
      <c r="A2" s="27" t="s">
        <v>25</v>
      </c>
      <c r="B2" s="27" t="s">
        <v>36</v>
      </c>
      <c r="C2" s="27" t="s">
        <v>36</v>
      </c>
      <c r="D2" s="27" t="s">
        <v>36</v>
      </c>
      <c r="E2" s="27" t="s">
        <v>36</v>
      </c>
      <c r="F2" s="27" t="s">
        <v>36</v>
      </c>
      <c r="G2" s="27" t="s">
        <v>36</v>
      </c>
      <c r="H2" s="27" t="s">
        <v>36</v>
      </c>
      <c r="I2" s="27" t="s">
        <v>36</v>
      </c>
      <c r="L2" t="s">
        <v>36</v>
      </c>
    </row>
    <row r="3" spans="1:14" ht="33.4" customHeight="1" x14ac:dyDescent="0.2">
      <c r="A3" s="17" t="s">
        <v>2</v>
      </c>
      <c r="B3" s="17" t="s">
        <v>36</v>
      </c>
      <c r="C3" s="17" t="s">
        <v>3</v>
      </c>
      <c r="D3" s="17" t="s">
        <v>4</v>
      </c>
      <c r="E3" s="17" t="s">
        <v>36</v>
      </c>
      <c r="F3" s="17" t="s">
        <v>36</v>
      </c>
      <c r="G3" s="17" t="s">
        <v>36</v>
      </c>
      <c r="H3" s="17" t="s">
        <v>36</v>
      </c>
      <c r="I3" s="17" t="s">
        <v>36</v>
      </c>
    </row>
    <row r="4" spans="1:14" ht="43.9" customHeight="1" x14ac:dyDescent="0.2">
      <c r="A4" s="17" t="s">
        <v>36</v>
      </c>
      <c r="B4" s="17" t="s">
        <v>36</v>
      </c>
      <c r="C4" s="17" t="s">
        <v>36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36</v>
      </c>
      <c r="K4" t="s">
        <v>36</v>
      </c>
      <c r="L4" t="s">
        <v>36</v>
      </c>
      <c r="M4" t="s">
        <v>36</v>
      </c>
      <c r="N4" t="s">
        <v>36</v>
      </c>
    </row>
    <row r="5" spans="1:14" ht="13.15" customHeight="1" x14ac:dyDescent="0.2">
      <c r="A5" s="18" t="s">
        <v>11</v>
      </c>
      <c r="B5" s="29" t="s">
        <v>36</v>
      </c>
      <c r="C5" s="7">
        <v>19788</v>
      </c>
      <c r="D5" s="7">
        <v>1093</v>
      </c>
      <c r="E5" s="7">
        <v>10868</v>
      </c>
      <c r="F5" s="7">
        <v>5693</v>
      </c>
      <c r="G5" s="7">
        <v>646</v>
      </c>
      <c r="H5" s="7">
        <v>889</v>
      </c>
      <c r="I5" s="7">
        <v>599</v>
      </c>
    </row>
    <row r="6" spans="1:14" ht="11.65" customHeight="1" x14ac:dyDescent="0.2">
      <c r="A6" s="15" t="s">
        <v>36</v>
      </c>
      <c r="B6" s="30" t="s">
        <v>12</v>
      </c>
      <c r="C6" s="6">
        <v>8612</v>
      </c>
      <c r="D6" s="6">
        <v>323</v>
      </c>
      <c r="E6" s="6">
        <v>5731</v>
      </c>
      <c r="F6" s="6">
        <v>1744</v>
      </c>
      <c r="G6" s="6">
        <v>319</v>
      </c>
      <c r="H6" s="6">
        <v>258</v>
      </c>
      <c r="I6" s="6">
        <v>237</v>
      </c>
      <c r="J6" t="s">
        <v>36</v>
      </c>
      <c r="K6" t="s">
        <v>36</v>
      </c>
      <c r="M6" t="s">
        <v>36</v>
      </c>
      <c r="N6" t="s">
        <v>36</v>
      </c>
    </row>
    <row r="7" spans="1:14" ht="11.65" customHeight="1" x14ac:dyDescent="0.2">
      <c r="A7" s="15" t="s">
        <v>36</v>
      </c>
      <c r="B7" s="30" t="s">
        <v>13</v>
      </c>
      <c r="C7" s="6">
        <v>616</v>
      </c>
      <c r="D7" s="6">
        <v>36</v>
      </c>
      <c r="E7" s="6">
        <v>364</v>
      </c>
      <c r="F7" s="6">
        <v>146</v>
      </c>
      <c r="G7" s="6">
        <v>19</v>
      </c>
      <c r="H7" s="6">
        <v>30</v>
      </c>
      <c r="I7" s="6">
        <v>21</v>
      </c>
      <c r="J7" t="s">
        <v>36</v>
      </c>
      <c r="K7" t="s">
        <v>36</v>
      </c>
      <c r="M7" t="s">
        <v>36</v>
      </c>
      <c r="N7" t="s">
        <v>36</v>
      </c>
    </row>
    <row r="8" spans="1:14" ht="11.65" customHeight="1" x14ac:dyDescent="0.2">
      <c r="A8" s="15" t="s">
        <v>36</v>
      </c>
      <c r="B8" s="30" t="s">
        <v>14</v>
      </c>
      <c r="C8" s="6">
        <v>10560</v>
      </c>
      <c r="D8" s="6">
        <v>734</v>
      </c>
      <c r="E8" s="6">
        <v>4773</v>
      </c>
      <c r="F8" s="6">
        <v>3803</v>
      </c>
      <c r="G8" s="6">
        <v>308</v>
      </c>
      <c r="H8" s="6">
        <v>601</v>
      </c>
      <c r="I8" s="6">
        <v>341</v>
      </c>
      <c r="J8" t="s">
        <v>36</v>
      </c>
      <c r="K8" t="s">
        <v>36</v>
      </c>
      <c r="M8" t="s">
        <v>36</v>
      </c>
      <c r="N8" t="s">
        <v>36</v>
      </c>
    </row>
    <row r="9" spans="1:14" ht="13.15" customHeight="1" x14ac:dyDescent="0.2">
      <c r="A9" s="14" t="s">
        <v>15</v>
      </c>
      <c r="B9" s="31" t="s">
        <v>36</v>
      </c>
      <c r="C9" s="7">
        <v>7543</v>
      </c>
      <c r="D9" s="7">
        <v>1051</v>
      </c>
      <c r="E9" s="7">
        <v>3527</v>
      </c>
      <c r="F9" s="7">
        <v>2128</v>
      </c>
      <c r="G9" s="7">
        <v>154</v>
      </c>
      <c r="H9" s="7">
        <v>381</v>
      </c>
      <c r="I9" s="7">
        <v>302</v>
      </c>
    </row>
    <row r="10" spans="1:14" ht="11.65" customHeight="1" x14ac:dyDescent="0.2">
      <c r="A10" s="15" t="s">
        <v>36</v>
      </c>
      <c r="B10" s="30" t="s">
        <v>12</v>
      </c>
      <c r="C10" s="6">
        <v>3492</v>
      </c>
      <c r="D10" s="6">
        <v>305</v>
      </c>
      <c r="E10" s="6">
        <v>2134</v>
      </c>
      <c r="F10" s="6">
        <v>752</v>
      </c>
      <c r="G10" s="6">
        <v>79</v>
      </c>
      <c r="H10" s="6">
        <v>104</v>
      </c>
      <c r="I10" s="6">
        <v>118</v>
      </c>
      <c r="J10" t="s">
        <v>36</v>
      </c>
      <c r="K10" t="s">
        <v>36</v>
      </c>
      <c r="M10" t="s">
        <v>36</v>
      </c>
      <c r="N10" t="s">
        <v>36</v>
      </c>
    </row>
    <row r="11" spans="1:14" ht="11.65" customHeight="1" x14ac:dyDescent="0.2">
      <c r="A11" s="15" t="s">
        <v>36</v>
      </c>
      <c r="B11" s="30" t="s">
        <v>13</v>
      </c>
      <c r="C11" s="6">
        <v>286</v>
      </c>
      <c r="D11" s="6">
        <v>36</v>
      </c>
      <c r="E11" s="6">
        <v>147</v>
      </c>
      <c r="F11" s="6">
        <v>68</v>
      </c>
      <c r="G11" s="6">
        <v>6</v>
      </c>
      <c r="H11" s="6">
        <v>18</v>
      </c>
      <c r="I11" s="6">
        <v>11</v>
      </c>
      <c r="J11" t="s">
        <v>36</v>
      </c>
      <c r="K11" t="s">
        <v>36</v>
      </c>
      <c r="M11" t="s">
        <v>36</v>
      </c>
      <c r="N11" t="s">
        <v>36</v>
      </c>
    </row>
    <row r="12" spans="1:14" ht="11.65" customHeight="1" x14ac:dyDescent="0.2">
      <c r="A12" s="15" t="s">
        <v>36</v>
      </c>
      <c r="B12" s="30" t="s">
        <v>14</v>
      </c>
      <c r="C12" s="6">
        <v>3765</v>
      </c>
      <c r="D12" s="6">
        <v>710</v>
      </c>
      <c r="E12" s="6">
        <v>1246</v>
      </c>
      <c r="F12" s="6">
        <v>1308</v>
      </c>
      <c r="G12" s="6">
        <v>69</v>
      </c>
      <c r="H12" s="6">
        <v>259</v>
      </c>
      <c r="I12" s="6">
        <v>173</v>
      </c>
      <c r="J12" t="s">
        <v>36</v>
      </c>
      <c r="K12" t="s">
        <v>36</v>
      </c>
      <c r="M12" t="s">
        <v>36</v>
      </c>
      <c r="N12" t="s">
        <v>36</v>
      </c>
    </row>
    <row r="13" spans="1:14" ht="13.15" customHeight="1" x14ac:dyDescent="0.2">
      <c r="A13" s="14" t="s">
        <v>16</v>
      </c>
      <c r="B13" s="31" t="s">
        <v>36</v>
      </c>
      <c r="C13" s="7">
        <v>12245</v>
      </c>
      <c r="D13" s="7">
        <v>42</v>
      </c>
      <c r="E13" s="7">
        <v>7341</v>
      </c>
      <c r="F13" s="7">
        <v>3565</v>
      </c>
      <c r="G13" s="7">
        <v>492</v>
      </c>
      <c r="H13" s="7">
        <v>508</v>
      </c>
      <c r="I13" s="7">
        <v>297</v>
      </c>
    </row>
    <row r="14" spans="1:14" ht="11.65" customHeight="1" x14ac:dyDescent="0.2">
      <c r="A14" s="15" t="s">
        <v>36</v>
      </c>
      <c r="B14" s="30" t="s">
        <v>12</v>
      </c>
      <c r="C14" s="6">
        <v>5120</v>
      </c>
      <c r="D14" s="6">
        <v>18</v>
      </c>
      <c r="E14" s="6">
        <v>3597</v>
      </c>
      <c r="F14" s="6">
        <v>992</v>
      </c>
      <c r="G14" s="6">
        <v>240</v>
      </c>
      <c r="H14" s="6">
        <v>154</v>
      </c>
      <c r="I14" s="6">
        <v>119</v>
      </c>
      <c r="J14" t="s">
        <v>36</v>
      </c>
      <c r="K14" t="s">
        <v>36</v>
      </c>
      <c r="M14" t="s">
        <v>36</v>
      </c>
      <c r="N14" t="s">
        <v>36</v>
      </c>
    </row>
    <row r="15" spans="1:14" ht="11.65" customHeight="1" x14ac:dyDescent="0.2">
      <c r="A15" s="15" t="s">
        <v>36</v>
      </c>
      <c r="B15" s="30" t="s">
        <v>13</v>
      </c>
      <c r="C15" s="6">
        <v>330</v>
      </c>
      <c r="D15" s="6" t="s">
        <v>23</v>
      </c>
      <c r="E15" s="6">
        <v>217</v>
      </c>
      <c r="F15" s="6">
        <v>78</v>
      </c>
      <c r="G15" s="6">
        <v>13</v>
      </c>
      <c r="H15" s="6">
        <v>12</v>
      </c>
      <c r="I15" s="6">
        <v>10</v>
      </c>
      <c r="J15" t="s">
        <v>36</v>
      </c>
      <c r="K15" t="s">
        <v>36</v>
      </c>
      <c r="M15" t="s">
        <v>36</v>
      </c>
      <c r="N15" t="s">
        <v>36</v>
      </c>
    </row>
    <row r="16" spans="1:14" ht="11.65" customHeight="1" x14ac:dyDescent="0.2">
      <c r="A16" s="16" t="s">
        <v>36</v>
      </c>
      <c r="B16" s="32" t="s">
        <v>14</v>
      </c>
      <c r="C16" s="8">
        <v>6795</v>
      </c>
      <c r="D16" s="8">
        <v>24</v>
      </c>
      <c r="E16" s="8">
        <v>3527</v>
      </c>
      <c r="F16" s="8">
        <v>2495</v>
      </c>
      <c r="G16" s="8">
        <v>239</v>
      </c>
      <c r="H16" s="8">
        <v>342</v>
      </c>
      <c r="I16" s="8">
        <v>168</v>
      </c>
      <c r="J16" t="s">
        <v>36</v>
      </c>
      <c r="K16" t="s">
        <v>36</v>
      </c>
      <c r="M16" t="s">
        <v>36</v>
      </c>
      <c r="N16" t="s">
        <v>36</v>
      </c>
    </row>
    <row r="17" spans="1:12" s="24" customFormat="1" ht="24.75" customHeight="1" x14ac:dyDescent="0.2">
      <c r="A17" s="21" t="s">
        <v>47</v>
      </c>
      <c r="B17" s="22" t="s">
        <v>36</v>
      </c>
      <c r="C17" s="23" t="s">
        <v>36</v>
      </c>
      <c r="D17" s="23" t="s">
        <v>36</v>
      </c>
      <c r="E17" s="23" t="s">
        <v>36</v>
      </c>
      <c r="F17" s="23" t="s">
        <v>36</v>
      </c>
      <c r="G17" s="23" t="s">
        <v>36</v>
      </c>
      <c r="H17" s="23" t="s">
        <v>36</v>
      </c>
      <c r="I17" s="23" t="s">
        <v>36</v>
      </c>
      <c r="L17" s="24" t="s">
        <v>36</v>
      </c>
    </row>
    <row r="18" spans="1:12" ht="13.5" customHeight="1" x14ac:dyDescent="0.2">
      <c r="A18" s="21" t="s">
        <v>48</v>
      </c>
      <c r="B18" s="25" t="s">
        <v>36</v>
      </c>
      <c r="C18" s="26" t="s">
        <v>36</v>
      </c>
      <c r="D18" s="26" t="s">
        <v>36</v>
      </c>
      <c r="E18" s="26" t="s">
        <v>36</v>
      </c>
      <c r="F18" s="26" t="s">
        <v>36</v>
      </c>
      <c r="G18" s="26" t="s">
        <v>36</v>
      </c>
      <c r="H18" s="26" t="s">
        <v>36</v>
      </c>
      <c r="I18" s="26" t="s">
        <v>36</v>
      </c>
      <c r="L18" t="s">
        <v>36</v>
      </c>
    </row>
    <row r="19" spans="1:12" ht="11.65" customHeight="1" x14ac:dyDescent="0.2"/>
    <row r="20" spans="1:12" ht="12" x14ac:dyDescent="0.2">
      <c r="A20" s="3"/>
      <c r="B20" s="33"/>
      <c r="C20" s="1"/>
      <c r="D20" s="1"/>
      <c r="E20" s="1"/>
      <c r="F20" s="1"/>
      <c r="G20" s="1"/>
      <c r="H20" s="1"/>
      <c r="I20" s="1"/>
    </row>
    <row r="21" spans="1:12" ht="12" x14ac:dyDescent="0.2">
      <c r="A21" s="3"/>
      <c r="B21" s="33"/>
      <c r="C21" s="1"/>
      <c r="D21" s="1"/>
      <c r="E21" s="1"/>
      <c r="F21" s="1"/>
      <c r="G21" s="1"/>
      <c r="H21" s="1"/>
      <c r="I21" s="1"/>
    </row>
    <row r="22" spans="1:12" ht="12" x14ac:dyDescent="0.2">
      <c r="A22" s="3"/>
      <c r="B22" s="33"/>
      <c r="C22" s="1"/>
      <c r="D22" s="1"/>
      <c r="E22" s="1"/>
      <c r="F22" s="1"/>
      <c r="G22" s="1"/>
      <c r="H22" s="1"/>
      <c r="I22" s="1"/>
    </row>
    <row r="23" spans="1:12" ht="12" x14ac:dyDescent="0.2">
      <c r="A23" s="3"/>
      <c r="B23" s="33"/>
      <c r="C23" s="1"/>
      <c r="D23" s="1"/>
      <c r="E23" s="1"/>
      <c r="F23" s="1"/>
      <c r="G23" s="1"/>
      <c r="H23" s="1"/>
      <c r="I23" s="1"/>
    </row>
    <row r="24" spans="1:12" ht="11.45" x14ac:dyDescent="0.25">
      <c r="A24" s="3"/>
      <c r="B24" s="33"/>
      <c r="C24" s="1"/>
      <c r="D24" s="1"/>
      <c r="E24" s="1"/>
      <c r="F24" s="1"/>
      <c r="G24" s="1"/>
      <c r="H24" s="1"/>
      <c r="I24" s="1"/>
    </row>
    <row r="25" spans="1:12" ht="11.45" x14ac:dyDescent="0.25">
      <c r="A25" s="3"/>
      <c r="B25" s="33"/>
      <c r="C25" s="1"/>
      <c r="D25" s="1"/>
      <c r="E25" s="1"/>
      <c r="F25" s="1"/>
      <c r="G25" s="1"/>
      <c r="H25" s="1"/>
      <c r="I25" s="1"/>
    </row>
    <row r="26" spans="1:12" ht="12" x14ac:dyDescent="0.2">
      <c r="A26" s="3"/>
      <c r="B26" s="33"/>
      <c r="C26" s="1"/>
      <c r="D26" s="1"/>
      <c r="E26" s="1"/>
      <c r="F26" s="1"/>
      <c r="G26" s="1"/>
      <c r="H26" s="1"/>
      <c r="I26" s="1"/>
    </row>
    <row r="27" spans="1:12" ht="12" x14ac:dyDescent="0.2">
      <c r="A27" s="3"/>
      <c r="B27" s="33"/>
      <c r="C27" s="1"/>
      <c r="D27" s="1"/>
      <c r="E27" s="1"/>
      <c r="F27" s="1"/>
      <c r="G27" s="1"/>
      <c r="H27" s="1"/>
      <c r="I27" s="1"/>
    </row>
    <row r="28" spans="1:12" ht="12" x14ac:dyDescent="0.2">
      <c r="A28" s="3"/>
      <c r="B28" s="33"/>
      <c r="C28" s="1"/>
      <c r="D28" s="1"/>
      <c r="E28" s="1"/>
      <c r="F28" s="1"/>
      <c r="G28" s="1"/>
      <c r="H28" s="1"/>
      <c r="I28" s="1"/>
    </row>
    <row r="29" spans="1:12" x14ac:dyDescent="0.2">
      <c r="A29" s="4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N55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23.83203125" customWidth="1"/>
    <col min="2" max="2" width="56.83203125" style="5" customWidth="1"/>
    <col min="3" max="9" width="19.5" customWidth="1"/>
  </cols>
  <sheetData>
    <row r="1" spans="1:14" ht="17.649999999999999" customHeight="1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</row>
    <row r="2" spans="1:14" ht="18" customHeight="1" x14ac:dyDescent="0.2">
      <c r="A2" s="27" t="s">
        <v>26</v>
      </c>
      <c r="B2" s="27" t="s">
        <v>36</v>
      </c>
      <c r="C2" s="27" t="s">
        <v>36</v>
      </c>
      <c r="D2" s="27" t="s">
        <v>36</v>
      </c>
      <c r="E2" s="27" t="s">
        <v>36</v>
      </c>
      <c r="F2" s="27" t="s">
        <v>36</v>
      </c>
      <c r="G2" s="27" t="s">
        <v>36</v>
      </c>
      <c r="H2" s="27" t="s">
        <v>36</v>
      </c>
      <c r="I2" s="27" t="s">
        <v>36</v>
      </c>
      <c r="L2" t="s">
        <v>36</v>
      </c>
    </row>
    <row r="3" spans="1:14" ht="33.4" customHeight="1" x14ac:dyDescent="0.2">
      <c r="A3" s="17" t="s">
        <v>2</v>
      </c>
      <c r="B3" s="17" t="s">
        <v>36</v>
      </c>
      <c r="C3" s="17" t="s">
        <v>3</v>
      </c>
      <c r="D3" s="17" t="s">
        <v>4</v>
      </c>
      <c r="E3" s="17" t="s">
        <v>36</v>
      </c>
      <c r="F3" s="17" t="s">
        <v>36</v>
      </c>
      <c r="G3" s="17" t="s">
        <v>36</v>
      </c>
      <c r="H3" s="17" t="s">
        <v>36</v>
      </c>
      <c r="I3" s="17" t="s">
        <v>36</v>
      </c>
    </row>
    <row r="4" spans="1:14" ht="43.9" customHeight="1" x14ac:dyDescent="0.2">
      <c r="A4" s="17" t="s">
        <v>36</v>
      </c>
      <c r="B4" s="17" t="s">
        <v>36</v>
      </c>
      <c r="C4" s="17" t="s">
        <v>36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36</v>
      </c>
      <c r="K4" t="s">
        <v>36</v>
      </c>
      <c r="L4" t="s">
        <v>36</v>
      </c>
      <c r="M4" t="s">
        <v>36</v>
      </c>
      <c r="N4" t="s">
        <v>36</v>
      </c>
    </row>
    <row r="5" spans="1:14" ht="13.15" customHeight="1" x14ac:dyDescent="0.2">
      <c r="A5" s="18" t="s">
        <v>11</v>
      </c>
      <c r="B5" s="29" t="s">
        <v>36</v>
      </c>
      <c r="C5" s="7">
        <v>78654</v>
      </c>
      <c r="D5" s="7">
        <v>5456</v>
      </c>
      <c r="E5" s="7">
        <v>41504</v>
      </c>
      <c r="F5" s="7">
        <v>23449</v>
      </c>
      <c r="G5" s="7">
        <v>3737</v>
      </c>
      <c r="H5" s="7">
        <v>2263</v>
      </c>
      <c r="I5" s="7">
        <v>2245</v>
      </c>
    </row>
    <row r="6" spans="1:14" ht="11.65" customHeight="1" x14ac:dyDescent="0.2">
      <c r="A6" s="15" t="s">
        <v>36</v>
      </c>
      <c r="B6" s="30" t="s">
        <v>12</v>
      </c>
      <c r="C6" s="6">
        <v>54755</v>
      </c>
      <c r="D6" s="6">
        <v>2683</v>
      </c>
      <c r="E6" s="6">
        <v>31925</v>
      </c>
      <c r="F6" s="6">
        <v>14310</v>
      </c>
      <c r="G6" s="6">
        <v>3000</v>
      </c>
      <c r="H6" s="6">
        <v>1409</v>
      </c>
      <c r="I6" s="6">
        <v>1428</v>
      </c>
      <c r="J6" t="s">
        <v>36</v>
      </c>
      <c r="K6" t="s">
        <v>36</v>
      </c>
      <c r="M6" t="s">
        <v>36</v>
      </c>
      <c r="N6" t="s">
        <v>36</v>
      </c>
    </row>
    <row r="7" spans="1:14" ht="11.65" customHeight="1" x14ac:dyDescent="0.2">
      <c r="A7" s="15" t="s">
        <v>36</v>
      </c>
      <c r="B7" s="30" t="s">
        <v>13</v>
      </c>
      <c r="C7" s="6">
        <v>1643</v>
      </c>
      <c r="D7" s="6">
        <v>153</v>
      </c>
      <c r="E7" s="6">
        <v>790</v>
      </c>
      <c r="F7" s="6">
        <v>472</v>
      </c>
      <c r="G7" s="6">
        <v>82</v>
      </c>
      <c r="H7" s="6">
        <v>57</v>
      </c>
      <c r="I7" s="6">
        <v>89</v>
      </c>
      <c r="J7" t="s">
        <v>36</v>
      </c>
      <c r="K7" t="s">
        <v>36</v>
      </c>
      <c r="M7" t="s">
        <v>36</v>
      </c>
      <c r="N7" t="s">
        <v>36</v>
      </c>
    </row>
    <row r="8" spans="1:14" ht="11.65" customHeight="1" x14ac:dyDescent="0.2">
      <c r="A8" s="15" t="s">
        <v>36</v>
      </c>
      <c r="B8" s="30" t="s">
        <v>14</v>
      </c>
      <c r="C8" s="6">
        <v>22256</v>
      </c>
      <c r="D8" s="6">
        <v>2620</v>
      </c>
      <c r="E8" s="6">
        <v>8789</v>
      </c>
      <c r="F8" s="6">
        <v>8667</v>
      </c>
      <c r="G8" s="6">
        <v>655</v>
      </c>
      <c r="H8" s="6">
        <v>797</v>
      </c>
      <c r="I8" s="6">
        <v>728</v>
      </c>
      <c r="J8" t="s">
        <v>36</v>
      </c>
      <c r="K8" t="s">
        <v>36</v>
      </c>
      <c r="M8" t="s">
        <v>36</v>
      </c>
      <c r="N8" t="s">
        <v>36</v>
      </c>
    </row>
    <row r="9" spans="1:14" ht="13.15" customHeight="1" x14ac:dyDescent="0.2">
      <c r="A9" s="14" t="s">
        <v>15</v>
      </c>
      <c r="B9" s="31" t="s">
        <v>36</v>
      </c>
      <c r="C9" s="7">
        <v>34212</v>
      </c>
      <c r="D9" s="7">
        <v>5245</v>
      </c>
      <c r="E9" s="7">
        <v>15794</v>
      </c>
      <c r="F9" s="7">
        <v>9861</v>
      </c>
      <c r="G9" s="7">
        <v>1158</v>
      </c>
      <c r="H9" s="7">
        <v>1058</v>
      </c>
      <c r="I9" s="7">
        <v>1096</v>
      </c>
    </row>
    <row r="10" spans="1:14" ht="11.65" customHeight="1" x14ac:dyDescent="0.2">
      <c r="A10" s="15" t="s">
        <v>36</v>
      </c>
      <c r="B10" s="30" t="s">
        <v>12</v>
      </c>
      <c r="C10" s="6">
        <v>24731</v>
      </c>
      <c r="D10" s="6">
        <v>2564</v>
      </c>
      <c r="E10" s="6">
        <v>13003</v>
      </c>
      <c r="F10" s="6">
        <v>6856</v>
      </c>
      <c r="G10" s="6">
        <v>936</v>
      </c>
      <c r="H10" s="6">
        <v>659</v>
      </c>
      <c r="I10" s="6">
        <v>713</v>
      </c>
      <c r="J10" t="s">
        <v>36</v>
      </c>
      <c r="K10" t="s">
        <v>36</v>
      </c>
      <c r="M10" t="s">
        <v>36</v>
      </c>
      <c r="N10" t="s">
        <v>36</v>
      </c>
    </row>
    <row r="11" spans="1:14" ht="11.65" customHeight="1" x14ac:dyDescent="0.2">
      <c r="A11" s="15" t="s">
        <v>36</v>
      </c>
      <c r="B11" s="30" t="s">
        <v>13</v>
      </c>
      <c r="C11" s="6">
        <v>796</v>
      </c>
      <c r="D11" s="6">
        <v>145</v>
      </c>
      <c r="E11" s="6">
        <v>340</v>
      </c>
      <c r="F11" s="6">
        <v>203</v>
      </c>
      <c r="G11" s="6">
        <v>33</v>
      </c>
      <c r="H11" s="6">
        <v>27</v>
      </c>
      <c r="I11" s="6">
        <v>48</v>
      </c>
      <c r="J11" t="s">
        <v>36</v>
      </c>
      <c r="K11" t="s">
        <v>36</v>
      </c>
      <c r="M11" t="s">
        <v>36</v>
      </c>
      <c r="N11" t="s">
        <v>36</v>
      </c>
    </row>
    <row r="12" spans="1:14" ht="11.65" customHeight="1" x14ac:dyDescent="0.2">
      <c r="A12" s="15" t="s">
        <v>36</v>
      </c>
      <c r="B12" s="30" t="s">
        <v>14</v>
      </c>
      <c r="C12" s="6">
        <v>8685</v>
      </c>
      <c r="D12" s="6">
        <v>2536</v>
      </c>
      <c r="E12" s="6">
        <v>2451</v>
      </c>
      <c r="F12" s="6">
        <v>2802</v>
      </c>
      <c r="G12" s="6">
        <v>189</v>
      </c>
      <c r="H12" s="6">
        <v>372</v>
      </c>
      <c r="I12" s="6">
        <v>335</v>
      </c>
      <c r="J12" t="s">
        <v>36</v>
      </c>
      <c r="K12" t="s">
        <v>36</v>
      </c>
      <c r="M12" t="s">
        <v>36</v>
      </c>
      <c r="N12" t="s">
        <v>36</v>
      </c>
    </row>
    <row r="13" spans="1:14" ht="13.15" customHeight="1" x14ac:dyDescent="0.2">
      <c r="A13" s="14" t="s">
        <v>16</v>
      </c>
      <c r="B13" s="31" t="s">
        <v>36</v>
      </c>
      <c r="C13" s="7">
        <v>44442</v>
      </c>
      <c r="D13" s="7">
        <v>211</v>
      </c>
      <c r="E13" s="7">
        <v>25710</v>
      </c>
      <c r="F13" s="7">
        <v>13588</v>
      </c>
      <c r="G13" s="7">
        <v>2579</v>
      </c>
      <c r="H13" s="7">
        <v>1205</v>
      </c>
      <c r="I13" s="7">
        <v>1149</v>
      </c>
    </row>
    <row r="14" spans="1:14" ht="11.65" customHeight="1" x14ac:dyDescent="0.2">
      <c r="A14" s="15" t="s">
        <v>36</v>
      </c>
      <c r="B14" s="30" t="s">
        <v>12</v>
      </c>
      <c r="C14" s="6">
        <v>30024</v>
      </c>
      <c r="D14" s="6">
        <v>119</v>
      </c>
      <c r="E14" s="6">
        <v>18922</v>
      </c>
      <c r="F14" s="6">
        <v>7454</v>
      </c>
      <c r="G14" s="6">
        <v>2064</v>
      </c>
      <c r="H14" s="6">
        <v>750</v>
      </c>
      <c r="I14" s="6">
        <v>715</v>
      </c>
      <c r="J14" t="s">
        <v>36</v>
      </c>
      <c r="K14" t="s">
        <v>36</v>
      </c>
      <c r="M14" t="s">
        <v>36</v>
      </c>
      <c r="N14" t="s">
        <v>36</v>
      </c>
    </row>
    <row r="15" spans="1:14" ht="11.65" customHeight="1" x14ac:dyDescent="0.2">
      <c r="A15" s="15" t="s">
        <v>36</v>
      </c>
      <c r="B15" s="30" t="s">
        <v>13</v>
      </c>
      <c r="C15" s="6">
        <v>847</v>
      </c>
      <c r="D15" s="6">
        <v>8</v>
      </c>
      <c r="E15" s="6">
        <v>450</v>
      </c>
      <c r="F15" s="6">
        <v>269</v>
      </c>
      <c r="G15" s="6">
        <v>49</v>
      </c>
      <c r="H15" s="6">
        <v>30</v>
      </c>
      <c r="I15" s="6">
        <v>41</v>
      </c>
      <c r="J15" t="s">
        <v>36</v>
      </c>
      <c r="K15" t="s">
        <v>36</v>
      </c>
      <c r="M15" t="s">
        <v>36</v>
      </c>
      <c r="N15" t="s">
        <v>36</v>
      </c>
    </row>
    <row r="16" spans="1:14" ht="11.65" customHeight="1" x14ac:dyDescent="0.2">
      <c r="A16" s="16" t="s">
        <v>36</v>
      </c>
      <c r="B16" s="32" t="s">
        <v>14</v>
      </c>
      <c r="C16" s="8">
        <v>13571</v>
      </c>
      <c r="D16" s="8">
        <v>84</v>
      </c>
      <c r="E16" s="8">
        <v>6338</v>
      </c>
      <c r="F16" s="8">
        <v>5865</v>
      </c>
      <c r="G16" s="8">
        <v>466</v>
      </c>
      <c r="H16" s="8">
        <v>425</v>
      </c>
      <c r="I16" s="8">
        <v>393</v>
      </c>
      <c r="J16" t="s">
        <v>36</v>
      </c>
      <c r="K16" t="s">
        <v>36</v>
      </c>
      <c r="M16" t="s">
        <v>36</v>
      </c>
      <c r="N16" t="s">
        <v>36</v>
      </c>
    </row>
    <row r="17" spans="1:12" s="24" customFormat="1" ht="24.75" customHeight="1" x14ac:dyDescent="0.2">
      <c r="A17" s="21" t="s">
        <v>47</v>
      </c>
      <c r="B17" s="22" t="s">
        <v>36</v>
      </c>
      <c r="C17" s="23" t="s">
        <v>36</v>
      </c>
      <c r="D17" s="23" t="s">
        <v>36</v>
      </c>
      <c r="E17" s="23" t="s">
        <v>36</v>
      </c>
      <c r="F17" s="23" t="s">
        <v>36</v>
      </c>
      <c r="G17" s="23" t="s">
        <v>36</v>
      </c>
      <c r="H17" s="23" t="s">
        <v>36</v>
      </c>
      <c r="I17" s="23" t="s">
        <v>36</v>
      </c>
      <c r="L17" s="24" t="s">
        <v>36</v>
      </c>
    </row>
    <row r="18" spans="1:12" ht="13.5" customHeight="1" x14ac:dyDescent="0.2">
      <c r="A18" s="21" t="s">
        <v>48</v>
      </c>
      <c r="B18" s="25" t="s">
        <v>36</v>
      </c>
      <c r="C18" s="26" t="s">
        <v>36</v>
      </c>
      <c r="D18" s="26" t="s">
        <v>36</v>
      </c>
      <c r="E18" s="26" t="s">
        <v>36</v>
      </c>
      <c r="F18" s="26" t="s">
        <v>36</v>
      </c>
      <c r="G18" s="26" t="s">
        <v>36</v>
      </c>
      <c r="H18" s="26" t="s">
        <v>36</v>
      </c>
      <c r="I18" s="26" t="s">
        <v>36</v>
      </c>
      <c r="L18" t="s">
        <v>36</v>
      </c>
    </row>
    <row r="19" spans="1:12" ht="11.65" customHeight="1" x14ac:dyDescent="0.2"/>
    <row r="20" spans="1:12" ht="12" x14ac:dyDescent="0.2">
      <c r="A20" s="3"/>
      <c r="B20" s="33"/>
      <c r="C20" s="1"/>
      <c r="D20" s="1"/>
      <c r="E20" s="1"/>
      <c r="F20" s="1"/>
      <c r="G20" s="1"/>
      <c r="H20" s="1"/>
      <c r="I20" s="1"/>
    </row>
    <row r="21" spans="1:12" ht="12" x14ac:dyDescent="0.2">
      <c r="A21" s="3"/>
      <c r="B21" s="33"/>
      <c r="C21" s="1"/>
      <c r="D21" s="1"/>
      <c r="E21" s="1"/>
      <c r="F21" s="1"/>
      <c r="G21" s="1"/>
      <c r="H21" s="1"/>
      <c r="I21" s="1"/>
    </row>
    <row r="22" spans="1:12" ht="12" x14ac:dyDescent="0.2">
      <c r="A22" s="3"/>
      <c r="B22" s="33"/>
      <c r="C22" s="1"/>
      <c r="D22" s="1"/>
      <c r="E22" s="1"/>
      <c r="F22" s="1"/>
      <c r="G22" s="1"/>
      <c r="H22" s="1"/>
      <c r="I22" s="1"/>
    </row>
    <row r="23" spans="1:12" ht="12" x14ac:dyDescent="0.2">
      <c r="A23" s="3"/>
      <c r="B23" s="33"/>
      <c r="C23" s="1"/>
      <c r="D23" s="1"/>
      <c r="E23" s="1"/>
      <c r="F23" s="1"/>
      <c r="G23" s="1"/>
      <c r="H23" s="1"/>
      <c r="I23" s="1"/>
    </row>
    <row r="24" spans="1:12" ht="11.45" x14ac:dyDescent="0.25">
      <c r="A24" s="3"/>
      <c r="B24" s="33"/>
      <c r="C24" s="1"/>
      <c r="D24" s="1"/>
      <c r="E24" s="1"/>
      <c r="F24" s="1"/>
      <c r="G24" s="1"/>
      <c r="H24" s="1"/>
      <c r="I24" s="1"/>
    </row>
    <row r="25" spans="1:12" ht="11.45" x14ac:dyDescent="0.25">
      <c r="A25" s="3"/>
      <c r="B25" s="33"/>
      <c r="C25" s="1"/>
      <c r="D25" s="1"/>
      <c r="E25" s="1"/>
      <c r="F25" s="1"/>
      <c r="G25" s="1"/>
      <c r="H25" s="1"/>
      <c r="I25" s="1"/>
    </row>
    <row r="26" spans="1:12" ht="12" x14ac:dyDescent="0.2">
      <c r="A26" s="3"/>
      <c r="B26" s="33"/>
      <c r="C26" s="1"/>
      <c r="D26" s="1"/>
      <c r="E26" s="1"/>
      <c r="F26" s="1"/>
      <c r="G26" s="1"/>
      <c r="H26" s="1"/>
      <c r="I26" s="1"/>
    </row>
    <row r="27" spans="1:12" ht="12" x14ac:dyDescent="0.2">
      <c r="A27" s="3"/>
      <c r="B27" s="33"/>
      <c r="C27" s="1"/>
      <c r="D27" s="1"/>
      <c r="E27" s="1"/>
      <c r="F27" s="1"/>
      <c r="G27" s="1"/>
      <c r="H27" s="1"/>
      <c r="I27" s="1"/>
    </row>
    <row r="28" spans="1:12" ht="12" x14ac:dyDescent="0.2">
      <c r="A28" s="3"/>
      <c r="B28" s="33"/>
      <c r="C28" s="1"/>
      <c r="D28" s="1"/>
      <c r="E28" s="1"/>
      <c r="F28" s="1"/>
      <c r="G28" s="1"/>
      <c r="H28" s="1"/>
      <c r="I28" s="1"/>
    </row>
    <row r="29" spans="1:12" x14ac:dyDescent="0.2">
      <c r="A29" s="4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N55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23.83203125" customWidth="1"/>
    <col min="2" max="2" width="56.83203125" style="5" customWidth="1"/>
    <col min="3" max="9" width="19.5" customWidth="1"/>
  </cols>
  <sheetData>
    <row r="1" spans="1:14" ht="17.649999999999999" customHeight="1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</row>
    <row r="2" spans="1:14" ht="18" customHeight="1" x14ac:dyDescent="0.2">
      <c r="A2" s="27" t="s">
        <v>27</v>
      </c>
      <c r="B2" s="27" t="s">
        <v>36</v>
      </c>
      <c r="C2" s="27" t="s">
        <v>36</v>
      </c>
      <c r="D2" s="27" t="s">
        <v>36</v>
      </c>
      <c r="E2" s="27" t="s">
        <v>36</v>
      </c>
      <c r="F2" s="27" t="s">
        <v>36</v>
      </c>
      <c r="G2" s="27" t="s">
        <v>36</v>
      </c>
      <c r="H2" s="27" t="s">
        <v>36</v>
      </c>
      <c r="I2" s="27" t="s">
        <v>36</v>
      </c>
      <c r="L2" t="s">
        <v>36</v>
      </c>
    </row>
    <row r="3" spans="1:14" ht="33.4" customHeight="1" x14ac:dyDescent="0.2">
      <c r="A3" s="17" t="s">
        <v>2</v>
      </c>
      <c r="B3" s="17" t="s">
        <v>36</v>
      </c>
      <c r="C3" s="17" t="s">
        <v>3</v>
      </c>
      <c r="D3" s="17" t="s">
        <v>4</v>
      </c>
      <c r="E3" s="17" t="s">
        <v>36</v>
      </c>
      <c r="F3" s="17" t="s">
        <v>36</v>
      </c>
      <c r="G3" s="17" t="s">
        <v>36</v>
      </c>
      <c r="H3" s="17" t="s">
        <v>36</v>
      </c>
      <c r="I3" s="17" t="s">
        <v>36</v>
      </c>
    </row>
    <row r="4" spans="1:14" ht="43.9" customHeight="1" x14ac:dyDescent="0.2">
      <c r="A4" s="17" t="s">
        <v>36</v>
      </c>
      <c r="B4" s="17" t="s">
        <v>36</v>
      </c>
      <c r="C4" s="17" t="s">
        <v>36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36</v>
      </c>
      <c r="K4" t="s">
        <v>36</v>
      </c>
      <c r="L4" t="s">
        <v>36</v>
      </c>
      <c r="M4" t="s">
        <v>36</v>
      </c>
      <c r="N4" t="s">
        <v>36</v>
      </c>
    </row>
    <row r="5" spans="1:14" ht="13.15" customHeight="1" x14ac:dyDescent="0.2">
      <c r="A5" s="18" t="s">
        <v>11</v>
      </c>
      <c r="B5" s="29" t="s">
        <v>36</v>
      </c>
      <c r="C5" s="7">
        <v>99721</v>
      </c>
      <c r="D5" s="7">
        <v>6185</v>
      </c>
      <c r="E5" s="7">
        <v>54007</v>
      </c>
      <c r="F5" s="7">
        <v>29295</v>
      </c>
      <c r="G5" s="7">
        <v>3825</v>
      </c>
      <c r="H5" s="7">
        <v>3344</v>
      </c>
      <c r="I5" s="7">
        <v>3065</v>
      </c>
    </row>
    <row r="6" spans="1:14" ht="11.65" customHeight="1" x14ac:dyDescent="0.2">
      <c r="A6" s="15" t="s">
        <v>36</v>
      </c>
      <c r="B6" s="30" t="s">
        <v>12</v>
      </c>
      <c r="C6" s="6">
        <v>59128</v>
      </c>
      <c r="D6" s="6">
        <v>2708</v>
      </c>
      <c r="E6" s="6">
        <v>37260</v>
      </c>
      <c r="F6" s="6">
        <v>13449</v>
      </c>
      <c r="G6" s="6">
        <v>2587</v>
      </c>
      <c r="H6" s="6">
        <v>1532</v>
      </c>
      <c r="I6" s="6">
        <v>1592</v>
      </c>
      <c r="J6" t="s">
        <v>36</v>
      </c>
      <c r="K6" t="s">
        <v>36</v>
      </c>
      <c r="M6" t="s">
        <v>36</v>
      </c>
      <c r="N6" t="s">
        <v>36</v>
      </c>
    </row>
    <row r="7" spans="1:14" ht="11.65" customHeight="1" x14ac:dyDescent="0.2">
      <c r="A7" s="15" t="s">
        <v>36</v>
      </c>
      <c r="B7" s="30" t="s">
        <v>13</v>
      </c>
      <c r="C7" s="6">
        <v>2257</v>
      </c>
      <c r="D7" s="6">
        <v>161</v>
      </c>
      <c r="E7" s="6">
        <v>1195</v>
      </c>
      <c r="F7" s="6">
        <v>622</v>
      </c>
      <c r="G7" s="6">
        <v>108</v>
      </c>
      <c r="H7" s="6">
        <v>78</v>
      </c>
      <c r="I7" s="6">
        <v>93</v>
      </c>
      <c r="J7" t="s">
        <v>36</v>
      </c>
      <c r="K7" t="s">
        <v>36</v>
      </c>
      <c r="M7" t="s">
        <v>36</v>
      </c>
      <c r="N7" t="s">
        <v>36</v>
      </c>
    </row>
    <row r="8" spans="1:14" ht="11.65" customHeight="1" x14ac:dyDescent="0.2">
      <c r="A8" s="15" t="s">
        <v>36</v>
      </c>
      <c r="B8" s="30" t="s">
        <v>14</v>
      </c>
      <c r="C8" s="6">
        <v>38336</v>
      </c>
      <c r="D8" s="6">
        <v>3316</v>
      </c>
      <c r="E8" s="6">
        <v>15552</v>
      </c>
      <c r="F8" s="6">
        <v>15224</v>
      </c>
      <c r="G8" s="6">
        <v>1130</v>
      </c>
      <c r="H8" s="6">
        <v>1734</v>
      </c>
      <c r="I8" s="6">
        <v>1380</v>
      </c>
      <c r="J8" t="s">
        <v>36</v>
      </c>
      <c r="K8" t="s">
        <v>36</v>
      </c>
      <c r="M8" t="s">
        <v>36</v>
      </c>
      <c r="N8" t="s">
        <v>36</v>
      </c>
    </row>
    <row r="9" spans="1:14" ht="13.15" customHeight="1" x14ac:dyDescent="0.2">
      <c r="A9" s="14" t="s">
        <v>15</v>
      </c>
      <c r="B9" s="31" t="s">
        <v>36</v>
      </c>
      <c r="C9" s="7">
        <v>42366</v>
      </c>
      <c r="D9" s="7">
        <v>5960</v>
      </c>
      <c r="E9" s="7">
        <v>20485</v>
      </c>
      <c r="F9" s="7">
        <v>11812</v>
      </c>
      <c r="G9" s="7">
        <v>1138</v>
      </c>
      <c r="H9" s="7">
        <v>1533</v>
      </c>
      <c r="I9" s="7">
        <v>1438</v>
      </c>
    </row>
    <row r="10" spans="1:14" ht="11.65" customHeight="1" x14ac:dyDescent="0.2">
      <c r="A10" s="15" t="s">
        <v>36</v>
      </c>
      <c r="B10" s="30" t="s">
        <v>12</v>
      </c>
      <c r="C10" s="6">
        <v>26312</v>
      </c>
      <c r="D10" s="6">
        <v>2598</v>
      </c>
      <c r="E10" s="6">
        <v>15029</v>
      </c>
      <c r="F10" s="6">
        <v>6380</v>
      </c>
      <c r="G10" s="6">
        <v>788</v>
      </c>
      <c r="H10" s="6">
        <v>713</v>
      </c>
      <c r="I10" s="6">
        <v>804</v>
      </c>
      <c r="J10" t="s">
        <v>36</v>
      </c>
      <c r="K10" t="s">
        <v>36</v>
      </c>
      <c r="M10" t="s">
        <v>36</v>
      </c>
      <c r="N10" t="s">
        <v>36</v>
      </c>
    </row>
    <row r="11" spans="1:14" ht="11.65" customHeight="1" x14ac:dyDescent="0.2">
      <c r="A11" s="15" t="s">
        <v>36</v>
      </c>
      <c r="B11" s="30" t="s">
        <v>13</v>
      </c>
      <c r="C11" s="6">
        <v>1061</v>
      </c>
      <c r="D11" s="6">
        <v>159</v>
      </c>
      <c r="E11" s="6">
        <v>508</v>
      </c>
      <c r="F11" s="6">
        <v>280</v>
      </c>
      <c r="G11" s="6">
        <v>36</v>
      </c>
      <c r="H11" s="6">
        <v>38</v>
      </c>
      <c r="I11" s="6">
        <v>40</v>
      </c>
      <c r="J11" t="s">
        <v>36</v>
      </c>
      <c r="K11" t="s">
        <v>36</v>
      </c>
      <c r="M11" t="s">
        <v>36</v>
      </c>
      <c r="N11" t="s">
        <v>36</v>
      </c>
    </row>
    <row r="12" spans="1:14" ht="11.65" customHeight="1" x14ac:dyDescent="0.2">
      <c r="A12" s="15" t="s">
        <v>36</v>
      </c>
      <c r="B12" s="30" t="s">
        <v>14</v>
      </c>
      <c r="C12" s="6">
        <v>14993</v>
      </c>
      <c r="D12" s="6">
        <v>3203</v>
      </c>
      <c r="E12" s="6">
        <v>4948</v>
      </c>
      <c r="F12" s="6">
        <v>5152</v>
      </c>
      <c r="G12" s="6">
        <v>314</v>
      </c>
      <c r="H12" s="6">
        <v>782</v>
      </c>
      <c r="I12" s="6">
        <v>594</v>
      </c>
      <c r="J12" t="s">
        <v>36</v>
      </c>
      <c r="K12" t="s">
        <v>36</v>
      </c>
      <c r="M12" t="s">
        <v>36</v>
      </c>
      <c r="N12" t="s">
        <v>36</v>
      </c>
    </row>
    <row r="13" spans="1:14" ht="13.15" customHeight="1" x14ac:dyDescent="0.2">
      <c r="A13" s="14" t="s">
        <v>16</v>
      </c>
      <c r="B13" s="31" t="s">
        <v>36</v>
      </c>
      <c r="C13" s="7">
        <v>57355</v>
      </c>
      <c r="D13" s="7">
        <v>225</v>
      </c>
      <c r="E13" s="7">
        <v>33522</v>
      </c>
      <c r="F13" s="7">
        <v>17483</v>
      </c>
      <c r="G13" s="7">
        <v>2687</v>
      </c>
      <c r="H13" s="7">
        <v>1811</v>
      </c>
      <c r="I13" s="7">
        <v>1627</v>
      </c>
    </row>
    <row r="14" spans="1:14" ht="11.65" customHeight="1" x14ac:dyDescent="0.2">
      <c r="A14" s="15" t="s">
        <v>36</v>
      </c>
      <c r="B14" s="30" t="s">
        <v>12</v>
      </c>
      <c r="C14" s="6">
        <v>32816</v>
      </c>
      <c r="D14" s="6">
        <v>110</v>
      </c>
      <c r="E14" s="6">
        <v>22231</v>
      </c>
      <c r="F14" s="6">
        <v>7069</v>
      </c>
      <c r="G14" s="6">
        <v>1799</v>
      </c>
      <c r="H14" s="6">
        <v>819</v>
      </c>
      <c r="I14" s="6">
        <v>788</v>
      </c>
      <c r="J14" t="s">
        <v>36</v>
      </c>
      <c r="K14" t="s">
        <v>36</v>
      </c>
      <c r="M14" t="s">
        <v>36</v>
      </c>
      <c r="N14" t="s">
        <v>36</v>
      </c>
    </row>
    <row r="15" spans="1:14" ht="11.65" customHeight="1" x14ac:dyDescent="0.2">
      <c r="A15" s="15" t="s">
        <v>36</v>
      </c>
      <c r="B15" s="30" t="s">
        <v>13</v>
      </c>
      <c r="C15" s="6">
        <v>1196</v>
      </c>
      <c r="D15" s="6">
        <v>2</v>
      </c>
      <c r="E15" s="6">
        <v>687</v>
      </c>
      <c r="F15" s="6">
        <v>342</v>
      </c>
      <c r="G15" s="6">
        <v>72</v>
      </c>
      <c r="H15" s="6">
        <v>40</v>
      </c>
      <c r="I15" s="6">
        <v>53</v>
      </c>
      <c r="J15" t="s">
        <v>36</v>
      </c>
      <c r="K15" t="s">
        <v>36</v>
      </c>
      <c r="M15" t="s">
        <v>36</v>
      </c>
      <c r="N15" t="s">
        <v>36</v>
      </c>
    </row>
    <row r="16" spans="1:14" ht="11.65" customHeight="1" x14ac:dyDescent="0.2">
      <c r="A16" s="16" t="s">
        <v>36</v>
      </c>
      <c r="B16" s="32" t="s">
        <v>14</v>
      </c>
      <c r="C16" s="8">
        <v>23343</v>
      </c>
      <c r="D16" s="8">
        <v>113</v>
      </c>
      <c r="E16" s="8">
        <v>10604</v>
      </c>
      <c r="F16" s="8">
        <v>10072</v>
      </c>
      <c r="G16" s="8">
        <v>816</v>
      </c>
      <c r="H16" s="8">
        <v>952</v>
      </c>
      <c r="I16" s="8">
        <v>786</v>
      </c>
      <c r="J16" t="s">
        <v>36</v>
      </c>
      <c r="K16" t="s">
        <v>36</v>
      </c>
      <c r="M16" t="s">
        <v>36</v>
      </c>
      <c r="N16" t="s">
        <v>36</v>
      </c>
    </row>
    <row r="17" spans="1:12" s="24" customFormat="1" ht="24.75" customHeight="1" x14ac:dyDescent="0.2">
      <c r="A17" s="21" t="s">
        <v>47</v>
      </c>
      <c r="B17" s="22" t="s">
        <v>36</v>
      </c>
      <c r="C17" s="23" t="s">
        <v>36</v>
      </c>
      <c r="D17" s="23" t="s">
        <v>36</v>
      </c>
      <c r="E17" s="23" t="s">
        <v>36</v>
      </c>
      <c r="F17" s="23" t="s">
        <v>36</v>
      </c>
      <c r="G17" s="23" t="s">
        <v>36</v>
      </c>
      <c r="H17" s="23" t="s">
        <v>36</v>
      </c>
      <c r="I17" s="23" t="s">
        <v>36</v>
      </c>
      <c r="L17" s="24" t="s">
        <v>36</v>
      </c>
    </row>
    <row r="18" spans="1:12" ht="13.5" customHeight="1" x14ac:dyDescent="0.2">
      <c r="A18" s="21" t="s">
        <v>48</v>
      </c>
      <c r="B18" s="25" t="s">
        <v>36</v>
      </c>
      <c r="C18" s="26" t="s">
        <v>36</v>
      </c>
      <c r="D18" s="26" t="s">
        <v>36</v>
      </c>
      <c r="E18" s="26" t="s">
        <v>36</v>
      </c>
      <c r="F18" s="26" t="s">
        <v>36</v>
      </c>
      <c r="G18" s="26" t="s">
        <v>36</v>
      </c>
      <c r="H18" s="26" t="s">
        <v>36</v>
      </c>
      <c r="I18" s="26" t="s">
        <v>36</v>
      </c>
      <c r="L18" t="s">
        <v>36</v>
      </c>
    </row>
    <row r="19" spans="1:12" ht="11.65" customHeight="1" x14ac:dyDescent="0.2"/>
    <row r="20" spans="1:12" ht="12" x14ac:dyDescent="0.2">
      <c r="A20" s="3"/>
      <c r="B20" s="33"/>
      <c r="C20" s="1"/>
      <c r="D20" s="1"/>
      <c r="E20" s="1"/>
      <c r="F20" s="1"/>
      <c r="G20" s="1"/>
      <c r="H20" s="1"/>
      <c r="I20" s="1"/>
    </row>
    <row r="21" spans="1:12" ht="12" x14ac:dyDescent="0.2">
      <c r="A21" s="3"/>
      <c r="B21" s="33"/>
      <c r="C21" s="1"/>
      <c r="D21" s="1"/>
      <c r="E21" s="1"/>
      <c r="F21" s="1"/>
      <c r="G21" s="1"/>
      <c r="H21" s="1"/>
      <c r="I21" s="1"/>
    </row>
    <row r="22" spans="1:12" ht="12" x14ac:dyDescent="0.2">
      <c r="A22" s="3"/>
      <c r="B22" s="33"/>
      <c r="C22" s="1"/>
      <c r="D22" s="1"/>
      <c r="E22" s="1"/>
      <c r="F22" s="1"/>
      <c r="G22" s="1"/>
      <c r="H22" s="1"/>
      <c r="I22" s="1"/>
    </row>
    <row r="23" spans="1:12" ht="12" x14ac:dyDescent="0.2">
      <c r="A23" s="3"/>
      <c r="B23" s="33"/>
      <c r="C23" s="1"/>
      <c r="D23" s="1"/>
      <c r="E23" s="1"/>
      <c r="F23" s="1"/>
      <c r="G23" s="1"/>
      <c r="H23" s="1"/>
      <c r="I23" s="1"/>
    </row>
    <row r="24" spans="1:12" ht="11.45" x14ac:dyDescent="0.25">
      <c r="A24" s="3"/>
      <c r="B24" s="33"/>
      <c r="C24" s="1"/>
      <c r="D24" s="1"/>
      <c r="E24" s="1"/>
      <c r="F24" s="1"/>
      <c r="G24" s="1"/>
      <c r="H24" s="1"/>
      <c r="I24" s="1"/>
    </row>
    <row r="25" spans="1:12" ht="11.45" x14ac:dyDescent="0.25">
      <c r="A25" s="3"/>
      <c r="B25" s="33"/>
      <c r="C25" s="1"/>
      <c r="D25" s="1"/>
      <c r="E25" s="1"/>
      <c r="F25" s="1"/>
      <c r="G25" s="1"/>
      <c r="H25" s="1"/>
      <c r="I25" s="1"/>
    </row>
    <row r="26" spans="1:12" ht="12" x14ac:dyDescent="0.2">
      <c r="A26" s="3"/>
      <c r="B26" s="33"/>
      <c r="C26" s="1"/>
      <c r="D26" s="1"/>
      <c r="E26" s="1"/>
      <c r="F26" s="1"/>
      <c r="G26" s="1"/>
      <c r="H26" s="1"/>
      <c r="I26" s="1"/>
    </row>
    <row r="27" spans="1:12" ht="12" x14ac:dyDescent="0.2">
      <c r="A27" s="3"/>
      <c r="B27" s="33"/>
      <c r="C27" s="1"/>
      <c r="D27" s="1"/>
      <c r="E27" s="1"/>
      <c r="F27" s="1"/>
      <c r="G27" s="1"/>
      <c r="H27" s="1"/>
      <c r="I27" s="1"/>
    </row>
    <row r="28" spans="1:12" ht="12" x14ac:dyDescent="0.2">
      <c r="A28" s="3"/>
      <c r="B28" s="33"/>
      <c r="C28" s="1"/>
      <c r="D28" s="1"/>
      <c r="E28" s="1"/>
      <c r="F28" s="1"/>
      <c r="G28" s="1"/>
      <c r="H28" s="1"/>
      <c r="I28" s="1"/>
    </row>
    <row r="29" spans="1:12" x14ac:dyDescent="0.2">
      <c r="A29" s="4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N55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23.83203125" customWidth="1"/>
    <col min="2" max="2" width="56.83203125" style="5" customWidth="1"/>
    <col min="3" max="9" width="19.5" customWidth="1"/>
  </cols>
  <sheetData>
    <row r="1" spans="1:14" ht="17.649999999999999" customHeight="1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</row>
    <row r="2" spans="1:14" ht="18" customHeight="1" x14ac:dyDescent="0.2">
      <c r="A2" s="27" t="s">
        <v>28</v>
      </c>
      <c r="B2" s="27" t="s">
        <v>36</v>
      </c>
      <c r="C2" s="27" t="s">
        <v>36</v>
      </c>
      <c r="D2" s="27" t="s">
        <v>36</v>
      </c>
      <c r="E2" s="27" t="s">
        <v>36</v>
      </c>
      <c r="F2" s="27" t="s">
        <v>36</v>
      </c>
      <c r="G2" s="27" t="s">
        <v>36</v>
      </c>
      <c r="H2" s="27" t="s">
        <v>36</v>
      </c>
      <c r="I2" s="27" t="s">
        <v>36</v>
      </c>
      <c r="L2" t="s">
        <v>36</v>
      </c>
    </row>
    <row r="3" spans="1:14" ht="33.4" customHeight="1" x14ac:dyDescent="0.2">
      <c r="A3" s="17" t="s">
        <v>2</v>
      </c>
      <c r="B3" s="17" t="s">
        <v>36</v>
      </c>
      <c r="C3" s="17" t="s">
        <v>3</v>
      </c>
      <c r="D3" s="17" t="s">
        <v>4</v>
      </c>
      <c r="E3" s="17" t="s">
        <v>36</v>
      </c>
      <c r="F3" s="17" t="s">
        <v>36</v>
      </c>
      <c r="G3" s="17" t="s">
        <v>36</v>
      </c>
      <c r="H3" s="17" t="s">
        <v>36</v>
      </c>
      <c r="I3" s="17" t="s">
        <v>36</v>
      </c>
    </row>
    <row r="4" spans="1:14" ht="43.9" customHeight="1" x14ac:dyDescent="0.2">
      <c r="A4" s="17" t="s">
        <v>36</v>
      </c>
      <c r="B4" s="17" t="s">
        <v>36</v>
      </c>
      <c r="C4" s="17" t="s">
        <v>36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36</v>
      </c>
      <c r="K4" t="s">
        <v>36</v>
      </c>
      <c r="L4" t="s">
        <v>36</v>
      </c>
      <c r="M4" t="s">
        <v>36</v>
      </c>
      <c r="N4" t="s">
        <v>36</v>
      </c>
    </row>
    <row r="5" spans="1:14" ht="13.15" customHeight="1" x14ac:dyDescent="0.2">
      <c r="A5" s="18" t="s">
        <v>11</v>
      </c>
      <c r="B5" s="29" t="s">
        <v>36</v>
      </c>
      <c r="C5" s="7">
        <v>14297</v>
      </c>
      <c r="D5" s="7">
        <v>944</v>
      </c>
      <c r="E5" s="7">
        <v>7952</v>
      </c>
      <c r="F5" s="7">
        <v>3881</v>
      </c>
      <c r="G5" s="7">
        <v>474</v>
      </c>
      <c r="H5" s="7">
        <v>559</v>
      </c>
      <c r="I5" s="7">
        <v>487</v>
      </c>
    </row>
    <row r="6" spans="1:14" ht="11.65" customHeight="1" x14ac:dyDescent="0.2">
      <c r="A6" s="15" t="s">
        <v>36</v>
      </c>
      <c r="B6" s="30" t="s">
        <v>12</v>
      </c>
      <c r="C6" s="6">
        <v>8565</v>
      </c>
      <c r="D6" s="6">
        <v>381</v>
      </c>
      <c r="E6" s="6">
        <v>5775</v>
      </c>
      <c r="F6" s="6">
        <v>1597</v>
      </c>
      <c r="G6" s="6">
        <v>293</v>
      </c>
      <c r="H6" s="6">
        <v>269</v>
      </c>
      <c r="I6" s="6">
        <v>250</v>
      </c>
      <c r="J6" t="s">
        <v>36</v>
      </c>
      <c r="K6" t="s">
        <v>36</v>
      </c>
      <c r="M6" t="s">
        <v>36</v>
      </c>
      <c r="N6" t="s">
        <v>36</v>
      </c>
    </row>
    <row r="7" spans="1:14" ht="11.65" customHeight="1" x14ac:dyDescent="0.2">
      <c r="A7" s="15" t="s">
        <v>36</v>
      </c>
      <c r="B7" s="30" t="s">
        <v>13</v>
      </c>
      <c r="C7" s="6">
        <v>401</v>
      </c>
      <c r="D7" s="6">
        <v>30</v>
      </c>
      <c r="E7" s="6">
        <v>245</v>
      </c>
      <c r="F7" s="6">
        <v>70</v>
      </c>
      <c r="G7" s="6">
        <v>15</v>
      </c>
      <c r="H7" s="6">
        <v>17</v>
      </c>
      <c r="I7" s="6">
        <v>24</v>
      </c>
      <c r="J7" t="s">
        <v>36</v>
      </c>
      <c r="K7" t="s">
        <v>36</v>
      </c>
      <c r="M7" t="s">
        <v>36</v>
      </c>
      <c r="N7" t="s">
        <v>36</v>
      </c>
    </row>
    <row r="8" spans="1:14" ht="11.65" customHeight="1" x14ac:dyDescent="0.2">
      <c r="A8" s="15" t="s">
        <v>36</v>
      </c>
      <c r="B8" s="30" t="s">
        <v>14</v>
      </c>
      <c r="C8" s="6">
        <v>5331</v>
      </c>
      <c r="D8" s="6">
        <v>533</v>
      </c>
      <c r="E8" s="6">
        <v>1932</v>
      </c>
      <c r="F8" s="6">
        <v>2214</v>
      </c>
      <c r="G8" s="6">
        <v>166</v>
      </c>
      <c r="H8" s="6">
        <v>273</v>
      </c>
      <c r="I8" s="6">
        <v>213</v>
      </c>
      <c r="J8" t="s">
        <v>36</v>
      </c>
      <c r="K8" t="s">
        <v>36</v>
      </c>
      <c r="M8" t="s">
        <v>36</v>
      </c>
      <c r="N8" t="s">
        <v>36</v>
      </c>
    </row>
    <row r="9" spans="1:14" ht="13.15" customHeight="1" x14ac:dyDescent="0.2">
      <c r="A9" s="14" t="s">
        <v>15</v>
      </c>
      <c r="B9" s="31" t="s">
        <v>36</v>
      </c>
      <c r="C9" s="7">
        <v>5874</v>
      </c>
      <c r="D9" s="7">
        <v>908</v>
      </c>
      <c r="E9" s="7">
        <v>3026</v>
      </c>
      <c r="F9" s="7">
        <v>1372</v>
      </c>
      <c r="G9" s="7">
        <v>160</v>
      </c>
      <c r="H9" s="7">
        <v>200</v>
      </c>
      <c r="I9" s="7">
        <v>208</v>
      </c>
    </row>
    <row r="10" spans="1:14" ht="11.65" customHeight="1" x14ac:dyDescent="0.2">
      <c r="A10" s="15" t="s">
        <v>36</v>
      </c>
      <c r="B10" s="30" t="s">
        <v>12</v>
      </c>
      <c r="C10" s="6">
        <v>3710</v>
      </c>
      <c r="D10" s="6">
        <v>363</v>
      </c>
      <c r="E10" s="6">
        <v>2329</v>
      </c>
      <c r="F10" s="6">
        <v>707</v>
      </c>
      <c r="G10" s="6">
        <v>110</v>
      </c>
      <c r="H10" s="6">
        <v>99</v>
      </c>
      <c r="I10" s="6">
        <v>102</v>
      </c>
      <c r="J10" t="s">
        <v>36</v>
      </c>
      <c r="K10" t="s">
        <v>36</v>
      </c>
      <c r="M10" t="s">
        <v>36</v>
      </c>
      <c r="N10" t="s">
        <v>36</v>
      </c>
    </row>
    <row r="11" spans="1:14" ht="11.65" customHeight="1" x14ac:dyDescent="0.2">
      <c r="A11" s="15" t="s">
        <v>36</v>
      </c>
      <c r="B11" s="30" t="s">
        <v>13</v>
      </c>
      <c r="C11" s="6">
        <v>198</v>
      </c>
      <c r="D11" s="6">
        <v>29</v>
      </c>
      <c r="E11" s="6">
        <v>114</v>
      </c>
      <c r="F11" s="6">
        <v>31</v>
      </c>
      <c r="G11" s="6">
        <v>3</v>
      </c>
      <c r="H11" s="6">
        <v>7</v>
      </c>
      <c r="I11" s="6">
        <v>14</v>
      </c>
      <c r="J11" t="s">
        <v>36</v>
      </c>
      <c r="K11" t="s">
        <v>36</v>
      </c>
      <c r="M11" t="s">
        <v>36</v>
      </c>
      <c r="N11" t="s">
        <v>36</v>
      </c>
    </row>
    <row r="12" spans="1:14" ht="11.65" customHeight="1" x14ac:dyDescent="0.2">
      <c r="A12" s="15" t="s">
        <v>36</v>
      </c>
      <c r="B12" s="30" t="s">
        <v>14</v>
      </c>
      <c r="C12" s="6">
        <v>1966</v>
      </c>
      <c r="D12" s="6">
        <v>516</v>
      </c>
      <c r="E12" s="6">
        <v>583</v>
      </c>
      <c r="F12" s="6">
        <v>634</v>
      </c>
      <c r="G12" s="6">
        <v>47</v>
      </c>
      <c r="H12" s="6">
        <v>94</v>
      </c>
      <c r="I12" s="6">
        <v>92</v>
      </c>
      <c r="J12" t="s">
        <v>36</v>
      </c>
      <c r="K12" t="s">
        <v>36</v>
      </c>
      <c r="M12" t="s">
        <v>36</v>
      </c>
      <c r="N12" t="s">
        <v>36</v>
      </c>
    </row>
    <row r="13" spans="1:14" ht="13.15" customHeight="1" x14ac:dyDescent="0.2">
      <c r="A13" s="14" t="s">
        <v>16</v>
      </c>
      <c r="B13" s="31" t="s">
        <v>36</v>
      </c>
      <c r="C13" s="7">
        <v>8423</v>
      </c>
      <c r="D13" s="7">
        <v>36</v>
      </c>
      <c r="E13" s="7">
        <v>4926</v>
      </c>
      <c r="F13" s="7">
        <v>2509</v>
      </c>
      <c r="G13" s="7">
        <v>314</v>
      </c>
      <c r="H13" s="7">
        <v>359</v>
      </c>
      <c r="I13" s="7">
        <v>279</v>
      </c>
    </row>
    <row r="14" spans="1:14" ht="11.65" customHeight="1" x14ac:dyDescent="0.2">
      <c r="A14" s="15" t="s">
        <v>36</v>
      </c>
      <c r="B14" s="30" t="s">
        <v>12</v>
      </c>
      <c r="C14" s="6">
        <v>4855</v>
      </c>
      <c r="D14" s="6">
        <v>18</v>
      </c>
      <c r="E14" s="6">
        <v>3446</v>
      </c>
      <c r="F14" s="6">
        <v>890</v>
      </c>
      <c r="G14" s="6">
        <v>183</v>
      </c>
      <c r="H14" s="6">
        <v>170</v>
      </c>
      <c r="I14" s="6">
        <v>148</v>
      </c>
      <c r="J14" t="s">
        <v>36</v>
      </c>
      <c r="K14" t="s">
        <v>36</v>
      </c>
      <c r="M14" t="s">
        <v>36</v>
      </c>
      <c r="N14" t="s">
        <v>36</v>
      </c>
    </row>
    <row r="15" spans="1:14" ht="11.65" customHeight="1" x14ac:dyDescent="0.2">
      <c r="A15" s="15" t="s">
        <v>36</v>
      </c>
      <c r="B15" s="30" t="s">
        <v>13</v>
      </c>
      <c r="C15" s="6">
        <v>203</v>
      </c>
      <c r="D15" s="6">
        <v>1</v>
      </c>
      <c r="E15" s="6">
        <v>131</v>
      </c>
      <c r="F15" s="6">
        <v>39</v>
      </c>
      <c r="G15" s="6">
        <v>12</v>
      </c>
      <c r="H15" s="6">
        <v>10</v>
      </c>
      <c r="I15" s="6">
        <v>10</v>
      </c>
      <c r="J15" t="s">
        <v>36</v>
      </c>
      <c r="K15" t="s">
        <v>36</v>
      </c>
      <c r="M15" t="s">
        <v>36</v>
      </c>
      <c r="N15" t="s">
        <v>36</v>
      </c>
    </row>
    <row r="16" spans="1:14" ht="11.65" customHeight="1" x14ac:dyDescent="0.2">
      <c r="A16" s="16" t="s">
        <v>36</v>
      </c>
      <c r="B16" s="32" t="s">
        <v>14</v>
      </c>
      <c r="C16" s="8">
        <v>3365</v>
      </c>
      <c r="D16" s="8">
        <v>17</v>
      </c>
      <c r="E16" s="8">
        <v>1349</v>
      </c>
      <c r="F16" s="8">
        <v>1580</v>
      </c>
      <c r="G16" s="8">
        <v>119</v>
      </c>
      <c r="H16" s="8">
        <v>179</v>
      </c>
      <c r="I16" s="8">
        <v>121</v>
      </c>
      <c r="J16" t="s">
        <v>36</v>
      </c>
      <c r="K16" t="s">
        <v>36</v>
      </c>
      <c r="M16" t="s">
        <v>36</v>
      </c>
      <c r="N16" t="s">
        <v>36</v>
      </c>
    </row>
    <row r="17" spans="1:12" s="24" customFormat="1" ht="24.75" customHeight="1" x14ac:dyDescent="0.2">
      <c r="A17" s="21" t="s">
        <v>47</v>
      </c>
      <c r="B17" s="22" t="s">
        <v>36</v>
      </c>
      <c r="C17" s="23" t="s">
        <v>36</v>
      </c>
      <c r="D17" s="23" t="s">
        <v>36</v>
      </c>
      <c r="E17" s="23" t="s">
        <v>36</v>
      </c>
      <c r="F17" s="23" t="s">
        <v>36</v>
      </c>
      <c r="G17" s="23" t="s">
        <v>36</v>
      </c>
      <c r="H17" s="23" t="s">
        <v>36</v>
      </c>
      <c r="I17" s="23" t="s">
        <v>36</v>
      </c>
      <c r="L17" s="24" t="s">
        <v>36</v>
      </c>
    </row>
    <row r="18" spans="1:12" ht="13.5" customHeight="1" x14ac:dyDescent="0.2">
      <c r="A18" s="21" t="s">
        <v>48</v>
      </c>
      <c r="B18" s="25" t="s">
        <v>36</v>
      </c>
      <c r="C18" s="26" t="s">
        <v>36</v>
      </c>
      <c r="D18" s="26" t="s">
        <v>36</v>
      </c>
      <c r="E18" s="26" t="s">
        <v>36</v>
      </c>
      <c r="F18" s="26" t="s">
        <v>36</v>
      </c>
      <c r="G18" s="26" t="s">
        <v>36</v>
      </c>
      <c r="H18" s="26" t="s">
        <v>36</v>
      </c>
      <c r="I18" s="26" t="s">
        <v>36</v>
      </c>
      <c r="L18" t="s">
        <v>36</v>
      </c>
    </row>
    <row r="19" spans="1:12" ht="11.65" customHeight="1" x14ac:dyDescent="0.2"/>
    <row r="20" spans="1:12" ht="12" x14ac:dyDescent="0.2">
      <c r="A20" s="3"/>
      <c r="B20" s="33"/>
      <c r="C20" s="1"/>
      <c r="D20" s="1"/>
      <c r="E20" s="1"/>
      <c r="F20" s="1"/>
      <c r="G20" s="1"/>
      <c r="H20" s="1"/>
      <c r="I20" s="1"/>
    </row>
    <row r="21" spans="1:12" ht="12" x14ac:dyDescent="0.2">
      <c r="A21" s="3"/>
      <c r="B21" s="33"/>
      <c r="C21" s="1"/>
      <c r="D21" s="1"/>
      <c r="E21" s="1"/>
      <c r="F21" s="1"/>
      <c r="G21" s="1"/>
      <c r="H21" s="1"/>
      <c r="I21" s="1"/>
    </row>
    <row r="22" spans="1:12" ht="12" x14ac:dyDescent="0.2">
      <c r="A22" s="3"/>
      <c r="B22" s="33"/>
      <c r="C22" s="1"/>
      <c r="D22" s="1"/>
      <c r="E22" s="1"/>
      <c r="F22" s="1"/>
      <c r="G22" s="1"/>
      <c r="H22" s="1"/>
      <c r="I22" s="1"/>
    </row>
    <row r="23" spans="1:12" ht="12" x14ac:dyDescent="0.2">
      <c r="A23" s="3"/>
      <c r="B23" s="33"/>
      <c r="C23" s="1"/>
      <c r="D23" s="1"/>
      <c r="E23" s="1"/>
      <c r="F23" s="1"/>
      <c r="G23" s="1"/>
      <c r="H23" s="1"/>
      <c r="I23" s="1"/>
    </row>
    <row r="24" spans="1:12" ht="11.45" x14ac:dyDescent="0.25">
      <c r="A24" s="3"/>
      <c r="B24" s="33"/>
      <c r="C24" s="1"/>
      <c r="D24" s="1"/>
      <c r="E24" s="1"/>
      <c r="F24" s="1"/>
      <c r="G24" s="1"/>
      <c r="H24" s="1"/>
      <c r="I24" s="1"/>
    </row>
    <row r="25" spans="1:12" ht="11.45" x14ac:dyDescent="0.25">
      <c r="A25" s="3"/>
      <c r="B25" s="33"/>
      <c r="C25" s="1"/>
      <c r="D25" s="1"/>
      <c r="E25" s="1"/>
      <c r="F25" s="1"/>
      <c r="G25" s="1"/>
      <c r="H25" s="1"/>
      <c r="I25" s="1"/>
    </row>
    <row r="26" spans="1:12" ht="12" x14ac:dyDescent="0.2">
      <c r="A26" s="3"/>
      <c r="B26" s="33"/>
      <c r="C26" s="1"/>
      <c r="D26" s="1"/>
      <c r="E26" s="1"/>
      <c r="F26" s="1"/>
      <c r="G26" s="1"/>
      <c r="H26" s="1"/>
      <c r="I26" s="1"/>
    </row>
    <row r="27" spans="1:12" ht="12" x14ac:dyDescent="0.2">
      <c r="A27" s="3"/>
      <c r="B27" s="33"/>
      <c r="C27" s="1"/>
      <c r="D27" s="1"/>
      <c r="E27" s="1"/>
      <c r="F27" s="1"/>
      <c r="G27" s="1"/>
      <c r="H27" s="1"/>
      <c r="I27" s="1"/>
    </row>
    <row r="28" spans="1:12" ht="12" x14ac:dyDescent="0.2">
      <c r="A28" s="3"/>
      <c r="B28" s="33"/>
      <c r="C28" s="1"/>
      <c r="D28" s="1"/>
      <c r="E28" s="1"/>
      <c r="F28" s="1"/>
      <c r="G28" s="1"/>
      <c r="H28" s="1"/>
      <c r="I28" s="1"/>
    </row>
    <row r="29" spans="1:12" x14ac:dyDescent="0.2">
      <c r="A29" s="4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N55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23.83203125" customWidth="1"/>
    <col min="2" max="2" width="56.83203125" style="5" customWidth="1"/>
    <col min="3" max="9" width="19.5" customWidth="1"/>
  </cols>
  <sheetData>
    <row r="1" spans="1:14" ht="17.649999999999999" customHeight="1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</row>
    <row r="2" spans="1:14" ht="18" customHeight="1" x14ac:dyDescent="0.2">
      <c r="A2" s="27" t="s">
        <v>29</v>
      </c>
      <c r="B2" s="27" t="s">
        <v>36</v>
      </c>
      <c r="C2" s="27" t="s">
        <v>36</v>
      </c>
      <c r="D2" s="27" t="s">
        <v>36</v>
      </c>
      <c r="E2" s="27" t="s">
        <v>36</v>
      </c>
      <c r="F2" s="27" t="s">
        <v>36</v>
      </c>
      <c r="G2" s="27" t="s">
        <v>36</v>
      </c>
      <c r="H2" s="27" t="s">
        <v>36</v>
      </c>
      <c r="I2" s="27" t="s">
        <v>36</v>
      </c>
      <c r="L2" t="s">
        <v>36</v>
      </c>
    </row>
    <row r="3" spans="1:14" ht="33.4" customHeight="1" x14ac:dyDescent="0.2">
      <c r="A3" s="17" t="s">
        <v>2</v>
      </c>
      <c r="B3" s="17" t="s">
        <v>36</v>
      </c>
      <c r="C3" s="17" t="s">
        <v>3</v>
      </c>
      <c r="D3" s="17" t="s">
        <v>4</v>
      </c>
      <c r="E3" s="17" t="s">
        <v>36</v>
      </c>
      <c r="F3" s="17" t="s">
        <v>36</v>
      </c>
      <c r="G3" s="17" t="s">
        <v>36</v>
      </c>
      <c r="H3" s="17" t="s">
        <v>36</v>
      </c>
      <c r="I3" s="17" t="s">
        <v>36</v>
      </c>
    </row>
    <row r="4" spans="1:14" ht="43.9" customHeight="1" x14ac:dyDescent="0.2">
      <c r="A4" s="17" t="s">
        <v>36</v>
      </c>
      <c r="B4" s="17" t="s">
        <v>36</v>
      </c>
      <c r="C4" s="17" t="s">
        <v>36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36</v>
      </c>
      <c r="K4" t="s">
        <v>36</v>
      </c>
      <c r="L4" t="s">
        <v>36</v>
      </c>
      <c r="M4" t="s">
        <v>36</v>
      </c>
      <c r="N4" t="s">
        <v>36</v>
      </c>
    </row>
    <row r="5" spans="1:14" ht="13.15" customHeight="1" x14ac:dyDescent="0.2">
      <c r="A5" s="18" t="s">
        <v>11</v>
      </c>
      <c r="B5" s="29" t="s">
        <v>36</v>
      </c>
      <c r="C5" s="7">
        <v>26963</v>
      </c>
      <c r="D5" s="7">
        <v>1816</v>
      </c>
      <c r="E5" s="7">
        <v>14936</v>
      </c>
      <c r="F5" s="7">
        <v>7410</v>
      </c>
      <c r="G5" s="7">
        <v>1084</v>
      </c>
      <c r="H5" s="7">
        <v>921</v>
      </c>
      <c r="I5" s="7">
        <v>796</v>
      </c>
    </row>
    <row r="6" spans="1:14" ht="11.65" customHeight="1" x14ac:dyDescent="0.2">
      <c r="A6" s="15" t="s">
        <v>36</v>
      </c>
      <c r="B6" s="30" t="s">
        <v>12</v>
      </c>
      <c r="C6" s="6">
        <v>14426</v>
      </c>
      <c r="D6" s="6">
        <v>606</v>
      </c>
      <c r="E6" s="6">
        <v>9452</v>
      </c>
      <c r="F6" s="6">
        <v>2906</v>
      </c>
      <c r="G6" s="6">
        <v>647</v>
      </c>
      <c r="H6" s="6">
        <v>426</v>
      </c>
      <c r="I6" s="6">
        <v>389</v>
      </c>
      <c r="J6" t="s">
        <v>36</v>
      </c>
      <c r="K6" t="s">
        <v>36</v>
      </c>
      <c r="M6" t="s">
        <v>36</v>
      </c>
      <c r="N6" t="s">
        <v>36</v>
      </c>
    </row>
    <row r="7" spans="1:14" ht="11.65" customHeight="1" x14ac:dyDescent="0.2">
      <c r="A7" s="15" t="s">
        <v>36</v>
      </c>
      <c r="B7" s="30" t="s">
        <v>13</v>
      </c>
      <c r="C7" s="6">
        <v>838</v>
      </c>
      <c r="D7" s="6">
        <v>63</v>
      </c>
      <c r="E7" s="6">
        <v>447</v>
      </c>
      <c r="F7" s="6">
        <v>207</v>
      </c>
      <c r="G7" s="6">
        <v>48</v>
      </c>
      <c r="H7" s="6">
        <v>34</v>
      </c>
      <c r="I7" s="6">
        <v>39</v>
      </c>
      <c r="J7" t="s">
        <v>36</v>
      </c>
      <c r="K7" t="s">
        <v>36</v>
      </c>
      <c r="M7" t="s">
        <v>36</v>
      </c>
      <c r="N7" t="s">
        <v>36</v>
      </c>
    </row>
    <row r="8" spans="1:14" ht="11.65" customHeight="1" x14ac:dyDescent="0.2">
      <c r="A8" s="15" t="s">
        <v>36</v>
      </c>
      <c r="B8" s="30" t="s">
        <v>14</v>
      </c>
      <c r="C8" s="6">
        <v>11699</v>
      </c>
      <c r="D8" s="6">
        <v>1147</v>
      </c>
      <c r="E8" s="6">
        <v>5037</v>
      </c>
      <c r="F8" s="6">
        <v>4297</v>
      </c>
      <c r="G8" s="6">
        <v>389</v>
      </c>
      <c r="H8" s="6">
        <v>461</v>
      </c>
      <c r="I8" s="6">
        <v>368</v>
      </c>
      <c r="J8" t="s">
        <v>36</v>
      </c>
      <c r="K8" t="s">
        <v>36</v>
      </c>
      <c r="M8" t="s">
        <v>36</v>
      </c>
      <c r="N8" t="s">
        <v>36</v>
      </c>
    </row>
    <row r="9" spans="1:14" ht="13.15" customHeight="1" x14ac:dyDescent="0.2">
      <c r="A9" s="14" t="s">
        <v>15</v>
      </c>
      <c r="B9" s="31" t="s">
        <v>36</v>
      </c>
      <c r="C9" s="7">
        <v>10827</v>
      </c>
      <c r="D9" s="7">
        <v>1740</v>
      </c>
      <c r="E9" s="7">
        <v>5265</v>
      </c>
      <c r="F9" s="7">
        <v>2760</v>
      </c>
      <c r="G9" s="7">
        <v>308</v>
      </c>
      <c r="H9" s="7">
        <v>372</v>
      </c>
      <c r="I9" s="7">
        <v>382</v>
      </c>
    </row>
    <row r="10" spans="1:14" ht="11.65" customHeight="1" x14ac:dyDescent="0.2">
      <c r="A10" s="15" t="s">
        <v>36</v>
      </c>
      <c r="B10" s="30" t="s">
        <v>12</v>
      </c>
      <c r="C10" s="6">
        <v>6207</v>
      </c>
      <c r="D10" s="6">
        <v>569</v>
      </c>
      <c r="E10" s="6">
        <v>3793</v>
      </c>
      <c r="F10" s="6">
        <v>1265</v>
      </c>
      <c r="G10" s="6">
        <v>212</v>
      </c>
      <c r="H10" s="6">
        <v>173</v>
      </c>
      <c r="I10" s="6">
        <v>195</v>
      </c>
      <c r="J10" t="s">
        <v>36</v>
      </c>
      <c r="K10" t="s">
        <v>36</v>
      </c>
      <c r="M10" t="s">
        <v>36</v>
      </c>
      <c r="N10" t="s">
        <v>36</v>
      </c>
    </row>
    <row r="11" spans="1:14" ht="11.65" customHeight="1" x14ac:dyDescent="0.2">
      <c r="A11" s="15" t="s">
        <v>36</v>
      </c>
      <c r="B11" s="30" t="s">
        <v>13</v>
      </c>
      <c r="C11" s="6">
        <v>395</v>
      </c>
      <c r="D11" s="6">
        <v>57</v>
      </c>
      <c r="E11" s="6">
        <v>183</v>
      </c>
      <c r="F11" s="6">
        <v>103</v>
      </c>
      <c r="G11" s="6">
        <v>11</v>
      </c>
      <c r="H11" s="6">
        <v>20</v>
      </c>
      <c r="I11" s="6">
        <v>21</v>
      </c>
      <c r="J11" t="s">
        <v>36</v>
      </c>
      <c r="K11" t="s">
        <v>36</v>
      </c>
      <c r="M11" t="s">
        <v>36</v>
      </c>
      <c r="N11" t="s">
        <v>36</v>
      </c>
    </row>
    <row r="12" spans="1:14" ht="11.65" customHeight="1" x14ac:dyDescent="0.2">
      <c r="A12" s="15" t="s">
        <v>36</v>
      </c>
      <c r="B12" s="30" t="s">
        <v>14</v>
      </c>
      <c r="C12" s="6">
        <v>4225</v>
      </c>
      <c r="D12" s="6">
        <v>1114</v>
      </c>
      <c r="E12" s="6">
        <v>1289</v>
      </c>
      <c r="F12" s="6">
        <v>1392</v>
      </c>
      <c r="G12" s="6">
        <v>85</v>
      </c>
      <c r="H12" s="6">
        <v>179</v>
      </c>
      <c r="I12" s="6">
        <v>166</v>
      </c>
      <c r="J12" t="s">
        <v>36</v>
      </c>
      <c r="K12" t="s">
        <v>36</v>
      </c>
      <c r="M12" t="s">
        <v>36</v>
      </c>
      <c r="N12" t="s">
        <v>36</v>
      </c>
    </row>
    <row r="13" spans="1:14" ht="13.15" customHeight="1" x14ac:dyDescent="0.2">
      <c r="A13" s="14" t="s">
        <v>16</v>
      </c>
      <c r="B13" s="31" t="s">
        <v>36</v>
      </c>
      <c r="C13" s="7">
        <v>16136</v>
      </c>
      <c r="D13" s="7">
        <v>76</v>
      </c>
      <c r="E13" s="7">
        <v>9671</v>
      </c>
      <c r="F13" s="7">
        <v>4650</v>
      </c>
      <c r="G13" s="7">
        <v>776</v>
      </c>
      <c r="H13" s="7">
        <v>549</v>
      </c>
      <c r="I13" s="7">
        <v>414</v>
      </c>
    </row>
    <row r="14" spans="1:14" ht="11.65" customHeight="1" x14ac:dyDescent="0.2">
      <c r="A14" s="15" t="s">
        <v>36</v>
      </c>
      <c r="B14" s="30" t="s">
        <v>12</v>
      </c>
      <c r="C14" s="6">
        <v>8219</v>
      </c>
      <c r="D14" s="6">
        <v>37</v>
      </c>
      <c r="E14" s="6">
        <v>5659</v>
      </c>
      <c r="F14" s="6">
        <v>1641</v>
      </c>
      <c r="G14" s="6">
        <v>435</v>
      </c>
      <c r="H14" s="6">
        <v>253</v>
      </c>
      <c r="I14" s="6">
        <v>194</v>
      </c>
      <c r="J14" t="s">
        <v>36</v>
      </c>
      <c r="K14" t="s">
        <v>36</v>
      </c>
      <c r="M14" t="s">
        <v>36</v>
      </c>
      <c r="N14" t="s">
        <v>36</v>
      </c>
    </row>
    <row r="15" spans="1:14" ht="11.65" customHeight="1" x14ac:dyDescent="0.2">
      <c r="A15" s="15" t="s">
        <v>36</v>
      </c>
      <c r="B15" s="30" t="s">
        <v>13</v>
      </c>
      <c r="C15" s="6">
        <v>443</v>
      </c>
      <c r="D15" s="6">
        <v>6</v>
      </c>
      <c r="E15" s="6">
        <v>264</v>
      </c>
      <c r="F15" s="6">
        <v>104</v>
      </c>
      <c r="G15" s="6">
        <v>37</v>
      </c>
      <c r="H15" s="6">
        <v>14</v>
      </c>
      <c r="I15" s="6">
        <v>18</v>
      </c>
      <c r="J15" t="s">
        <v>36</v>
      </c>
      <c r="K15" t="s">
        <v>36</v>
      </c>
      <c r="M15" t="s">
        <v>36</v>
      </c>
      <c r="N15" t="s">
        <v>36</v>
      </c>
    </row>
    <row r="16" spans="1:14" ht="11.65" customHeight="1" x14ac:dyDescent="0.2">
      <c r="A16" s="16" t="s">
        <v>36</v>
      </c>
      <c r="B16" s="32" t="s">
        <v>14</v>
      </c>
      <c r="C16" s="8">
        <v>7474</v>
      </c>
      <c r="D16" s="8">
        <v>33</v>
      </c>
      <c r="E16" s="8">
        <v>3748</v>
      </c>
      <c r="F16" s="8">
        <v>2905</v>
      </c>
      <c r="G16" s="8">
        <v>304</v>
      </c>
      <c r="H16" s="8">
        <v>282</v>
      </c>
      <c r="I16" s="8">
        <v>202</v>
      </c>
      <c r="J16" t="s">
        <v>36</v>
      </c>
      <c r="K16" t="s">
        <v>36</v>
      </c>
      <c r="M16" t="s">
        <v>36</v>
      </c>
      <c r="N16" t="s">
        <v>36</v>
      </c>
    </row>
    <row r="17" spans="1:12" s="24" customFormat="1" ht="24.75" customHeight="1" x14ac:dyDescent="0.2">
      <c r="A17" s="21" t="s">
        <v>47</v>
      </c>
      <c r="B17" s="22" t="s">
        <v>36</v>
      </c>
      <c r="C17" s="23" t="s">
        <v>36</v>
      </c>
      <c r="D17" s="23" t="s">
        <v>36</v>
      </c>
      <c r="E17" s="23" t="s">
        <v>36</v>
      </c>
      <c r="F17" s="23" t="s">
        <v>36</v>
      </c>
      <c r="G17" s="23" t="s">
        <v>36</v>
      </c>
      <c r="H17" s="23" t="s">
        <v>36</v>
      </c>
      <c r="I17" s="23" t="s">
        <v>36</v>
      </c>
      <c r="L17" s="24" t="s">
        <v>36</v>
      </c>
    </row>
    <row r="18" spans="1:12" ht="13.5" customHeight="1" x14ac:dyDescent="0.2">
      <c r="A18" s="21" t="s">
        <v>48</v>
      </c>
      <c r="B18" s="25" t="s">
        <v>36</v>
      </c>
      <c r="C18" s="26" t="s">
        <v>36</v>
      </c>
      <c r="D18" s="26" t="s">
        <v>36</v>
      </c>
      <c r="E18" s="26" t="s">
        <v>36</v>
      </c>
      <c r="F18" s="26" t="s">
        <v>36</v>
      </c>
      <c r="G18" s="26" t="s">
        <v>36</v>
      </c>
      <c r="H18" s="26" t="s">
        <v>36</v>
      </c>
      <c r="I18" s="26" t="s">
        <v>36</v>
      </c>
      <c r="L18" t="s">
        <v>36</v>
      </c>
    </row>
    <row r="19" spans="1:12" ht="11.65" customHeight="1" x14ac:dyDescent="0.2"/>
    <row r="20" spans="1:12" ht="12" x14ac:dyDescent="0.2">
      <c r="A20" s="3"/>
      <c r="B20" s="33"/>
      <c r="C20" s="1"/>
      <c r="D20" s="1"/>
      <c r="E20" s="1"/>
      <c r="F20" s="1"/>
      <c r="G20" s="1"/>
      <c r="H20" s="1"/>
      <c r="I20" s="1"/>
    </row>
    <row r="21" spans="1:12" ht="12" x14ac:dyDescent="0.2">
      <c r="A21" s="3"/>
      <c r="B21" s="33"/>
      <c r="C21" s="1"/>
      <c r="D21" s="1"/>
      <c r="E21" s="1"/>
      <c r="F21" s="1"/>
      <c r="G21" s="1"/>
      <c r="H21" s="1"/>
      <c r="I21" s="1"/>
    </row>
    <row r="22" spans="1:12" ht="12" x14ac:dyDescent="0.2">
      <c r="A22" s="3"/>
      <c r="B22" s="33"/>
      <c r="C22" s="1"/>
      <c r="D22" s="1"/>
      <c r="E22" s="1"/>
      <c r="F22" s="1"/>
      <c r="G22" s="1"/>
      <c r="H22" s="1"/>
      <c r="I22" s="1"/>
    </row>
    <row r="23" spans="1:12" ht="12" x14ac:dyDescent="0.2">
      <c r="A23" s="3"/>
      <c r="B23" s="33"/>
      <c r="C23" s="1"/>
      <c r="D23" s="1"/>
      <c r="E23" s="1"/>
      <c r="F23" s="1"/>
      <c r="G23" s="1"/>
      <c r="H23" s="1"/>
      <c r="I23" s="1"/>
    </row>
    <row r="24" spans="1:12" ht="11.45" x14ac:dyDescent="0.25">
      <c r="A24" s="3"/>
      <c r="B24" s="33"/>
      <c r="C24" s="1"/>
      <c r="D24" s="1"/>
      <c r="E24" s="1"/>
      <c r="F24" s="1"/>
      <c r="G24" s="1"/>
      <c r="H24" s="1"/>
      <c r="I24" s="1"/>
    </row>
    <row r="25" spans="1:12" ht="11.45" x14ac:dyDescent="0.25">
      <c r="A25" s="3"/>
      <c r="B25" s="33"/>
      <c r="C25" s="1"/>
      <c r="D25" s="1"/>
      <c r="E25" s="1"/>
      <c r="F25" s="1"/>
      <c r="G25" s="1"/>
      <c r="H25" s="1"/>
      <c r="I25" s="1"/>
    </row>
    <row r="26" spans="1:12" ht="12" x14ac:dyDescent="0.2">
      <c r="A26" s="3"/>
      <c r="B26" s="33"/>
      <c r="C26" s="1"/>
      <c r="D26" s="1"/>
      <c r="E26" s="1"/>
      <c r="F26" s="1"/>
      <c r="G26" s="1"/>
      <c r="H26" s="1"/>
      <c r="I26" s="1"/>
    </row>
    <row r="27" spans="1:12" ht="12" x14ac:dyDescent="0.2">
      <c r="A27" s="3"/>
      <c r="B27" s="33"/>
      <c r="C27" s="1"/>
      <c r="D27" s="1"/>
      <c r="E27" s="1"/>
      <c r="F27" s="1"/>
      <c r="G27" s="1"/>
      <c r="H27" s="1"/>
      <c r="I27" s="1"/>
    </row>
    <row r="28" spans="1:12" ht="12" x14ac:dyDescent="0.2">
      <c r="A28" s="3"/>
      <c r="B28" s="33"/>
      <c r="C28" s="1"/>
      <c r="D28" s="1"/>
      <c r="E28" s="1"/>
      <c r="F28" s="1"/>
      <c r="G28" s="1"/>
      <c r="H28" s="1"/>
      <c r="I28" s="1"/>
    </row>
    <row r="29" spans="1:12" x14ac:dyDescent="0.2">
      <c r="A29" s="4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N55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23.83203125" customWidth="1"/>
    <col min="2" max="2" width="56.83203125" style="5" customWidth="1"/>
    <col min="3" max="9" width="19.5" customWidth="1"/>
  </cols>
  <sheetData>
    <row r="1" spans="1:14" ht="17.649999999999999" customHeight="1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</row>
    <row r="2" spans="1:14" ht="18" customHeight="1" x14ac:dyDescent="0.2">
      <c r="A2" s="27" t="s">
        <v>30</v>
      </c>
      <c r="B2" s="27" t="s">
        <v>36</v>
      </c>
      <c r="C2" s="27" t="s">
        <v>36</v>
      </c>
      <c r="D2" s="27" t="s">
        <v>36</v>
      </c>
      <c r="E2" s="27" t="s">
        <v>36</v>
      </c>
      <c r="F2" s="27" t="s">
        <v>36</v>
      </c>
      <c r="G2" s="27" t="s">
        <v>36</v>
      </c>
      <c r="H2" s="27" t="s">
        <v>36</v>
      </c>
      <c r="I2" s="27" t="s">
        <v>36</v>
      </c>
      <c r="L2" t="s">
        <v>36</v>
      </c>
    </row>
    <row r="3" spans="1:14" ht="33.4" customHeight="1" x14ac:dyDescent="0.2">
      <c r="A3" s="17" t="s">
        <v>2</v>
      </c>
      <c r="B3" s="17" t="s">
        <v>36</v>
      </c>
      <c r="C3" s="17" t="s">
        <v>3</v>
      </c>
      <c r="D3" s="17" t="s">
        <v>4</v>
      </c>
      <c r="E3" s="17" t="s">
        <v>36</v>
      </c>
      <c r="F3" s="17" t="s">
        <v>36</v>
      </c>
      <c r="G3" s="17" t="s">
        <v>36</v>
      </c>
      <c r="H3" s="17" t="s">
        <v>36</v>
      </c>
      <c r="I3" s="17" t="s">
        <v>36</v>
      </c>
    </row>
    <row r="4" spans="1:14" ht="43.9" customHeight="1" x14ac:dyDescent="0.2">
      <c r="A4" s="17" t="s">
        <v>36</v>
      </c>
      <c r="B4" s="17" t="s">
        <v>36</v>
      </c>
      <c r="C4" s="17" t="s">
        <v>36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36</v>
      </c>
      <c r="K4" t="s">
        <v>36</v>
      </c>
      <c r="L4" t="s">
        <v>36</v>
      </c>
      <c r="M4" t="s">
        <v>36</v>
      </c>
      <c r="N4" t="s">
        <v>36</v>
      </c>
    </row>
    <row r="5" spans="1:14" ht="13.15" customHeight="1" x14ac:dyDescent="0.2">
      <c r="A5" s="18" t="s">
        <v>11</v>
      </c>
      <c r="B5" s="29" t="s">
        <v>36</v>
      </c>
      <c r="C5" s="7">
        <v>17767</v>
      </c>
      <c r="D5" s="7">
        <v>960</v>
      </c>
      <c r="E5" s="7">
        <v>10454</v>
      </c>
      <c r="F5" s="7">
        <v>4413</v>
      </c>
      <c r="G5" s="7">
        <v>642</v>
      </c>
      <c r="H5" s="7">
        <v>686</v>
      </c>
      <c r="I5" s="7">
        <v>612</v>
      </c>
    </row>
    <row r="6" spans="1:14" ht="11.65" customHeight="1" x14ac:dyDescent="0.2">
      <c r="A6" s="15" t="s">
        <v>36</v>
      </c>
      <c r="B6" s="30" t="s">
        <v>12</v>
      </c>
      <c r="C6" s="6">
        <v>8836</v>
      </c>
      <c r="D6" s="6">
        <v>338</v>
      </c>
      <c r="E6" s="6">
        <v>5988</v>
      </c>
      <c r="F6" s="6">
        <v>1611</v>
      </c>
      <c r="G6" s="6">
        <v>327</v>
      </c>
      <c r="H6" s="6">
        <v>260</v>
      </c>
      <c r="I6" s="6">
        <v>312</v>
      </c>
      <c r="J6" t="s">
        <v>36</v>
      </c>
      <c r="K6" t="s">
        <v>36</v>
      </c>
      <c r="M6" t="s">
        <v>36</v>
      </c>
      <c r="N6" t="s">
        <v>36</v>
      </c>
    </row>
    <row r="7" spans="1:14" ht="11.65" customHeight="1" x14ac:dyDescent="0.2">
      <c r="A7" s="15" t="s">
        <v>36</v>
      </c>
      <c r="B7" s="30" t="s">
        <v>13</v>
      </c>
      <c r="C7" s="6">
        <v>579</v>
      </c>
      <c r="D7" s="6">
        <v>27</v>
      </c>
      <c r="E7" s="6">
        <v>348</v>
      </c>
      <c r="F7" s="6">
        <v>134</v>
      </c>
      <c r="G7" s="6">
        <v>22</v>
      </c>
      <c r="H7" s="6">
        <v>24</v>
      </c>
      <c r="I7" s="6">
        <v>24</v>
      </c>
      <c r="J7" t="s">
        <v>36</v>
      </c>
      <c r="K7" t="s">
        <v>36</v>
      </c>
      <c r="M7" t="s">
        <v>36</v>
      </c>
      <c r="N7" t="s">
        <v>36</v>
      </c>
    </row>
    <row r="8" spans="1:14" ht="11.65" customHeight="1" x14ac:dyDescent="0.2">
      <c r="A8" s="15" t="s">
        <v>36</v>
      </c>
      <c r="B8" s="30" t="s">
        <v>14</v>
      </c>
      <c r="C8" s="6">
        <v>8352</v>
      </c>
      <c r="D8" s="6">
        <v>595</v>
      </c>
      <c r="E8" s="6">
        <v>4118</v>
      </c>
      <c r="F8" s="6">
        <v>2668</v>
      </c>
      <c r="G8" s="6">
        <v>293</v>
      </c>
      <c r="H8" s="6">
        <v>402</v>
      </c>
      <c r="I8" s="6">
        <v>276</v>
      </c>
      <c r="J8" t="s">
        <v>36</v>
      </c>
      <c r="K8" t="s">
        <v>36</v>
      </c>
      <c r="M8" t="s">
        <v>36</v>
      </c>
      <c r="N8" t="s">
        <v>36</v>
      </c>
    </row>
    <row r="9" spans="1:14" ht="13.15" customHeight="1" x14ac:dyDescent="0.2">
      <c r="A9" s="14" t="s">
        <v>15</v>
      </c>
      <c r="B9" s="31" t="s">
        <v>36</v>
      </c>
      <c r="C9" s="7">
        <v>7284</v>
      </c>
      <c r="D9" s="7">
        <v>926</v>
      </c>
      <c r="E9" s="7">
        <v>3936</v>
      </c>
      <c r="F9" s="7">
        <v>1683</v>
      </c>
      <c r="G9" s="7">
        <v>175</v>
      </c>
      <c r="H9" s="7">
        <v>261</v>
      </c>
      <c r="I9" s="7">
        <v>303</v>
      </c>
    </row>
    <row r="10" spans="1:14" ht="11.65" customHeight="1" x14ac:dyDescent="0.2">
      <c r="A10" s="15" t="s">
        <v>36</v>
      </c>
      <c r="B10" s="30" t="s">
        <v>12</v>
      </c>
      <c r="C10" s="6">
        <v>3847</v>
      </c>
      <c r="D10" s="6">
        <v>319</v>
      </c>
      <c r="E10" s="6">
        <v>2494</v>
      </c>
      <c r="F10" s="6">
        <v>681</v>
      </c>
      <c r="G10" s="6">
        <v>95</v>
      </c>
      <c r="H10" s="6">
        <v>103</v>
      </c>
      <c r="I10" s="6">
        <v>155</v>
      </c>
      <c r="J10" t="s">
        <v>36</v>
      </c>
      <c r="K10" t="s">
        <v>36</v>
      </c>
      <c r="M10" t="s">
        <v>36</v>
      </c>
      <c r="N10" t="s">
        <v>36</v>
      </c>
    </row>
    <row r="11" spans="1:14" ht="11.65" customHeight="1" x14ac:dyDescent="0.2">
      <c r="A11" s="15" t="s">
        <v>36</v>
      </c>
      <c r="B11" s="30" t="s">
        <v>13</v>
      </c>
      <c r="C11" s="6">
        <v>238</v>
      </c>
      <c r="D11" s="6">
        <v>26</v>
      </c>
      <c r="E11" s="6">
        <v>122</v>
      </c>
      <c r="F11" s="6">
        <v>54</v>
      </c>
      <c r="G11" s="6">
        <v>8</v>
      </c>
      <c r="H11" s="6">
        <v>12</v>
      </c>
      <c r="I11" s="6">
        <v>16</v>
      </c>
      <c r="J11" t="s">
        <v>36</v>
      </c>
      <c r="K11" t="s">
        <v>36</v>
      </c>
      <c r="M11" t="s">
        <v>36</v>
      </c>
      <c r="N11" t="s">
        <v>36</v>
      </c>
    </row>
    <row r="12" spans="1:14" ht="11.65" customHeight="1" x14ac:dyDescent="0.2">
      <c r="A12" s="15" t="s">
        <v>36</v>
      </c>
      <c r="B12" s="30" t="s">
        <v>14</v>
      </c>
      <c r="C12" s="6">
        <v>3199</v>
      </c>
      <c r="D12" s="6">
        <v>581</v>
      </c>
      <c r="E12" s="6">
        <v>1320</v>
      </c>
      <c r="F12" s="6">
        <v>948</v>
      </c>
      <c r="G12" s="6">
        <v>72</v>
      </c>
      <c r="H12" s="6">
        <v>146</v>
      </c>
      <c r="I12" s="6">
        <v>132</v>
      </c>
      <c r="J12" t="s">
        <v>36</v>
      </c>
      <c r="K12" t="s">
        <v>36</v>
      </c>
      <c r="M12" t="s">
        <v>36</v>
      </c>
      <c r="N12" t="s">
        <v>36</v>
      </c>
    </row>
    <row r="13" spans="1:14" ht="13.15" customHeight="1" x14ac:dyDescent="0.2">
      <c r="A13" s="14" t="s">
        <v>16</v>
      </c>
      <c r="B13" s="31" t="s">
        <v>36</v>
      </c>
      <c r="C13" s="7">
        <v>10483</v>
      </c>
      <c r="D13" s="7">
        <v>34</v>
      </c>
      <c r="E13" s="7">
        <v>6518</v>
      </c>
      <c r="F13" s="7">
        <v>2730</v>
      </c>
      <c r="G13" s="7">
        <v>467</v>
      </c>
      <c r="H13" s="7">
        <v>425</v>
      </c>
      <c r="I13" s="7">
        <v>309</v>
      </c>
    </row>
    <row r="14" spans="1:14" ht="11.65" customHeight="1" x14ac:dyDescent="0.2">
      <c r="A14" s="15" t="s">
        <v>36</v>
      </c>
      <c r="B14" s="30" t="s">
        <v>12</v>
      </c>
      <c r="C14" s="6">
        <v>4989</v>
      </c>
      <c r="D14" s="6">
        <v>19</v>
      </c>
      <c r="E14" s="6">
        <v>3494</v>
      </c>
      <c r="F14" s="6">
        <v>930</v>
      </c>
      <c r="G14" s="6">
        <v>232</v>
      </c>
      <c r="H14" s="6">
        <v>157</v>
      </c>
      <c r="I14" s="6">
        <v>157</v>
      </c>
      <c r="J14" t="s">
        <v>36</v>
      </c>
      <c r="K14" t="s">
        <v>36</v>
      </c>
      <c r="M14" t="s">
        <v>36</v>
      </c>
      <c r="N14" t="s">
        <v>36</v>
      </c>
    </row>
    <row r="15" spans="1:14" ht="11.65" customHeight="1" x14ac:dyDescent="0.2">
      <c r="A15" s="15" t="s">
        <v>36</v>
      </c>
      <c r="B15" s="30" t="s">
        <v>13</v>
      </c>
      <c r="C15" s="6">
        <v>341</v>
      </c>
      <c r="D15" s="6">
        <v>1</v>
      </c>
      <c r="E15" s="6">
        <v>226</v>
      </c>
      <c r="F15" s="6">
        <v>80</v>
      </c>
      <c r="G15" s="6">
        <v>14</v>
      </c>
      <c r="H15" s="6">
        <v>12</v>
      </c>
      <c r="I15" s="6">
        <v>8</v>
      </c>
      <c r="J15" t="s">
        <v>36</v>
      </c>
      <c r="K15" t="s">
        <v>36</v>
      </c>
      <c r="M15" t="s">
        <v>36</v>
      </c>
      <c r="N15" t="s">
        <v>36</v>
      </c>
    </row>
    <row r="16" spans="1:14" ht="11.65" customHeight="1" x14ac:dyDescent="0.2">
      <c r="A16" s="16" t="s">
        <v>36</v>
      </c>
      <c r="B16" s="32" t="s">
        <v>14</v>
      </c>
      <c r="C16" s="8">
        <v>5153</v>
      </c>
      <c r="D16" s="8">
        <v>14</v>
      </c>
      <c r="E16" s="8">
        <v>2798</v>
      </c>
      <c r="F16" s="8">
        <v>1720</v>
      </c>
      <c r="G16" s="8">
        <v>221</v>
      </c>
      <c r="H16" s="8">
        <v>256</v>
      </c>
      <c r="I16" s="8">
        <v>144</v>
      </c>
      <c r="J16" t="s">
        <v>36</v>
      </c>
      <c r="K16" t="s">
        <v>36</v>
      </c>
      <c r="M16" t="s">
        <v>36</v>
      </c>
      <c r="N16" t="s">
        <v>36</v>
      </c>
    </row>
    <row r="17" spans="1:12" s="24" customFormat="1" ht="24.75" customHeight="1" x14ac:dyDescent="0.2">
      <c r="A17" s="21" t="s">
        <v>47</v>
      </c>
      <c r="B17" s="22" t="s">
        <v>36</v>
      </c>
      <c r="C17" s="23" t="s">
        <v>36</v>
      </c>
      <c r="D17" s="23" t="s">
        <v>36</v>
      </c>
      <c r="E17" s="23" t="s">
        <v>36</v>
      </c>
      <c r="F17" s="23" t="s">
        <v>36</v>
      </c>
      <c r="G17" s="23" t="s">
        <v>36</v>
      </c>
      <c r="H17" s="23" t="s">
        <v>36</v>
      </c>
      <c r="I17" s="23" t="s">
        <v>36</v>
      </c>
      <c r="L17" s="24" t="s">
        <v>36</v>
      </c>
    </row>
    <row r="18" spans="1:12" ht="13.5" customHeight="1" x14ac:dyDescent="0.2">
      <c r="A18" s="21" t="s">
        <v>48</v>
      </c>
      <c r="B18" s="25" t="s">
        <v>36</v>
      </c>
      <c r="C18" s="26" t="s">
        <v>36</v>
      </c>
      <c r="D18" s="26" t="s">
        <v>36</v>
      </c>
      <c r="E18" s="26" t="s">
        <v>36</v>
      </c>
      <c r="F18" s="26" t="s">
        <v>36</v>
      </c>
      <c r="G18" s="26" t="s">
        <v>36</v>
      </c>
      <c r="H18" s="26" t="s">
        <v>36</v>
      </c>
      <c r="I18" s="26" t="s">
        <v>36</v>
      </c>
      <c r="L18" t="s">
        <v>36</v>
      </c>
    </row>
    <row r="19" spans="1:12" ht="11.65" customHeight="1" x14ac:dyDescent="0.2"/>
    <row r="20" spans="1:12" ht="12" x14ac:dyDescent="0.2">
      <c r="A20" s="3"/>
      <c r="B20" s="33"/>
      <c r="C20" s="1"/>
      <c r="D20" s="1"/>
      <c r="E20" s="1"/>
      <c r="F20" s="1"/>
      <c r="G20" s="1"/>
      <c r="H20" s="1"/>
      <c r="I20" s="1"/>
    </row>
    <row r="21" spans="1:12" ht="12" x14ac:dyDescent="0.2">
      <c r="A21" s="3"/>
      <c r="B21" s="33"/>
      <c r="C21" s="1"/>
      <c r="D21" s="1"/>
      <c r="E21" s="1"/>
      <c r="F21" s="1"/>
      <c r="G21" s="1"/>
      <c r="H21" s="1"/>
      <c r="I21" s="1"/>
    </row>
    <row r="22" spans="1:12" ht="12" x14ac:dyDescent="0.2">
      <c r="A22" s="3"/>
      <c r="B22" s="33"/>
      <c r="C22" s="1"/>
      <c r="D22" s="1"/>
      <c r="E22" s="1"/>
      <c r="F22" s="1"/>
      <c r="G22" s="1"/>
      <c r="H22" s="1"/>
      <c r="I22" s="1"/>
    </row>
    <row r="23" spans="1:12" ht="12" x14ac:dyDescent="0.2">
      <c r="A23" s="3"/>
      <c r="B23" s="33"/>
      <c r="C23" s="1"/>
      <c r="D23" s="1"/>
      <c r="E23" s="1"/>
      <c r="F23" s="1"/>
      <c r="G23" s="1"/>
      <c r="H23" s="1"/>
      <c r="I23" s="1"/>
    </row>
    <row r="24" spans="1:12" ht="11.45" x14ac:dyDescent="0.25">
      <c r="A24" s="3"/>
      <c r="B24" s="33"/>
      <c r="C24" s="1"/>
      <c r="D24" s="1"/>
      <c r="E24" s="1"/>
      <c r="F24" s="1"/>
      <c r="G24" s="1"/>
      <c r="H24" s="1"/>
      <c r="I24" s="1"/>
    </row>
    <row r="25" spans="1:12" ht="11.45" x14ac:dyDescent="0.25">
      <c r="A25" s="3"/>
      <c r="B25" s="33"/>
      <c r="C25" s="1"/>
      <c r="D25" s="1"/>
      <c r="E25" s="1"/>
      <c r="F25" s="1"/>
      <c r="G25" s="1"/>
      <c r="H25" s="1"/>
      <c r="I25" s="1"/>
    </row>
    <row r="26" spans="1:12" ht="12" x14ac:dyDescent="0.2">
      <c r="A26" s="3"/>
      <c r="B26" s="33"/>
      <c r="C26" s="1"/>
      <c r="D26" s="1"/>
      <c r="E26" s="1"/>
      <c r="F26" s="1"/>
      <c r="G26" s="1"/>
      <c r="H26" s="1"/>
      <c r="I26" s="1"/>
    </row>
    <row r="27" spans="1:12" ht="12" x14ac:dyDescent="0.2">
      <c r="A27" s="3"/>
      <c r="B27" s="33"/>
      <c r="C27" s="1"/>
      <c r="D27" s="1"/>
      <c r="E27" s="1"/>
      <c r="F27" s="1"/>
      <c r="G27" s="1"/>
      <c r="H27" s="1"/>
      <c r="I27" s="1"/>
    </row>
    <row r="28" spans="1:12" ht="12" x14ac:dyDescent="0.2">
      <c r="A28" s="3"/>
      <c r="B28" s="33"/>
      <c r="C28" s="1"/>
      <c r="D28" s="1"/>
      <c r="E28" s="1"/>
      <c r="F28" s="1"/>
      <c r="G28" s="1"/>
      <c r="H28" s="1"/>
      <c r="I28" s="1"/>
    </row>
    <row r="29" spans="1:12" x14ac:dyDescent="0.2">
      <c r="A29" s="4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N55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23.83203125" customWidth="1"/>
    <col min="2" max="2" width="56.83203125" style="5" customWidth="1"/>
    <col min="3" max="9" width="19.5" customWidth="1"/>
  </cols>
  <sheetData>
    <row r="1" spans="1:14" ht="17.649999999999999" customHeight="1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</row>
    <row r="2" spans="1:14" ht="18" customHeight="1" x14ac:dyDescent="0.2">
      <c r="A2" s="27" t="s">
        <v>31</v>
      </c>
      <c r="B2" s="27" t="s">
        <v>36</v>
      </c>
      <c r="C2" s="27" t="s">
        <v>36</v>
      </c>
      <c r="D2" s="27" t="s">
        <v>36</v>
      </c>
      <c r="E2" s="27" t="s">
        <v>36</v>
      </c>
      <c r="F2" s="27" t="s">
        <v>36</v>
      </c>
      <c r="G2" s="27" t="s">
        <v>36</v>
      </c>
      <c r="H2" s="27" t="s">
        <v>36</v>
      </c>
      <c r="I2" s="27" t="s">
        <v>36</v>
      </c>
      <c r="L2" t="s">
        <v>36</v>
      </c>
    </row>
    <row r="3" spans="1:14" ht="33.4" customHeight="1" x14ac:dyDescent="0.2">
      <c r="A3" s="17" t="s">
        <v>2</v>
      </c>
      <c r="B3" s="17" t="s">
        <v>36</v>
      </c>
      <c r="C3" s="17" t="s">
        <v>3</v>
      </c>
      <c r="D3" s="17" t="s">
        <v>4</v>
      </c>
      <c r="E3" s="17" t="s">
        <v>36</v>
      </c>
      <c r="F3" s="17" t="s">
        <v>36</v>
      </c>
      <c r="G3" s="17" t="s">
        <v>36</v>
      </c>
      <c r="H3" s="17" t="s">
        <v>36</v>
      </c>
      <c r="I3" s="17" t="s">
        <v>36</v>
      </c>
    </row>
    <row r="4" spans="1:14" ht="43.9" customHeight="1" x14ac:dyDescent="0.2">
      <c r="A4" s="17" t="s">
        <v>36</v>
      </c>
      <c r="B4" s="17" t="s">
        <v>36</v>
      </c>
      <c r="C4" s="17" t="s">
        <v>36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36</v>
      </c>
      <c r="K4" t="s">
        <v>36</v>
      </c>
      <c r="L4" t="s">
        <v>36</v>
      </c>
      <c r="M4" t="s">
        <v>36</v>
      </c>
      <c r="N4" t="s">
        <v>36</v>
      </c>
    </row>
    <row r="5" spans="1:14" ht="13.15" customHeight="1" x14ac:dyDescent="0.2">
      <c r="A5" s="18" t="s">
        <v>11</v>
      </c>
      <c r="B5" s="29" t="s">
        <v>36</v>
      </c>
      <c r="C5" s="7">
        <v>57705</v>
      </c>
      <c r="D5" s="7">
        <v>3612</v>
      </c>
      <c r="E5" s="7">
        <v>30095</v>
      </c>
      <c r="F5" s="7">
        <v>18078</v>
      </c>
      <c r="G5" s="7">
        <v>2294</v>
      </c>
      <c r="H5" s="7">
        <v>1848</v>
      </c>
      <c r="I5" s="7">
        <v>1778</v>
      </c>
    </row>
    <row r="6" spans="1:14" ht="11.65" customHeight="1" x14ac:dyDescent="0.2">
      <c r="A6" s="15" t="s">
        <v>36</v>
      </c>
      <c r="B6" s="30" t="s">
        <v>12</v>
      </c>
      <c r="C6" s="6">
        <v>31867</v>
      </c>
      <c r="D6" s="6">
        <v>1479</v>
      </c>
      <c r="E6" s="6">
        <v>19588</v>
      </c>
      <c r="F6" s="6">
        <v>7627</v>
      </c>
      <c r="G6" s="6">
        <v>1438</v>
      </c>
      <c r="H6" s="6">
        <v>865</v>
      </c>
      <c r="I6" s="6">
        <v>870</v>
      </c>
      <c r="J6" t="s">
        <v>36</v>
      </c>
      <c r="K6" t="s">
        <v>36</v>
      </c>
      <c r="M6" t="s">
        <v>36</v>
      </c>
      <c r="N6" t="s">
        <v>36</v>
      </c>
    </row>
    <row r="7" spans="1:14" ht="11.65" customHeight="1" x14ac:dyDescent="0.2">
      <c r="A7" s="15" t="s">
        <v>36</v>
      </c>
      <c r="B7" s="30" t="s">
        <v>13</v>
      </c>
      <c r="C7" s="6">
        <v>1502</v>
      </c>
      <c r="D7" s="6">
        <v>109</v>
      </c>
      <c r="E7" s="6">
        <v>781</v>
      </c>
      <c r="F7" s="6">
        <v>434</v>
      </c>
      <c r="G7" s="6">
        <v>62</v>
      </c>
      <c r="H7" s="6">
        <v>54</v>
      </c>
      <c r="I7" s="6">
        <v>62</v>
      </c>
      <c r="J7" t="s">
        <v>36</v>
      </c>
      <c r="K7" t="s">
        <v>36</v>
      </c>
      <c r="M7" t="s">
        <v>36</v>
      </c>
      <c r="N7" t="s">
        <v>36</v>
      </c>
    </row>
    <row r="8" spans="1:14" ht="11.65" customHeight="1" x14ac:dyDescent="0.2">
      <c r="A8" s="15" t="s">
        <v>36</v>
      </c>
      <c r="B8" s="30" t="s">
        <v>14</v>
      </c>
      <c r="C8" s="6">
        <v>24336</v>
      </c>
      <c r="D8" s="6">
        <v>2024</v>
      </c>
      <c r="E8" s="6">
        <v>9726</v>
      </c>
      <c r="F8" s="6">
        <v>10017</v>
      </c>
      <c r="G8" s="6">
        <v>794</v>
      </c>
      <c r="H8" s="6">
        <v>929</v>
      </c>
      <c r="I8" s="6">
        <v>846</v>
      </c>
      <c r="J8" t="s">
        <v>36</v>
      </c>
      <c r="K8" t="s">
        <v>36</v>
      </c>
      <c r="M8" t="s">
        <v>36</v>
      </c>
      <c r="N8" t="s">
        <v>36</v>
      </c>
    </row>
    <row r="9" spans="1:14" ht="13.15" customHeight="1" x14ac:dyDescent="0.2">
      <c r="A9" s="14" t="s">
        <v>15</v>
      </c>
      <c r="B9" s="31" t="s">
        <v>36</v>
      </c>
      <c r="C9" s="7">
        <v>23330</v>
      </c>
      <c r="D9" s="7">
        <v>3452</v>
      </c>
      <c r="E9" s="7">
        <v>10789</v>
      </c>
      <c r="F9" s="7">
        <v>6763</v>
      </c>
      <c r="G9" s="7">
        <v>687</v>
      </c>
      <c r="H9" s="7">
        <v>775</v>
      </c>
      <c r="I9" s="7">
        <v>864</v>
      </c>
    </row>
    <row r="10" spans="1:14" ht="11.65" customHeight="1" x14ac:dyDescent="0.2">
      <c r="A10" s="15" t="s">
        <v>36</v>
      </c>
      <c r="B10" s="30" t="s">
        <v>12</v>
      </c>
      <c r="C10" s="6">
        <v>13850</v>
      </c>
      <c r="D10" s="6">
        <v>1395</v>
      </c>
      <c r="E10" s="6">
        <v>7825</v>
      </c>
      <c r="F10" s="6">
        <v>3341</v>
      </c>
      <c r="G10" s="6">
        <v>458</v>
      </c>
      <c r="H10" s="6">
        <v>392</v>
      </c>
      <c r="I10" s="6">
        <v>439</v>
      </c>
      <c r="J10" t="s">
        <v>36</v>
      </c>
      <c r="K10" t="s">
        <v>36</v>
      </c>
      <c r="M10" t="s">
        <v>36</v>
      </c>
      <c r="N10" t="s">
        <v>36</v>
      </c>
    </row>
    <row r="11" spans="1:14" ht="11.65" customHeight="1" x14ac:dyDescent="0.2">
      <c r="A11" s="15" t="s">
        <v>36</v>
      </c>
      <c r="B11" s="30" t="s">
        <v>13</v>
      </c>
      <c r="C11" s="6">
        <v>759</v>
      </c>
      <c r="D11" s="6">
        <v>102</v>
      </c>
      <c r="E11" s="6">
        <v>361</v>
      </c>
      <c r="F11" s="6">
        <v>206</v>
      </c>
      <c r="G11" s="6">
        <v>23</v>
      </c>
      <c r="H11" s="6">
        <v>27</v>
      </c>
      <c r="I11" s="6">
        <v>40</v>
      </c>
      <c r="J11" t="s">
        <v>36</v>
      </c>
      <c r="K11" t="s">
        <v>36</v>
      </c>
      <c r="M11" t="s">
        <v>36</v>
      </c>
      <c r="N11" t="s">
        <v>36</v>
      </c>
    </row>
    <row r="12" spans="1:14" ht="11.65" customHeight="1" x14ac:dyDescent="0.2">
      <c r="A12" s="15" t="s">
        <v>36</v>
      </c>
      <c r="B12" s="30" t="s">
        <v>14</v>
      </c>
      <c r="C12" s="6">
        <v>8721</v>
      </c>
      <c r="D12" s="6">
        <v>1955</v>
      </c>
      <c r="E12" s="6">
        <v>2603</v>
      </c>
      <c r="F12" s="6">
        <v>3216</v>
      </c>
      <c r="G12" s="6">
        <v>206</v>
      </c>
      <c r="H12" s="6">
        <v>356</v>
      </c>
      <c r="I12" s="6">
        <v>385</v>
      </c>
      <c r="J12" t="s">
        <v>36</v>
      </c>
      <c r="K12" t="s">
        <v>36</v>
      </c>
      <c r="M12" t="s">
        <v>36</v>
      </c>
      <c r="N12" t="s">
        <v>36</v>
      </c>
    </row>
    <row r="13" spans="1:14" ht="13.15" customHeight="1" x14ac:dyDescent="0.2">
      <c r="A13" s="14" t="s">
        <v>16</v>
      </c>
      <c r="B13" s="31" t="s">
        <v>36</v>
      </c>
      <c r="C13" s="7">
        <v>34375</v>
      </c>
      <c r="D13" s="7">
        <v>160</v>
      </c>
      <c r="E13" s="7">
        <v>19306</v>
      </c>
      <c r="F13" s="7">
        <v>11315</v>
      </c>
      <c r="G13" s="7">
        <v>1607</v>
      </c>
      <c r="H13" s="7">
        <v>1073</v>
      </c>
      <c r="I13" s="7">
        <v>914</v>
      </c>
    </row>
    <row r="14" spans="1:14" ht="11.65" customHeight="1" x14ac:dyDescent="0.2">
      <c r="A14" s="15" t="s">
        <v>36</v>
      </c>
      <c r="B14" s="30" t="s">
        <v>12</v>
      </c>
      <c r="C14" s="6">
        <v>18017</v>
      </c>
      <c r="D14" s="6">
        <v>84</v>
      </c>
      <c r="E14" s="6">
        <v>11763</v>
      </c>
      <c r="F14" s="6">
        <v>4286</v>
      </c>
      <c r="G14" s="6">
        <v>980</v>
      </c>
      <c r="H14" s="6">
        <v>473</v>
      </c>
      <c r="I14" s="6">
        <v>431</v>
      </c>
      <c r="J14" t="s">
        <v>36</v>
      </c>
      <c r="K14" t="s">
        <v>36</v>
      </c>
      <c r="M14" t="s">
        <v>36</v>
      </c>
      <c r="N14" t="s">
        <v>36</v>
      </c>
    </row>
    <row r="15" spans="1:14" ht="11.65" customHeight="1" x14ac:dyDescent="0.2">
      <c r="A15" s="15" t="s">
        <v>36</v>
      </c>
      <c r="B15" s="30" t="s">
        <v>13</v>
      </c>
      <c r="C15" s="6">
        <v>743</v>
      </c>
      <c r="D15" s="6">
        <v>7</v>
      </c>
      <c r="E15" s="6">
        <v>420</v>
      </c>
      <c r="F15" s="6">
        <v>228</v>
      </c>
      <c r="G15" s="6">
        <v>39</v>
      </c>
      <c r="H15" s="6">
        <v>27</v>
      </c>
      <c r="I15" s="6">
        <v>22</v>
      </c>
      <c r="J15" t="s">
        <v>36</v>
      </c>
      <c r="K15" t="s">
        <v>36</v>
      </c>
      <c r="M15" t="s">
        <v>36</v>
      </c>
      <c r="N15" t="s">
        <v>36</v>
      </c>
    </row>
    <row r="16" spans="1:14" ht="11.65" customHeight="1" x14ac:dyDescent="0.2">
      <c r="A16" s="16" t="s">
        <v>36</v>
      </c>
      <c r="B16" s="32" t="s">
        <v>14</v>
      </c>
      <c r="C16" s="8">
        <v>15615</v>
      </c>
      <c r="D16" s="8">
        <v>69</v>
      </c>
      <c r="E16" s="8">
        <v>7123</v>
      </c>
      <c r="F16" s="8">
        <v>6801</v>
      </c>
      <c r="G16" s="8">
        <v>588</v>
      </c>
      <c r="H16" s="8">
        <v>573</v>
      </c>
      <c r="I16" s="8">
        <v>461</v>
      </c>
      <c r="J16" t="s">
        <v>36</v>
      </c>
      <c r="K16" t="s">
        <v>36</v>
      </c>
      <c r="M16" t="s">
        <v>36</v>
      </c>
      <c r="N16" t="s">
        <v>36</v>
      </c>
    </row>
    <row r="17" spans="1:12" s="24" customFormat="1" ht="24.75" customHeight="1" x14ac:dyDescent="0.2">
      <c r="A17" s="21" t="s">
        <v>47</v>
      </c>
      <c r="B17" s="22" t="s">
        <v>36</v>
      </c>
      <c r="C17" s="23" t="s">
        <v>36</v>
      </c>
      <c r="D17" s="23" t="s">
        <v>36</v>
      </c>
      <c r="E17" s="23" t="s">
        <v>36</v>
      </c>
      <c r="F17" s="23" t="s">
        <v>36</v>
      </c>
      <c r="G17" s="23" t="s">
        <v>36</v>
      </c>
      <c r="H17" s="23" t="s">
        <v>36</v>
      </c>
      <c r="I17" s="23" t="s">
        <v>36</v>
      </c>
      <c r="L17" s="24" t="s">
        <v>36</v>
      </c>
    </row>
    <row r="18" spans="1:12" ht="13.5" customHeight="1" x14ac:dyDescent="0.2">
      <c r="A18" s="21" t="s">
        <v>48</v>
      </c>
      <c r="B18" s="25" t="s">
        <v>36</v>
      </c>
      <c r="C18" s="26" t="s">
        <v>36</v>
      </c>
      <c r="D18" s="26" t="s">
        <v>36</v>
      </c>
      <c r="E18" s="26" t="s">
        <v>36</v>
      </c>
      <c r="F18" s="26" t="s">
        <v>36</v>
      </c>
      <c r="G18" s="26" t="s">
        <v>36</v>
      </c>
      <c r="H18" s="26" t="s">
        <v>36</v>
      </c>
      <c r="I18" s="26" t="s">
        <v>36</v>
      </c>
      <c r="L18" t="s">
        <v>36</v>
      </c>
    </row>
    <row r="19" spans="1:12" ht="11.65" customHeight="1" x14ac:dyDescent="0.2"/>
    <row r="20" spans="1:12" ht="12" x14ac:dyDescent="0.2">
      <c r="A20" s="3"/>
      <c r="B20" s="33"/>
      <c r="C20" s="1"/>
      <c r="D20" s="1"/>
      <c r="E20" s="1"/>
      <c r="F20" s="1"/>
      <c r="G20" s="1"/>
      <c r="H20" s="1"/>
      <c r="I20" s="1"/>
    </row>
    <row r="21" spans="1:12" ht="12" x14ac:dyDescent="0.2">
      <c r="A21" s="3"/>
      <c r="B21" s="33"/>
      <c r="C21" s="1"/>
      <c r="D21" s="1"/>
      <c r="E21" s="1"/>
      <c r="F21" s="1"/>
      <c r="G21" s="1"/>
      <c r="H21" s="1"/>
      <c r="I21" s="1"/>
    </row>
    <row r="22" spans="1:12" ht="12" x14ac:dyDescent="0.2">
      <c r="A22" s="3"/>
      <c r="B22" s="33"/>
      <c r="C22" s="1"/>
      <c r="D22" s="1"/>
      <c r="E22" s="1"/>
      <c r="F22" s="1"/>
      <c r="G22" s="1"/>
      <c r="H22" s="1"/>
      <c r="I22" s="1"/>
    </row>
    <row r="23" spans="1:12" ht="12" x14ac:dyDescent="0.2">
      <c r="A23" s="3"/>
      <c r="B23" s="33"/>
      <c r="C23" s="1"/>
      <c r="D23" s="1"/>
      <c r="E23" s="1"/>
      <c r="F23" s="1"/>
      <c r="G23" s="1"/>
      <c r="H23" s="1"/>
      <c r="I23" s="1"/>
    </row>
    <row r="24" spans="1:12" ht="11.45" x14ac:dyDescent="0.25">
      <c r="A24" s="3"/>
      <c r="B24" s="33"/>
      <c r="C24" s="1"/>
      <c r="D24" s="1"/>
      <c r="E24" s="1"/>
      <c r="F24" s="1"/>
      <c r="G24" s="1"/>
      <c r="H24" s="1"/>
      <c r="I24" s="1"/>
    </row>
    <row r="25" spans="1:12" ht="11.45" x14ac:dyDescent="0.25">
      <c r="A25" s="3"/>
      <c r="B25" s="33"/>
      <c r="C25" s="1"/>
      <c r="D25" s="1"/>
      <c r="E25" s="1"/>
      <c r="F25" s="1"/>
      <c r="G25" s="1"/>
      <c r="H25" s="1"/>
      <c r="I25" s="1"/>
    </row>
    <row r="26" spans="1:12" ht="12" x14ac:dyDescent="0.2">
      <c r="A26" s="3"/>
      <c r="B26" s="33"/>
      <c r="C26" s="1"/>
      <c r="D26" s="1"/>
      <c r="E26" s="1"/>
      <c r="F26" s="1"/>
      <c r="G26" s="1"/>
      <c r="H26" s="1"/>
      <c r="I26" s="1"/>
    </row>
    <row r="27" spans="1:12" ht="12" x14ac:dyDescent="0.2">
      <c r="A27" s="3"/>
      <c r="B27" s="33"/>
      <c r="C27" s="1"/>
      <c r="D27" s="1"/>
      <c r="E27" s="1"/>
      <c r="F27" s="1"/>
      <c r="G27" s="1"/>
      <c r="H27" s="1"/>
      <c r="I27" s="1"/>
    </row>
    <row r="28" spans="1:12" ht="12" x14ac:dyDescent="0.2">
      <c r="A28" s="3"/>
      <c r="B28" s="33"/>
      <c r="C28" s="1"/>
      <c r="D28" s="1"/>
      <c r="E28" s="1"/>
      <c r="F28" s="1"/>
      <c r="G28" s="1"/>
      <c r="H28" s="1"/>
      <c r="I28" s="1"/>
    </row>
    <row r="29" spans="1:12" x14ac:dyDescent="0.2">
      <c r="A29" s="4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N55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23.83203125" customWidth="1"/>
    <col min="2" max="2" width="56.83203125" style="5" customWidth="1"/>
    <col min="3" max="9" width="19.5" customWidth="1"/>
  </cols>
  <sheetData>
    <row r="1" spans="1:14" ht="17.649999999999999" customHeight="1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</row>
    <row r="2" spans="1:14" ht="18" customHeight="1" x14ac:dyDescent="0.2">
      <c r="A2" s="27" t="s">
        <v>32</v>
      </c>
      <c r="B2" s="27" t="s">
        <v>36</v>
      </c>
      <c r="C2" s="27" t="s">
        <v>36</v>
      </c>
      <c r="D2" s="27" t="s">
        <v>36</v>
      </c>
      <c r="E2" s="27" t="s">
        <v>36</v>
      </c>
      <c r="F2" s="27" t="s">
        <v>36</v>
      </c>
      <c r="G2" s="27" t="s">
        <v>36</v>
      </c>
      <c r="H2" s="27" t="s">
        <v>36</v>
      </c>
      <c r="I2" s="27" t="s">
        <v>36</v>
      </c>
      <c r="L2" t="s">
        <v>36</v>
      </c>
    </row>
    <row r="3" spans="1:14" ht="33.4" customHeight="1" x14ac:dyDescent="0.2">
      <c r="A3" s="17" t="s">
        <v>2</v>
      </c>
      <c r="B3" s="17" t="s">
        <v>36</v>
      </c>
      <c r="C3" s="17" t="s">
        <v>3</v>
      </c>
      <c r="D3" s="17" t="s">
        <v>4</v>
      </c>
      <c r="E3" s="17" t="s">
        <v>36</v>
      </c>
      <c r="F3" s="17" t="s">
        <v>36</v>
      </c>
      <c r="G3" s="17" t="s">
        <v>36</v>
      </c>
      <c r="H3" s="17" t="s">
        <v>36</v>
      </c>
      <c r="I3" s="17" t="s">
        <v>36</v>
      </c>
    </row>
    <row r="4" spans="1:14" ht="43.9" customHeight="1" x14ac:dyDescent="0.2">
      <c r="A4" s="17" t="s">
        <v>36</v>
      </c>
      <c r="B4" s="17" t="s">
        <v>36</v>
      </c>
      <c r="C4" s="17" t="s">
        <v>36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36</v>
      </c>
      <c r="K4" t="s">
        <v>36</v>
      </c>
      <c r="L4" t="s">
        <v>36</v>
      </c>
      <c r="M4" t="s">
        <v>36</v>
      </c>
      <c r="N4" t="s">
        <v>36</v>
      </c>
    </row>
    <row r="5" spans="1:14" ht="13.15" customHeight="1" x14ac:dyDescent="0.2">
      <c r="A5" s="18" t="s">
        <v>11</v>
      </c>
      <c r="B5" s="29" t="s">
        <v>36</v>
      </c>
      <c r="C5" s="7">
        <v>89845</v>
      </c>
      <c r="D5" s="7">
        <v>6611</v>
      </c>
      <c r="E5" s="7">
        <v>43896</v>
      </c>
      <c r="F5" s="7">
        <v>29810</v>
      </c>
      <c r="G5" s="7">
        <v>3657</v>
      </c>
      <c r="H5" s="7">
        <v>2938</v>
      </c>
      <c r="I5" s="7">
        <v>2933</v>
      </c>
    </row>
    <row r="6" spans="1:14" ht="11.65" customHeight="1" x14ac:dyDescent="0.2">
      <c r="A6" s="15" t="s">
        <v>36</v>
      </c>
      <c r="B6" s="30" t="s">
        <v>12</v>
      </c>
      <c r="C6" s="6">
        <v>50570</v>
      </c>
      <c r="D6" s="6">
        <v>2526</v>
      </c>
      <c r="E6" s="6">
        <v>29646</v>
      </c>
      <c r="F6" s="6">
        <v>13293</v>
      </c>
      <c r="G6" s="6">
        <v>2342</v>
      </c>
      <c r="H6" s="6">
        <v>1308</v>
      </c>
      <c r="I6" s="6">
        <v>1455</v>
      </c>
      <c r="J6" t="s">
        <v>36</v>
      </c>
      <c r="K6" t="s">
        <v>36</v>
      </c>
      <c r="M6" t="s">
        <v>36</v>
      </c>
      <c r="N6" t="s">
        <v>36</v>
      </c>
    </row>
    <row r="7" spans="1:14" ht="11.65" customHeight="1" x14ac:dyDescent="0.2">
      <c r="A7" s="15" t="s">
        <v>36</v>
      </c>
      <c r="B7" s="30" t="s">
        <v>13</v>
      </c>
      <c r="C7" s="6">
        <v>2189</v>
      </c>
      <c r="D7" s="6">
        <v>156</v>
      </c>
      <c r="E7" s="6">
        <v>1109</v>
      </c>
      <c r="F7" s="6">
        <v>619</v>
      </c>
      <c r="G7" s="6">
        <v>134</v>
      </c>
      <c r="H7" s="6">
        <v>81</v>
      </c>
      <c r="I7" s="6">
        <v>90</v>
      </c>
      <c r="J7" t="s">
        <v>36</v>
      </c>
      <c r="K7" t="s">
        <v>36</v>
      </c>
      <c r="M7" t="s">
        <v>36</v>
      </c>
      <c r="N7" t="s">
        <v>36</v>
      </c>
    </row>
    <row r="8" spans="1:14" ht="11.65" customHeight="1" x14ac:dyDescent="0.2">
      <c r="A8" s="15" t="s">
        <v>36</v>
      </c>
      <c r="B8" s="30" t="s">
        <v>14</v>
      </c>
      <c r="C8" s="6">
        <v>37086</v>
      </c>
      <c r="D8" s="6">
        <v>3929</v>
      </c>
      <c r="E8" s="6">
        <v>13141</v>
      </c>
      <c r="F8" s="6">
        <v>15898</v>
      </c>
      <c r="G8" s="6">
        <v>1181</v>
      </c>
      <c r="H8" s="6">
        <v>1549</v>
      </c>
      <c r="I8" s="6">
        <v>1388</v>
      </c>
      <c r="J8" t="s">
        <v>36</v>
      </c>
      <c r="K8" t="s">
        <v>36</v>
      </c>
      <c r="M8" t="s">
        <v>36</v>
      </c>
      <c r="N8" t="s">
        <v>36</v>
      </c>
    </row>
    <row r="9" spans="1:14" ht="13.15" customHeight="1" x14ac:dyDescent="0.2">
      <c r="A9" s="14" t="s">
        <v>15</v>
      </c>
      <c r="B9" s="31" t="s">
        <v>36</v>
      </c>
      <c r="C9" s="7">
        <v>38061</v>
      </c>
      <c r="D9" s="7">
        <v>6345</v>
      </c>
      <c r="E9" s="7">
        <v>16918</v>
      </c>
      <c r="F9" s="7">
        <v>11132</v>
      </c>
      <c r="G9" s="7">
        <v>1120</v>
      </c>
      <c r="H9" s="7">
        <v>1193</v>
      </c>
      <c r="I9" s="7">
        <v>1353</v>
      </c>
    </row>
    <row r="10" spans="1:14" ht="11.65" customHeight="1" x14ac:dyDescent="0.2">
      <c r="A10" s="15" t="s">
        <v>36</v>
      </c>
      <c r="B10" s="30" t="s">
        <v>12</v>
      </c>
      <c r="C10" s="6">
        <v>23276</v>
      </c>
      <c r="D10" s="6">
        <v>2395</v>
      </c>
      <c r="E10" s="6">
        <v>13041</v>
      </c>
      <c r="F10" s="6">
        <v>5755</v>
      </c>
      <c r="G10" s="6">
        <v>775</v>
      </c>
      <c r="H10" s="6">
        <v>585</v>
      </c>
      <c r="I10" s="6">
        <v>725</v>
      </c>
      <c r="J10" t="s">
        <v>36</v>
      </c>
      <c r="K10" t="s">
        <v>36</v>
      </c>
      <c r="M10" t="s">
        <v>36</v>
      </c>
      <c r="N10" t="s">
        <v>36</v>
      </c>
    </row>
    <row r="11" spans="1:14" ht="11.65" customHeight="1" x14ac:dyDescent="0.2">
      <c r="A11" s="15" t="s">
        <v>36</v>
      </c>
      <c r="B11" s="30" t="s">
        <v>13</v>
      </c>
      <c r="C11" s="6">
        <v>1082</v>
      </c>
      <c r="D11" s="6">
        <v>146</v>
      </c>
      <c r="E11" s="6">
        <v>532</v>
      </c>
      <c r="F11" s="6">
        <v>259</v>
      </c>
      <c r="G11" s="6">
        <v>62</v>
      </c>
      <c r="H11" s="6">
        <v>39</v>
      </c>
      <c r="I11" s="6">
        <v>44</v>
      </c>
      <c r="J11" t="s">
        <v>36</v>
      </c>
      <c r="K11" t="s">
        <v>36</v>
      </c>
      <c r="M11" t="s">
        <v>36</v>
      </c>
      <c r="N11" t="s">
        <v>36</v>
      </c>
    </row>
    <row r="12" spans="1:14" ht="11.65" customHeight="1" x14ac:dyDescent="0.2">
      <c r="A12" s="15" t="s">
        <v>36</v>
      </c>
      <c r="B12" s="30" t="s">
        <v>14</v>
      </c>
      <c r="C12" s="6">
        <v>13703</v>
      </c>
      <c r="D12" s="6">
        <v>3804</v>
      </c>
      <c r="E12" s="6">
        <v>3345</v>
      </c>
      <c r="F12" s="6">
        <v>5118</v>
      </c>
      <c r="G12" s="6">
        <v>283</v>
      </c>
      <c r="H12" s="6">
        <v>569</v>
      </c>
      <c r="I12" s="6">
        <v>584</v>
      </c>
      <c r="J12" t="s">
        <v>36</v>
      </c>
      <c r="K12" t="s">
        <v>36</v>
      </c>
      <c r="M12" t="s">
        <v>36</v>
      </c>
      <c r="N12" t="s">
        <v>36</v>
      </c>
    </row>
    <row r="13" spans="1:14" ht="13.15" customHeight="1" x14ac:dyDescent="0.2">
      <c r="A13" s="14" t="s">
        <v>16</v>
      </c>
      <c r="B13" s="31" t="s">
        <v>36</v>
      </c>
      <c r="C13" s="7">
        <v>51784</v>
      </c>
      <c r="D13" s="7">
        <v>266</v>
      </c>
      <c r="E13" s="7">
        <v>26978</v>
      </c>
      <c r="F13" s="7">
        <v>18678</v>
      </c>
      <c r="G13" s="7">
        <v>2537</v>
      </c>
      <c r="H13" s="7">
        <v>1745</v>
      </c>
      <c r="I13" s="7">
        <v>1580</v>
      </c>
    </row>
    <row r="14" spans="1:14" ht="11.65" customHeight="1" x14ac:dyDescent="0.2">
      <c r="A14" s="15" t="s">
        <v>36</v>
      </c>
      <c r="B14" s="30" t="s">
        <v>12</v>
      </c>
      <c r="C14" s="6">
        <v>27294</v>
      </c>
      <c r="D14" s="6">
        <v>131</v>
      </c>
      <c r="E14" s="6">
        <v>16605</v>
      </c>
      <c r="F14" s="6">
        <v>7538</v>
      </c>
      <c r="G14" s="6">
        <v>1567</v>
      </c>
      <c r="H14" s="6">
        <v>723</v>
      </c>
      <c r="I14" s="6">
        <v>730</v>
      </c>
      <c r="J14" t="s">
        <v>36</v>
      </c>
      <c r="K14" t="s">
        <v>36</v>
      </c>
      <c r="M14" t="s">
        <v>36</v>
      </c>
      <c r="N14" t="s">
        <v>36</v>
      </c>
    </row>
    <row r="15" spans="1:14" ht="11.65" customHeight="1" x14ac:dyDescent="0.2">
      <c r="A15" s="15" t="s">
        <v>36</v>
      </c>
      <c r="B15" s="30" t="s">
        <v>13</v>
      </c>
      <c r="C15" s="6">
        <v>1107</v>
      </c>
      <c r="D15" s="6">
        <v>10</v>
      </c>
      <c r="E15" s="6">
        <v>577</v>
      </c>
      <c r="F15" s="6">
        <v>360</v>
      </c>
      <c r="G15" s="6">
        <v>72</v>
      </c>
      <c r="H15" s="6">
        <v>42</v>
      </c>
      <c r="I15" s="6">
        <v>46</v>
      </c>
      <c r="J15" t="s">
        <v>36</v>
      </c>
      <c r="K15" t="s">
        <v>36</v>
      </c>
      <c r="M15" t="s">
        <v>36</v>
      </c>
      <c r="N15" t="s">
        <v>36</v>
      </c>
    </row>
    <row r="16" spans="1:14" ht="11.65" customHeight="1" x14ac:dyDescent="0.2">
      <c r="A16" s="16" t="s">
        <v>36</v>
      </c>
      <c r="B16" s="32" t="s">
        <v>14</v>
      </c>
      <c r="C16" s="8">
        <v>23383</v>
      </c>
      <c r="D16" s="8">
        <v>125</v>
      </c>
      <c r="E16" s="8">
        <v>9796</v>
      </c>
      <c r="F16" s="8">
        <v>10780</v>
      </c>
      <c r="G16" s="8">
        <v>898</v>
      </c>
      <c r="H16" s="8">
        <v>980</v>
      </c>
      <c r="I16" s="8">
        <v>804</v>
      </c>
      <c r="J16" t="s">
        <v>36</v>
      </c>
      <c r="K16" t="s">
        <v>36</v>
      </c>
      <c r="M16" t="s">
        <v>36</v>
      </c>
      <c r="N16" t="s">
        <v>36</v>
      </c>
    </row>
    <row r="17" spans="1:12" s="24" customFormat="1" ht="24.75" customHeight="1" x14ac:dyDescent="0.2">
      <c r="A17" s="21" t="s">
        <v>47</v>
      </c>
      <c r="B17" s="22" t="s">
        <v>36</v>
      </c>
      <c r="C17" s="23" t="s">
        <v>36</v>
      </c>
      <c r="D17" s="23" t="s">
        <v>36</v>
      </c>
      <c r="E17" s="23" t="s">
        <v>36</v>
      </c>
      <c r="F17" s="23" t="s">
        <v>36</v>
      </c>
      <c r="G17" s="23" t="s">
        <v>36</v>
      </c>
      <c r="H17" s="23" t="s">
        <v>36</v>
      </c>
      <c r="I17" s="23" t="s">
        <v>36</v>
      </c>
      <c r="L17" s="24" t="s">
        <v>36</v>
      </c>
    </row>
    <row r="18" spans="1:12" ht="13.5" customHeight="1" x14ac:dyDescent="0.2">
      <c r="A18" s="21" t="s">
        <v>48</v>
      </c>
      <c r="B18" s="25" t="s">
        <v>36</v>
      </c>
      <c r="C18" s="26" t="s">
        <v>36</v>
      </c>
      <c r="D18" s="26" t="s">
        <v>36</v>
      </c>
      <c r="E18" s="26" t="s">
        <v>36</v>
      </c>
      <c r="F18" s="26" t="s">
        <v>36</v>
      </c>
      <c r="G18" s="26" t="s">
        <v>36</v>
      </c>
      <c r="H18" s="26" t="s">
        <v>36</v>
      </c>
      <c r="I18" s="26" t="s">
        <v>36</v>
      </c>
      <c r="L18" t="s">
        <v>36</v>
      </c>
    </row>
    <row r="19" spans="1:12" ht="11.65" customHeight="1" x14ac:dyDescent="0.2"/>
    <row r="20" spans="1:12" ht="12" x14ac:dyDescent="0.2">
      <c r="A20" s="3"/>
      <c r="B20" s="33"/>
      <c r="C20" s="1"/>
      <c r="D20" s="1"/>
      <c r="E20" s="1"/>
      <c r="F20" s="1"/>
      <c r="G20" s="1"/>
      <c r="H20" s="1"/>
      <c r="I20" s="1"/>
    </row>
    <row r="21" spans="1:12" ht="12" x14ac:dyDescent="0.2">
      <c r="A21" s="3"/>
      <c r="B21" s="33"/>
      <c r="C21" s="1"/>
      <c r="D21" s="1"/>
      <c r="E21" s="1"/>
      <c r="F21" s="1"/>
      <c r="G21" s="1"/>
      <c r="H21" s="1"/>
      <c r="I21" s="1"/>
    </row>
    <row r="22" spans="1:12" ht="12" x14ac:dyDescent="0.2">
      <c r="A22" s="3"/>
      <c r="B22" s="33"/>
      <c r="C22" s="1"/>
      <c r="D22" s="1"/>
      <c r="E22" s="1"/>
      <c r="F22" s="1"/>
      <c r="G22" s="1"/>
      <c r="H22" s="1"/>
      <c r="I22" s="1"/>
    </row>
    <row r="23" spans="1:12" ht="12" x14ac:dyDescent="0.2">
      <c r="A23" s="3"/>
      <c r="B23" s="33"/>
      <c r="C23" s="1"/>
      <c r="D23" s="1"/>
      <c r="E23" s="1"/>
      <c r="F23" s="1"/>
      <c r="G23" s="1"/>
      <c r="H23" s="1"/>
      <c r="I23" s="1"/>
    </row>
    <row r="24" spans="1:12" ht="11.45" x14ac:dyDescent="0.25">
      <c r="A24" s="3"/>
      <c r="B24" s="33"/>
      <c r="C24" s="1"/>
      <c r="D24" s="1"/>
      <c r="E24" s="1"/>
      <c r="F24" s="1"/>
      <c r="G24" s="1"/>
      <c r="H24" s="1"/>
      <c r="I24" s="1"/>
    </row>
    <row r="25" spans="1:12" ht="11.45" x14ac:dyDescent="0.25">
      <c r="A25" s="3"/>
      <c r="B25" s="33"/>
      <c r="C25" s="1"/>
      <c r="D25" s="1"/>
      <c r="E25" s="1"/>
      <c r="F25" s="1"/>
      <c r="G25" s="1"/>
      <c r="H25" s="1"/>
      <c r="I25" s="1"/>
    </row>
    <row r="26" spans="1:12" ht="12" x14ac:dyDescent="0.2">
      <c r="A26" s="3"/>
      <c r="B26" s="33"/>
      <c r="C26" s="1"/>
      <c r="D26" s="1"/>
      <c r="E26" s="1"/>
      <c r="F26" s="1"/>
      <c r="G26" s="1"/>
      <c r="H26" s="1"/>
      <c r="I26" s="1"/>
    </row>
    <row r="27" spans="1:12" ht="12" x14ac:dyDescent="0.2">
      <c r="A27" s="3"/>
      <c r="B27" s="33"/>
      <c r="C27" s="1"/>
      <c r="D27" s="1"/>
      <c r="E27" s="1"/>
      <c r="F27" s="1"/>
      <c r="G27" s="1"/>
      <c r="H27" s="1"/>
      <c r="I27" s="1"/>
    </row>
    <row r="28" spans="1:12" ht="12" x14ac:dyDescent="0.2">
      <c r="A28" s="3"/>
      <c r="B28" s="33"/>
      <c r="C28" s="1"/>
      <c r="D28" s="1"/>
      <c r="E28" s="1"/>
      <c r="F28" s="1"/>
      <c r="G28" s="1"/>
      <c r="H28" s="1"/>
      <c r="I28" s="1"/>
    </row>
    <row r="29" spans="1:12" x14ac:dyDescent="0.2">
      <c r="A29" s="4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N55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23.83203125" customWidth="1"/>
    <col min="2" max="2" width="56.83203125" style="5" customWidth="1"/>
    <col min="3" max="9" width="19.5" customWidth="1"/>
  </cols>
  <sheetData>
    <row r="1" spans="1:14" ht="17.649999999999999" customHeight="1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</row>
    <row r="2" spans="1:14" ht="18" customHeight="1" x14ac:dyDescent="0.2">
      <c r="A2" s="27" t="s">
        <v>33</v>
      </c>
      <c r="B2" s="27" t="s">
        <v>36</v>
      </c>
      <c r="C2" s="27" t="s">
        <v>36</v>
      </c>
      <c r="D2" s="27" t="s">
        <v>36</v>
      </c>
      <c r="E2" s="27" t="s">
        <v>36</v>
      </c>
      <c r="F2" s="27" t="s">
        <v>36</v>
      </c>
      <c r="G2" s="27" t="s">
        <v>36</v>
      </c>
      <c r="H2" s="27" t="s">
        <v>36</v>
      </c>
      <c r="I2" s="27" t="s">
        <v>36</v>
      </c>
      <c r="L2" t="s">
        <v>36</v>
      </c>
    </row>
    <row r="3" spans="1:14" ht="33.4" customHeight="1" x14ac:dyDescent="0.2">
      <c r="A3" s="17" t="s">
        <v>2</v>
      </c>
      <c r="B3" s="17" t="s">
        <v>36</v>
      </c>
      <c r="C3" s="17" t="s">
        <v>3</v>
      </c>
      <c r="D3" s="17" t="s">
        <v>4</v>
      </c>
      <c r="E3" s="17" t="s">
        <v>36</v>
      </c>
      <c r="F3" s="17" t="s">
        <v>36</v>
      </c>
      <c r="G3" s="17" t="s">
        <v>36</v>
      </c>
      <c r="H3" s="17" t="s">
        <v>36</v>
      </c>
      <c r="I3" s="17" t="s">
        <v>36</v>
      </c>
    </row>
    <row r="4" spans="1:14" ht="43.9" customHeight="1" x14ac:dyDescent="0.2">
      <c r="A4" s="17" t="s">
        <v>36</v>
      </c>
      <c r="B4" s="17" t="s">
        <v>36</v>
      </c>
      <c r="C4" s="17" t="s">
        <v>36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36</v>
      </c>
      <c r="K4" t="s">
        <v>36</v>
      </c>
      <c r="L4" t="s">
        <v>36</v>
      </c>
      <c r="M4" t="s">
        <v>36</v>
      </c>
      <c r="N4" t="s">
        <v>36</v>
      </c>
    </row>
    <row r="5" spans="1:14" ht="13.15" customHeight="1" x14ac:dyDescent="0.2">
      <c r="A5" s="18" t="s">
        <v>11</v>
      </c>
      <c r="B5" s="29" t="s">
        <v>36</v>
      </c>
      <c r="C5" s="7">
        <v>8236</v>
      </c>
      <c r="D5" s="7">
        <v>467</v>
      </c>
      <c r="E5" s="7">
        <v>5153</v>
      </c>
      <c r="F5" s="7">
        <v>1967</v>
      </c>
      <c r="G5" s="7">
        <v>210</v>
      </c>
      <c r="H5" s="7">
        <v>222</v>
      </c>
      <c r="I5" s="7">
        <v>217</v>
      </c>
    </row>
    <row r="6" spans="1:14" ht="11.65" customHeight="1" x14ac:dyDescent="0.2">
      <c r="A6" s="15" t="s">
        <v>36</v>
      </c>
      <c r="B6" s="30" t="s">
        <v>12</v>
      </c>
      <c r="C6" s="6">
        <v>4943</v>
      </c>
      <c r="D6" s="6">
        <v>184</v>
      </c>
      <c r="E6" s="6">
        <v>3597</v>
      </c>
      <c r="F6" s="6">
        <v>778</v>
      </c>
      <c r="G6" s="6">
        <v>125</v>
      </c>
      <c r="H6" s="6">
        <v>127</v>
      </c>
      <c r="I6" s="6">
        <v>132</v>
      </c>
      <c r="J6" t="s">
        <v>36</v>
      </c>
      <c r="K6" t="s">
        <v>36</v>
      </c>
      <c r="M6" t="s">
        <v>36</v>
      </c>
      <c r="N6" t="s">
        <v>36</v>
      </c>
    </row>
    <row r="7" spans="1:14" ht="11.65" customHeight="1" x14ac:dyDescent="0.2">
      <c r="A7" s="15" t="s">
        <v>36</v>
      </c>
      <c r="B7" s="30" t="s">
        <v>13</v>
      </c>
      <c r="C7" s="6">
        <v>256</v>
      </c>
      <c r="D7" s="6">
        <v>23</v>
      </c>
      <c r="E7" s="6">
        <v>149</v>
      </c>
      <c r="F7" s="6">
        <v>58</v>
      </c>
      <c r="G7" s="6">
        <v>6</v>
      </c>
      <c r="H7" s="6">
        <v>4</v>
      </c>
      <c r="I7" s="6">
        <v>16</v>
      </c>
      <c r="J7" t="s">
        <v>36</v>
      </c>
      <c r="K7" t="s">
        <v>36</v>
      </c>
      <c r="M7" t="s">
        <v>36</v>
      </c>
      <c r="N7" t="s">
        <v>36</v>
      </c>
    </row>
    <row r="8" spans="1:14" ht="11.65" customHeight="1" x14ac:dyDescent="0.2">
      <c r="A8" s="15" t="s">
        <v>36</v>
      </c>
      <c r="B8" s="30" t="s">
        <v>14</v>
      </c>
      <c r="C8" s="6">
        <v>3037</v>
      </c>
      <c r="D8" s="6">
        <v>260</v>
      </c>
      <c r="E8" s="6">
        <v>1407</v>
      </c>
      <c r="F8" s="6">
        <v>1131</v>
      </c>
      <c r="G8" s="6">
        <v>79</v>
      </c>
      <c r="H8" s="6">
        <v>91</v>
      </c>
      <c r="I8" s="6">
        <v>69</v>
      </c>
      <c r="J8" t="s">
        <v>36</v>
      </c>
      <c r="K8" t="s">
        <v>36</v>
      </c>
      <c r="M8" t="s">
        <v>36</v>
      </c>
      <c r="N8" t="s">
        <v>36</v>
      </c>
    </row>
    <row r="9" spans="1:14" ht="13.15" customHeight="1" x14ac:dyDescent="0.2">
      <c r="A9" s="14" t="s">
        <v>15</v>
      </c>
      <c r="B9" s="31" t="s">
        <v>36</v>
      </c>
      <c r="C9" s="7">
        <v>3174</v>
      </c>
      <c r="D9" s="7">
        <v>447</v>
      </c>
      <c r="E9" s="7">
        <v>1815</v>
      </c>
      <c r="F9" s="7">
        <v>697</v>
      </c>
      <c r="G9" s="7">
        <v>50</v>
      </c>
      <c r="H9" s="7">
        <v>83</v>
      </c>
      <c r="I9" s="7">
        <v>82</v>
      </c>
    </row>
    <row r="10" spans="1:14" ht="11.65" customHeight="1" x14ac:dyDescent="0.2">
      <c r="A10" s="15" t="s">
        <v>36</v>
      </c>
      <c r="B10" s="30" t="s">
        <v>12</v>
      </c>
      <c r="C10" s="6">
        <v>2070</v>
      </c>
      <c r="D10" s="6">
        <v>173</v>
      </c>
      <c r="E10" s="6">
        <v>1421</v>
      </c>
      <c r="F10" s="6">
        <v>345</v>
      </c>
      <c r="G10" s="6">
        <v>29</v>
      </c>
      <c r="H10" s="6">
        <v>53</v>
      </c>
      <c r="I10" s="6">
        <v>49</v>
      </c>
      <c r="J10" t="s">
        <v>36</v>
      </c>
      <c r="K10" t="s">
        <v>36</v>
      </c>
      <c r="M10" t="s">
        <v>36</v>
      </c>
      <c r="N10" t="s">
        <v>36</v>
      </c>
    </row>
    <row r="11" spans="1:14" ht="11.65" customHeight="1" x14ac:dyDescent="0.2">
      <c r="A11" s="15" t="s">
        <v>36</v>
      </c>
      <c r="B11" s="30" t="s">
        <v>13</v>
      </c>
      <c r="C11" s="6">
        <v>132</v>
      </c>
      <c r="D11" s="6">
        <v>22</v>
      </c>
      <c r="E11" s="6">
        <v>68</v>
      </c>
      <c r="F11" s="6">
        <v>30</v>
      </c>
      <c r="G11" s="6">
        <v>2</v>
      </c>
      <c r="H11" s="6">
        <v>3</v>
      </c>
      <c r="I11" s="6">
        <v>7</v>
      </c>
      <c r="J11" t="s">
        <v>36</v>
      </c>
      <c r="K11" t="s">
        <v>36</v>
      </c>
      <c r="M11" t="s">
        <v>36</v>
      </c>
      <c r="N11" t="s">
        <v>36</v>
      </c>
    </row>
    <row r="12" spans="1:14" ht="11.65" customHeight="1" x14ac:dyDescent="0.2">
      <c r="A12" s="15" t="s">
        <v>36</v>
      </c>
      <c r="B12" s="30" t="s">
        <v>14</v>
      </c>
      <c r="C12" s="6">
        <v>972</v>
      </c>
      <c r="D12" s="6">
        <v>252</v>
      </c>
      <c r="E12" s="6">
        <v>326</v>
      </c>
      <c r="F12" s="6">
        <v>322</v>
      </c>
      <c r="G12" s="6">
        <v>19</v>
      </c>
      <c r="H12" s="6">
        <v>27</v>
      </c>
      <c r="I12" s="6">
        <v>26</v>
      </c>
      <c r="J12" t="s">
        <v>36</v>
      </c>
      <c r="K12" t="s">
        <v>36</v>
      </c>
      <c r="M12" t="s">
        <v>36</v>
      </c>
      <c r="N12" t="s">
        <v>36</v>
      </c>
    </row>
    <row r="13" spans="1:14" ht="13.15" customHeight="1" x14ac:dyDescent="0.2">
      <c r="A13" s="14" t="s">
        <v>16</v>
      </c>
      <c r="B13" s="31" t="s">
        <v>36</v>
      </c>
      <c r="C13" s="7">
        <v>5062</v>
      </c>
      <c r="D13" s="7">
        <v>20</v>
      </c>
      <c r="E13" s="7">
        <v>3338</v>
      </c>
      <c r="F13" s="7">
        <v>1270</v>
      </c>
      <c r="G13" s="7">
        <v>160</v>
      </c>
      <c r="H13" s="7">
        <v>139</v>
      </c>
      <c r="I13" s="7">
        <v>135</v>
      </c>
    </row>
    <row r="14" spans="1:14" ht="11.65" customHeight="1" x14ac:dyDescent="0.2">
      <c r="A14" s="15" t="s">
        <v>36</v>
      </c>
      <c r="B14" s="30" t="s">
        <v>12</v>
      </c>
      <c r="C14" s="6">
        <v>2873</v>
      </c>
      <c r="D14" s="6">
        <v>11</v>
      </c>
      <c r="E14" s="6">
        <v>2176</v>
      </c>
      <c r="F14" s="6">
        <v>433</v>
      </c>
      <c r="G14" s="6">
        <v>96</v>
      </c>
      <c r="H14" s="6">
        <v>74</v>
      </c>
      <c r="I14" s="6">
        <v>83</v>
      </c>
      <c r="J14" t="s">
        <v>36</v>
      </c>
      <c r="K14" t="s">
        <v>36</v>
      </c>
      <c r="M14" t="s">
        <v>36</v>
      </c>
      <c r="N14" t="s">
        <v>36</v>
      </c>
    </row>
    <row r="15" spans="1:14" ht="11.65" customHeight="1" x14ac:dyDescent="0.2">
      <c r="A15" s="15" t="s">
        <v>36</v>
      </c>
      <c r="B15" s="30" t="s">
        <v>13</v>
      </c>
      <c r="C15" s="6">
        <v>124</v>
      </c>
      <c r="D15" s="6">
        <v>1</v>
      </c>
      <c r="E15" s="6">
        <v>81</v>
      </c>
      <c r="F15" s="6">
        <v>28</v>
      </c>
      <c r="G15" s="6">
        <v>4</v>
      </c>
      <c r="H15" s="6">
        <v>1</v>
      </c>
      <c r="I15" s="6">
        <v>9</v>
      </c>
      <c r="J15" t="s">
        <v>36</v>
      </c>
      <c r="K15" t="s">
        <v>36</v>
      </c>
      <c r="M15" t="s">
        <v>36</v>
      </c>
      <c r="N15" t="s">
        <v>36</v>
      </c>
    </row>
    <row r="16" spans="1:14" ht="11.65" customHeight="1" x14ac:dyDescent="0.2">
      <c r="A16" s="16" t="s">
        <v>36</v>
      </c>
      <c r="B16" s="32" t="s">
        <v>14</v>
      </c>
      <c r="C16" s="8">
        <v>2065</v>
      </c>
      <c r="D16" s="8">
        <v>8</v>
      </c>
      <c r="E16" s="8">
        <v>1081</v>
      </c>
      <c r="F16" s="8">
        <v>809</v>
      </c>
      <c r="G16" s="8">
        <v>60</v>
      </c>
      <c r="H16" s="8">
        <v>64</v>
      </c>
      <c r="I16" s="8">
        <v>43</v>
      </c>
      <c r="J16" t="s">
        <v>36</v>
      </c>
      <c r="K16" t="s">
        <v>36</v>
      </c>
      <c r="M16" t="s">
        <v>36</v>
      </c>
      <c r="N16" t="s">
        <v>36</v>
      </c>
    </row>
    <row r="17" spans="1:12" s="24" customFormat="1" ht="24.75" customHeight="1" x14ac:dyDescent="0.2">
      <c r="A17" s="21" t="s">
        <v>47</v>
      </c>
      <c r="B17" s="22" t="s">
        <v>36</v>
      </c>
      <c r="C17" s="23" t="s">
        <v>36</v>
      </c>
      <c r="D17" s="23" t="s">
        <v>36</v>
      </c>
      <c r="E17" s="23" t="s">
        <v>36</v>
      </c>
      <c r="F17" s="23" t="s">
        <v>36</v>
      </c>
      <c r="G17" s="23" t="s">
        <v>36</v>
      </c>
      <c r="H17" s="23" t="s">
        <v>36</v>
      </c>
      <c r="I17" s="23" t="s">
        <v>36</v>
      </c>
      <c r="L17" s="24" t="s">
        <v>36</v>
      </c>
    </row>
    <row r="18" spans="1:12" ht="13.5" customHeight="1" x14ac:dyDescent="0.2">
      <c r="A18" s="21" t="s">
        <v>48</v>
      </c>
      <c r="B18" s="25" t="s">
        <v>36</v>
      </c>
      <c r="C18" s="26" t="s">
        <v>36</v>
      </c>
      <c r="D18" s="26" t="s">
        <v>36</v>
      </c>
      <c r="E18" s="26" t="s">
        <v>36</v>
      </c>
      <c r="F18" s="26" t="s">
        <v>36</v>
      </c>
      <c r="G18" s="26" t="s">
        <v>36</v>
      </c>
      <c r="H18" s="26" t="s">
        <v>36</v>
      </c>
      <c r="I18" s="26" t="s">
        <v>36</v>
      </c>
      <c r="L18" t="s">
        <v>36</v>
      </c>
    </row>
    <row r="19" spans="1:12" ht="11.65" customHeight="1" x14ac:dyDescent="0.2"/>
    <row r="20" spans="1:12" ht="12" x14ac:dyDescent="0.2">
      <c r="A20" s="3"/>
      <c r="B20" s="33"/>
      <c r="C20" s="1"/>
      <c r="D20" s="1"/>
      <c r="E20" s="1"/>
      <c r="F20" s="1"/>
      <c r="G20" s="1"/>
      <c r="H20" s="1"/>
      <c r="I20" s="1"/>
    </row>
    <row r="21" spans="1:12" ht="12" x14ac:dyDescent="0.2">
      <c r="A21" s="3"/>
      <c r="B21" s="33"/>
      <c r="C21" s="1"/>
      <c r="D21" s="1"/>
      <c r="E21" s="1"/>
      <c r="F21" s="1"/>
      <c r="G21" s="1"/>
      <c r="H21" s="1"/>
      <c r="I21" s="1"/>
    </row>
    <row r="22" spans="1:12" ht="12" x14ac:dyDescent="0.2">
      <c r="A22" s="3"/>
      <c r="B22" s="33"/>
      <c r="C22" s="1"/>
      <c r="D22" s="1"/>
      <c r="E22" s="1"/>
      <c r="F22" s="1"/>
      <c r="G22" s="1"/>
      <c r="H22" s="1"/>
      <c r="I22" s="1"/>
    </row>
    <row r="23" spans="1:12" ht="12" x14ac:dyDescent="0.2">
      <c r="A23" s="3"/>
      <c r="B23" s="33"/>
      <c r="C23" s="1"/>
      <c r="D23" s="1"/>
      <c r="E23" s="1"/>
      <c r="F23" s="1"/>
      <c r="G23" s="1"/>
      <c r="H23" s="1"/>
      <c r="I23" s="1"/>
    </row>
    <row r="24" spans="1:12" ht="11.45" x14ac:dyDescent="0.25">
      <c r="A24" s="3"/>
      <c r="B24" s="33"/>
      <c r="C24" s="1"/>
      <c r="D24" s="1"/>
      <c r="E24" s="1"/>
      <c r="F24" s="1"/>
      <c r="G24" s="1"/>
      <c r="H24" s="1"/>
      <c r="I24" s="1"/>
    </row>
    <row r="25" spans="1:12" ht="11.45" x14ac:dyDescent="0.25">
      <c r="A25" s="3"/>
      <c r="B25" s="33"/>
      <c r="C25" s="1"/>
      <c r="D25" s="1"/>
      <c r="E25" s="1"/>
      <c r="F25" s="1"/>
      <c r="G25" s="1"/>
      <c r="H25" s="1"/>
      <c r="I25" s="1"/>
    </row>
    <row r="26" spans="1:12" ht="12" x14ac:dyDescent="0.2">
      <c r="A26" s="3"/>
      <c r="B26" s="33"/>
      <c r="C26" s="1"/>
      <c r="D26" s="1"/>
      <c r="E26" s="1"/>
      <c r="F26" s="1"/>
      <c r="G26" s="1"/>
      <c r="H26" s="1"/>
      <c r="I26" s="1"/>
    </row>
    <row r="27" spans="1:12" ht="12" x14ac:dyDescent="0.2">
      <c r="A27" s="3"/>
      <c r="B27" s="33"/>
      <c r="C27" s="1"/>
      <c r="D27" s="1"/>
      <c r="E27" s="1"/>
      <c r="F27" s="1"/>
      <c r="G27" s="1"/>
      <c r="H27" s="1"/>
      <c r="I27" s="1"/>
    </row>
    <row r="28" spans="1:12" ht="12" x14ac:dyDescent="0.2">
      <c r="A28" s="3"/>
      <c r="B28" s="33"/>
      <c r="C28" s="1"/>
      <c r="D28" s="1"/>
      <c r="E28" s="1"/>
      <c r="F28" s="1"/>
      <c r="G28" s="1"/>
      <c r="H28" s="1"/>
      <c r="I28" s="1"/>
    </row>
    <row r="29" spans="1:12" x14ac:dyDescent="0.2">
      <c r="A29" s="4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N55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23.83203125" customWidth="1"/>
    <col min="2" max="2" width="56.83203125" style="5" customWidth="1"/>
    <col min="3" max="9" width="19.5" customWidth="1"/>
  </cols>
  <sheetData>
    <row r="1" spans="1:14" ht="17.649999999999999" customHeight="1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</row>
    <row r="2" spans="1:14" ht="18" customHeight="1" x14ac:dyDescent="0.2">
      <c r="A2" s="27" t="s">
        <v>34</v>
      </c>
      <c r="B2" s="27" t="s">
        <v>36</v>
      </c>
      <c r="C2" s="27" t="s">
        <v>36</v>
      </c>
      <c r="D2" s="27" t="s">
        <v>36</v>
      </c>
      <c r="E2" s="27" t="s">
        <v>36</v>
      </c>
      <c r="F2" s="27" t="s">
        <v>36</v>
      </c>
      <c r="G2" s="27" t="s">
        <v>36</v>
      </c>
      <c r="H2" s="27" t="s">
        <v>36</v>
      </c>
      <c r="I2" s="27" t="s">
        <v>36</v>
      </c>
      <c r="L2" t="s">
        <v>36</v>
      </c>
    </row>
    <row r="3" spans="1:14" ht="33.4" customHeight="1" x14ac:dyDescent="0.2">
      <c r="A3" s="17" t="s">
        <v>2</v>
      </c>
      <c r="B3" s="17" t="s">
        <v>36</v>
      </c>
      <c r="C3" s="17" t="s">
        <v>3</v>
      </c>
      <c r="D3" s="17" t="s">
        <v>4</v>
      </c>
      <c r="E3" s="17" t="s">
        <v>36</v>
      </c>
      <c r="F3" s="17" t="s">
        <v>36</v>
      </c>
      <c r="G3" s="17" t="s">
        <v>36</v>
      </c>
      <c r="H3" s="17" t="s">
        <v>36</v>
      </c>
      <c r="I3" s="17" t="s">
        <v>36</v>
      </c>
    </row>
    <row r="4" spans="1:14" ht="43.9" customHeight="1" x14ac:dyDescent="0.2">
      <c r="A4" s="17" t="s">
        <v>36</v>
      </c>
      <c r="B4" s="17" t="s">
        <v>36</v>
      </c>
      <c r="C4" s="17" t="s">
        <v>36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36</v>
      </c>
      <c r="K4" t="s">
        <v>36</v>
      </c>
      <c r="L4" t="s">
        <v>36</v>
      </c>
      <c r="M4" t="s">
        <v>36</v>
      </c>
      <c r="N4" t="s">
        <v>36</v>
      </c>
    </row>
    <row r="5" spans="1:14" ht="13.15" customHeight="1" x14ac:dyDescent="0.2">
      <c r="A5" s="18" t="s">
        <v>11</v>
      </c>
      <c r="B5" s="29" t="s">
        <v>36</v>
      </c>
      <c r="C5" s="7">
        <v>25425</v>
      </c>
      <c r="D5" s="7">
        <v>1507</v>
      </c>
      <c r="E5" s="7">
        <v>14724</v>
      </c>
      <c r="F5" s="7">
        <v>6430</v>
      </c>
      <c r="G5" s="7">
        <v>962</v>
      </c>
      <c r="H5" s="7">
        <v>901</v>
      </c>
      <c r="I5" s="7">
        <v>901</v>
      </c>
    </row>
    <row r="6" spans="1:14" ht="11.65" customHeight="1" x14ac:dyDescent="0.2">
      <c r="A6" s="15" t="s">
        <v>36</v>
      </c>
      <c r="B6" s="30" t="s">
        <v>12</v>
      </c>
      <c r="C6" s="6">
        <v>13559</v>
      </c>
      <c r="D6" s="6">
        <v>529</v>
      </c>
      <c r="E6" s="6">
        <v>9136</v>
      </c>
      <c r="F6" s="6">
        <v>2473</v>
      </c>
      <c r="G6" s="6">
        <v>574</v>
      </c>
      <c r="H6" s="6">
        <v>393</v>
      </c>
      <c r="I6" s="6">
        <v>454</v>
      </c>
      <c r="J6" t="s">
        <v>36</v>
      </c>
      <c r="K6" t="s">
        <v>36</v>
      </c>
      <c r="M6" t="s">
        <v>36</v>
      </c>
      <c r="N6" t="s">
        <v>36</v>
      </c>
    </row>
    <row r="7" spans="1:14" ht="11.65" customHeight="1" x14ac:dyDescent="0.2">
      <c r="A7" s="15" t="s">
        <v>36</v>
      </c>
      <c r="B7" s="30" t="s">
        <v>13</v>
      </c>
      <c r="C7" s="6">
        <v>730</v>
      </c>
      <c r="D7" s="6">
        <v>67</v>
      </c>
      <c r="E7" s="6">
        <v>413</v>
      </c>
      <c r="F7" s="6">
        <v>151</v>
      </c>
      <c r="G7" s="6">
        <v>34</v>
      </c>
      <c r="H7" s="6">
        <v>30</v>
      </c>
      <c r="I7" s="6">
        <v>35</v>
      </c>
      <c r="J7" t="s">
        <v>36</v>
      </c>
      <c r="K7" t="s">
        <v>36</v>
      </c>
      <c r="M7" t="s">
        <v>36</v>
      </c>
      <c r="N7" t="s">
        <v>36</v>
      </c>
    </row>
    <row r="8" spans="1:14" ht="11.65" customHeight="1" x14ac:dyDescent="0.2">
      <c r="A8" s="15" t="s">
        <v>36</v>
      </c>
      <c r="B8" s="30" t="s">
        <v>14</v>
      </c>
      <c r="C8" s="6">
        <v>11136</v>
      </c>
      <c r="D8" s="6">
        <v>911</v>
      </c>
      <c r="E8" s="6">
        <v>5175</v>
      </c>
      <c r="F8" s="6">
        <v>3806</v>
      </c>
      <c r="G8" s="6">
        <v>354</v>
      </c>
      <c r="H8" s="6">
        <v>478</v>
      </c>
      <c r="I8" s="6">
        <v>412</v>
      </c>
      <c r="J8" t="s">
        <v>36</v>
      </c>
      <c r="K8" t="s">
        <v>36</v>
      </c>
      <c r="M8" t="s">
        <v>36</v>
      </c>
      <c r="N8" t="s">
        <v>36</v>
      </c>
    </row>
    <row r="9" spans="1:14" ht="13.15" customHeight="1" x14ac:dyDescent="0.2">
      <c r="A9" s="14" t="s">
        <v>15</v>
      </c>
      <c r="B9" s="31" t="s">
        <v>36</v>
      </c>
      <c r="C9" s="7">
        <v>10845</v>
      </c>
      <c r="D9" s="7">
        <v>1438</v>
      </c>
      <c r="E9" s="7">
        <v>5760</v>
      </c>
      <c r="F9" s="7">
        <v>2454</v>
      </c>
      <c r="G9" s="7">
        <v>325</v>
      </c>
      <c r="H9" s="7">
        <v>411</v>
      </c>
      <c r="I9" s="7">
        <v>457</v>
      </c>
    </row>
    <row r="10" spans="1:14" ht="11.65" customHeight="1" x14ac:dyDescent="0.2">
      <c r="A10" s="15" t="s">
        <v>36</v>
      </c>
      <c r="B10" s="30" t="s">
        <v>12</v>
      </c>
      <c r="C10" s="6">
        <v>6167</v>
      </c>
      <c r="D10" s="6">
        <v>496</v>
      </c>
      <c r="E10" s="6">
        <v>3990</v>
      </c>
      <c r="F10" s="6">
        <v>1076</v>
      </c>
      <c r="G10" s="6">
        <v>196</v>
      </c>
      <c r="H10" s="6">
        <v>181</v>
      </c>
      <c r="I10" s="6">
        <v>228</v>
      </c>
      <c r="J10" t="s">
        <v>36</v>
      </c>
      <c r="K10" t="s">
        <v>36</v>
      </c>
      <c r="M10" t="s">
        <v>36</v>
      </c>
      <c r="N10" t="s">
        <v>36</v>
      </c>
    </row>
    <row r="11" spans="1:14" ht="11.65" customHeight="1" x14ac:dyDescent="0.2">
      <c r="A11" s="15" t="s">
        <v>36</v>
      </c>
      <c r="B11" s="30" t="s">
        <v>13</v>
      </c>
      <c r="C11" s="6">
        <v>371</v>
      </c>
      <c r="D11" s="6">
        <v>64</v>
      </c>
      <c r="E11" s="6">
        <v>178</v>
      </c>
      <c r="F11" s="6">
        <v>77</v>
      </c>
      <c r="G11" s="6">
        <v>15</v>
      </c>
      <c r="H11" s="6">
        <v>17</v>
      </c>
      <c r="I11" s="6">
        <v>20</v>
      </c>
      <c r="J11" t="s">
        <v>36</v>
      </c>
      <c r="K11" t="s">
        <v>36</v>
      </c>
      <c r="M11" t="s">
        <v>36</v>
      </c>
      <c r="N11" t="s">
        <v>36</v>
      </c>
    </row>
    <row r="12" spans="1:14" ht="11.65" customHeight="1" x14ac:dyDescent="0.2">
      <c r="A12" s="15" t="s">
        <v>36</v>
      </c>
      <c r="B12" s="30" t="s">
        <v>14</v>
      </c>
      <c r="C12" s="6">
        <v>4307</v>
      </c>
      <c r="D12" s="6">
        <v>878</v>
      </c>
      <c r="E12" s="6">
        <v>1592</v>
      </c>
      <c r="F12" s="6">
        <v>1301</v>
      </c>
      <c r="G12" s="6">
        <v>114</v>
      </c>
      <c r="H12" s="6">
        <v>213</v>
      </c>
      <c r="I12" s="6">
        <v>209</v>
      </c>
      <c r="J12" t="s">
        <v>36</v>
      </c>
      <c r="K12" t="s">
        <v>36</v>
      </c>
      <c r="M12" t="s">
        <v>36</v>
      </c>
      <c r="N12" t="s">
        <v>36</v>
      </c>
    </row>
    <row r="13" spans="1:14" ht="13.15" customHeight="1" x14ac:dyDescent="0.2">
      <c r="A13" s="14" t="s">
        <v>16</v>
      </c>
      <c r="B13" s="31" t="s">
        <v>36</v>
      </c>
      <c r="C13" s="7">
        <v>14580</v>
      </c>
      <c r="D13" s="7">
        <v>69</v>
      </c>
      <c r="E13" s="7">
        <v>8964</v>
      </c>
      <c r="F13" s="7">
        <v>3976</v>
      </c>
      <c r="G13" s="7">
        <v>637</v>
      </c>
      <c r="H13" s="7">
        <v>490</v>
      </c>
      <c r="I13" s="7">
        <v>444</v>
      </c>
    </row>
    <row r="14" spans="1:14" ht="11.65" customHeight="1" x14ac:dyDescent="0.2">
      <c r="A14" s="15" t="s">
        <v>36</v>
      </c>
      <c r="B14" s="30" t="s">
        <v>12</v>
      </c>
      <c r="C14" s="6">
        <v>7392</v>
      </c>
      <c r="D14" s="6">
        <v>33</v>
      </c>
      <c r="E14" s="6">
        <v>5146</v>
      </c>
      <c r="F14" s="6">
        <v>1397</v>
      </c>
      <c r="G14" s="6">
        <v>378</v>
      </c>
      <c r="H14" s="6">
        <v>212</v>
      </c>
      <c r="I14" s="6">
        <v>226</v>
      </c>
      <c r="J14" t="s">
        <v>36</v>
      </c>
      <c r="K14" t="s">
        <v>36</v>
      </c>
      <c r="M14" t="s">
        <v>36</v>
      </c>
      <c r="N14" t="s">
        <v>36</v>
      </c>
    </row>
    <row r="15" spans="1:14" ht="11.65" customHeight="1" x14ac:dyDescent="0.2">
      <c r="A15" s="15" t="s">
        <v>36</v>
      </c>
      <c r="B15" s="30" t="s">
        <v>13</v>
      </c>
      <c r="C15" s="6">
        <v>359</v>
      </c>
      <c r="D15" s="6">
        <v>3</v>
      </c>
      <c r="E15" s="6">
        <v>235</v>
      </c>
      <c r="F15" s="6">
        <v>74</v>
      </c>
      <c r="G15" s="6">
        <v>19</v>
      </c>
      <c r="H15" s="6">
        <v>13</v>
      </c>
      <c r="I15" s="6">
        <v>15</v>
      </c>
      <c r="J15" t="s">
        <v>36</v>
      </c>
      <c r="K15" t="s">
        <v>36</v>
      </c>
      <c r="M15" t="s">
        <v>36</v>
      </c>
      <c r="N15" t="s">
        <v>36</v>
      </c>
    </row>
    <row r="16" spans="1:14" ht="11.65" customHeight="1" x14ac:dyDescent="0.2">
      <c r="A16" s="16" t="s">
        <v>36</v>
      </c>
      <c r="B16" s="32" t="s">
        <v>14</v>
      </c>
      <c r="C16" s="8">
        <v>6829</v>
      </c>
      <c r="D16" s="8">
        <v>33</v>
      </c>
      <c r="E16" s="8">
        <v>3583</v>
      </c>
      <c r="F16" s="8">
        <v>2505</v>
      </c>
      <c r="G16" s="8">
        <v>240</v>
      </c>
      <c r="H16" s="8">
        <v>265</v>
      </c>
      <c r="I16" s="8">
        <v>203</v>
      </c>
      <c r="J16" t="s">
        <v>36</v>
      </c>
      <c r="K16" t="s">
        <v>36</v>
      </c>
      <c r="M16" t="s">
        <v>36</v>
      </c>
      <c r="N16" t="s">
        <v>36</v>
      </c>
    </row>
    <row r="17" spans="1:12" s="24" customFormat="1" ht="24.75" customHeight="1" x14ac:dyDescent="0.2">
      <c r="A17" s="21" t="s">
        <v>47</v>
      </c>
      <c r="B17" s="22" t="s">
        <v>36</v>
      </c>
      <c r="C17" s="23" t="s">
        <v>36</v>
      </c>
      <c r="D17" s="23" t="s">
        <v>36</v>
      </c>
      <c r="E17" s="23" t="s">
        <v>36</v>
      </c>
      <c r="F17" s="23" t="s">
        <v>36</v>
      </c>
      <c r="G17" s="23" t="s">
        <v>36</v>
      </c>
      <c r="H17" s="23" t="s">
        <v>36</v>
      </c>
      <c r="I17" s="23" t="s">
        <v>36</v>
      </c>
      <c r="L17" s="24" t="s">
        <v>36</v>
      </c>
    </row>
    <row r="18" spans="1:12" ht="13.5" customHeight="1" x14ac:dyDescent="0.2">
      <c r="A18" s="21" t="s">
        <v>48</v>
      </c>
      <c r="B18" s="25" t="s">
        <v>36</v>
      </c>
      <c r="C18" s="26" t="s">
        <v>36</v>
      </c>
      <c r="D18" s="26" t="s">
        <v>36</v>
      </c>
      <c r="E18" s="26" t="s">
        <v>36</v>
      </c>
      <c r="F18" s="26" t="s">
        <v>36</v>
      </c>
      <c r="G18" s="26" t="s">
        <v>36</v>
      </c>
      <c r="H18" s="26" t="s">
        <v>36</v>
      </c>
      <c r="I18" s="26" t="s">
        <v>36</v>
      </c>
      <c r="L18" t="s">
        <v>36</v>
      </c>
    </row>
    <row r="19" spans="1:12" ht="11.65" customHeight="1" x14ac:dyDescent="0.2"/>
    <row r="20" spans="1:12" ht="12" x14ac:dyDescent="0.2">
      <c r="A20" s="3"/>
      <c r="B20" s="33"/>
      <c r="C20" s="1"/>
      <c r="D20" s="1"/>
      <c r="E20" s="1"/>
      <c r="F20" s="1"/>
      <c r="G20" s="1"/>
      <c r="H20" s="1"/>
      <c r="I20" s="1"/>
    </row>
    <row r="21" spans="1:12" ht="12" x14ac:dyDescent="0.2">
      <c r="A21" s="3"/>
      <c r="B21" s="33"/>
      <c r="C21" s="1"/>
      <c r="D21" s="1"/>
      <c r="E21" s="1"/>
      <c r="F21" s="1"/>
      <c r="G21" s="1"/>
      <c r="H21" s="1"/>
      <c r="I21" s="1"/>
    </row>
    <row r="22" spans="1:12" ht="12" x14ac:dyDescent="0.2">
      <c r="A22" s="3"/>
      <c r="B22" s="33"/>
      <c r="C22" s="1"/>
      <c r="D22" s="1"/>
      <c r="E22" s="1"/>
      <c r="F22" s="1"/>
      <c r="G22" s="1"/>
      <c r="H22" s="1"/>
      <c r="I22" s="1"/>
    </row>
    <row r="23" spans="1:12" ht="12" x14ac:dyDescent="0.2">
      <c r="A23" s="3"/>
      <c r="B23" s="33"/>
      <c r="C23" s="1"/>
      <c r="D23" s="1"/>
      <c r="E23" s="1"/>
      <c r="F23" s="1"/>
      <c r="G23" s="1"/>
      <c r="H23" s="1"/>
      <c r="I23" s="1"/>
    </row>
    <row r="24" spans="1:12" ht="11.45" x14ac:dyDescent="0.25">
      <c r="A24" s="3"/>
      <c r="B24" s="33"/>
      <c r="C24" s="1"/>
      <c r="D24" s="1"/>
      <c r="E24" s="1"/>
      <c r="F24" s="1"/>
      <c r="G24" s="1"/>
      <c r="H24" s="1"/>
      <c r="I24" s="1"/>
    </row>
    <row r="25" spans="1:12" ht="11.45" x14ac:dyDescent="0.25">
      <c r="A25" s="3"/>
      <c r="B25" s="33"/>
      <c r="C25" s="1"/>
      <c r="D25" s="1"/>
      <c r="E25" s="1"/>
      <c r="F25" s="1"/>
      <c r="G25" s="1"/>
      <c r="H25" s="1"/>
      <c r="I25" s="1"/>
    </row>
    <row r="26" spans="1:12" ht="12" x14ac:dyDescent="0.2">
      <c r="A26" s="3"/>
      <c r="B26" s="33"/>
      <c r="C26" s="1"/>
      <c r="D26" s="1"/>
      <c r="E26" s="1"/>
      <c r="F26" s="1"/>
      <c r="G26" s="1"/>
      <c r="H26" s="1"/>
      <c r="I26" s="1"/>
    </row>
    <row r="27" spans="1:12" ht="12" x14ac:dyDescent="0.2">
      <c r="A27" s="3"/>
      <c r="B27" s="33"/>
      <c r="C27" s="1"/>
      <c r="D27" s="1"/>
      <c r="E27" s="1"/>
      <c r="F27" s="1"/>
      <c r="G27" s="1"/>
      <c r="H27" s="1"/>
      <c r="I27" s="1"/>
    </row>
    <row r="28" spans="1:12" ht="12" x14ac:dyDescent="0.2">
      <c r="A28" s="3"/>
      <c r="B28" s="33"/>
      <c r="C28" s="1"/>
      <c r="D28" s="1"/>
      <c r="E28" s="1"/>
      <c r="F28" s="1"/>
      <c r="G28" s="1"/>
      <c r="H28" s="1"/>
      <c r="I28" s="1"/>
    </row>
    <row r="29" spans="1:12" x14ac:dyDescent="0.2">
      <c r="A29" s="4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N55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23.83203125" customWidth="1"/>
    <col min="2" max="2" width="56.83203125" style="5" customWidth="1"/>
    <col min="3" max="9" width="19.5" customWidth="1"/>
  </cols>
  <sheetData>
    <row r="1" spans="1:14" ht="17.649999999999999" customHeight="1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</row>
    <row r="2" spans="1:14" ht="18" customHeight="1" x14ac:dyDescent="0.2">
      <c r="A2" s="27" t="s">
        <v>35</v>
      </c>
      <c r="B2" s="27" t="s">
        <v>36</v>
      </c>
      <c r="C2" s="27" t="s">
        <v>36</v>
      </c>
      <c r="D2" s="27" t="s">
        <v>36</v>
      </c>
      <c r="E2" s="27" t="s">
        <v>36</v>
      </c>
      <c r="F2" s="27" t="s">
        <v>36</v>
      </c>
      <c r="G2" s="27" t="s">
        <v>36</v>
      </c>
      <c r="H2" s="27" t="s">
        <v>36</v>
      </c>
      <c r="I2" s="27" t="s">
        <v>36</v>
      </c>
      <c r="L2" t="s">
        <v>36</v>
      </c>
    </row>
    <row r="3" spans="1:14" ht="33.4" customHeight="1" x14ac:dyDescent="0.2">
      <c r="A3" s="17" t="s">
        <v>2</v>
      </c>
      <c r="B3" s="17" t="s">
        <v>36</v>
      </c>
      <c r="C3" s="17" t="s">
        <v>3</v>
      </c>
      <c r="D3" s="17" t="s">
        <v>4</v>
      </c>
      <c r="E3" s="17" t="s">
        <v>36</v>
      </c>
      <c r="F3" s="17" t="s">
        <v>36</v>
      </c>
      <c r="G3" s="17" t="s">
        <v>36</v>
      </c>
      <c r="H3" s="17" t="s">
        <v>36</v>
      </c>
      <c r="I3" s="17" t="s">
        <v>36</v>
      </c>
    </row>
    <row r="4" spans="1:14" ht="43.9" customHeight="1" x14ac:dyDescent="0.2">
      <c r="A4" s="17" t="s">
        <v>36</v>
      </c>
      <c r="B4" s="17" t="s">
        <v>36</v>
      </c>
      <c r="C4" s="17" t="s">
        <v>36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36</v>
      </c>
      <c r="K4" t="s">
        <v>36</v>
      </c>
      <c r="L4" t="s">
        <v>36</v>
      </c>
      <c r="M4" t="s">
        <v>36</v>
      </c>
      <c r="N4" t="s">
        <v>36</v>
      </c>
    </row>
    <row r="5" spans="1:14" ht="13.15" customHeight="1" x14ac:dyDescent="0.2">
      <c r="A5" s="18" t="s">
        <v>11</v>
      </c>
      <c r="B5" s="29" t="s">
        <v>36</v>
      </c>
      <c r="C5" s="7">
        <v>17547</v>
      </c>
      <c r="D5" s="7">
        <v>723</v>
      </c>
      <c r="E5" s="7">
        <v>10788</v>
      </c>
      <c r="F5" s="7">
        <v>4143</v>
      </c>
      <c r="G5" s="7">
        <v>726</v>
      </c>
      <c r="H5" s="7">
        <v>586</v>
      </c>
      <c r="I5" s="7">
        <v>581</v>
      </c>
    </row>
    <row r="6" spans="1:14" ht="11.65" customHeight="1" x14ac:dyDescent="0.2">
      <c r="A6" s="15" t="s">
        <v>36</v>
      </c>
      <c r="B6" s="30" t="s">
        <v>12</v>
      </c>
      <c r="C6" s="6">
        <v>8217</v>
      </c>
      <c r="D6" s="6">
        <v>253</v>
      </c>
      <c r="E6" s="6">
        <v>5525</v>
      </c>
      <c r="F6" s="6">
        <v>1520</v>
      </c>
      <c r="G6" s="6">
        <v>418</v>
      </c>
      <c r="H6" s="6">
        <v>244</v>
      </c>
      <c r="I6" s="6">
        <v>257</v>
      </c>
      <c r="J6" t="s">
        <v>36</v>
      </c>
      <c r="K6" t="s">
        <v>36</v>
      </c>
      <c r="M6" t="s">
        <v>36</v>
      </c>
      <c r="N6" t="s">
        <v>36</v>
      </c>
    </row>
    <row r="7" spans="1:14" ht="11.65" customHeight="1" x14ac:dyDescent="0.2">
      <c r="A7" s="15" t="s">
        <v>36</v>
      </c>
      <c r="B7" s="30" t="s">
        <v>13</v>
      </c>
      <c r="C7" s="6">
        <v>524</v>
      </c>
      <c r="D7" s="6">
        <v>27</v>
      </c>
      <c r="E7" s="6">
        <v>308</v>
      </c>
      <c r="F7" s="6">
        <v>102</v>
      </c>
      <c r="G7" s="6">
        <v>19</v>
      </c>
      <c r="H7" s="6">
        <v>30</v>
      </c>
      <c r="I7" s="6">
        <v>38</v>
      </c>
      <c r="J7" t="s">
        <v>36</v>
      </c>
      <c r="K7" t="s">
        <v>36</v>
      </c>
      <c r="M7" t="s">
        <v>36</v>
      </c>
      <c r="N7" t="s">
        <v>36</v>
      </c>
    </row>
    <row r="8" spans="1:14" ht="11.65" customHeight="1" x14ac:dyDescent="0.2">
      <c r="A8" s="15" t="s">
        <v>36</v>
      </c>
      <c r="B8" s="30" t="s">
        <v>14</v>
      </c>
      <c r="C8" s="6">
        <v>8806</v>
      </c>
      <c r="D8" s="6">
        <v>443</v>
      </c>
      <c r="E8" s="6">
        <v>4955</v>
      </c>
      <c r="F8" s="6">
        <v>2521</v>
      </c>
      <c r="G8" s="6">
        <v>289</v>
      </c>
      <c r="H8" s="6">
        <v>312</v>
      </c>
      <c r="I8" s="6">
        <v>286</v>
      </c>
      <c r="J8" t="s">
        <v>36</v>
      </c>
      <c r="K8" t="s">
        <v>36</v>
      </c>
      <c r="M8" t="s">
        <v>36</v>
      </c>
      <c r="N8" t="s">
        <v>36</v>
      </c>
    </row>
    <row r="9" spans="1:14" ht="13.15" customHeight="1" x14ac:dyDescent="0.2">
      <c r="A9" s="14" t="s">
        <v>15</v>
      </c>
      <c r="B9" s="31" t="s">
        <v>36</v>
      </c>
      <c r="C9" s="7">
        <v>6915</v>
      </c>
      <c r="D9" s="7">
        <v>683</v>
      </c>
      <c r="E9" s="7">
        <v>3873</v>
      </c>
      <c r="F9" s="7">
        <v>1644</v>
      </c>
      <c r="G9" s="7">
        <v>236</v>
      </c>
      <c r="H9" s="7">
        <v>221</v>
      </c>
      <c r="I9" s="7">
        <v>258</v>
      </c>
    </row>
    <row r="10" spans="1:14" ht="11.65" customHeight="1" x14ac:dyDescent="0.2">
      <c r="A10" s="15" t="s">
        <v>36</v>
      </c>
      <c r="B10" s="30" t="s">
        <v>12</v>
      </c>
      <c r="C10" s="6">
        <v>3519</v>
      </c>
      <c r="D10" s="6">
        <v>236</v>
      </c>
      <c r="E10" s="6">
        <v>2253</v>
      </c>
      <c r="F10" s="6">
        <v>698</v>
      </c>
      <c r="G10" s="6">
        <v>139</v>
      </c>
      <c r="H10" s="6">
        <v>82</v>
      </c>
      <c r="I10" s="6">
        <v>111</v>
      </c>
      <c r="J10" t="s">
        <v>36</v>
      </c>
      <c r="K10" t="s">
        <v>36</v>
      </c>
      <c r="M10" t="s">
        <v>36</v>
      </c>
      <c r="N10" t="s">
        <v>36</v>
      </c>
    </row>
    <row r="11" spans="1:14" ht="11.65" customHeight="1" x14ac:dyDescent="0.2">
      <c r="A11" s="15" t="s">
        <v>36</v>
      </c>
      <c r="B11" s="30" t="s">
        <v>13</v>
      </c>
      <c r="C11" s="6">
        <v>235</v>
      </c>
      <c r="D11" s="6">
        <v>22</v>
      </c>
      <c r="E11" s="6">
        <v>123</v>
      </c>
      <c r="F11" s="6">
        <v>49</v>
      </c>
      <c r="G11" s="6">
        <v>9</v>
      </c>
      <c r="H11" s="6">
        <v>18</v>
      </c>
      <c r="I11" s="6">
        <v>14</v>
      </c>
      <c r="J11" t="s">
        <v>36</v>
      </c>
      <c r="K11" t="s">
        <v>36</v>
      </c>
      <c r="M11" t="s">
        <v>36</v>
      </c>
      <c r="N11" t="s">
        <v>36</v>
      </c>
    </row>
    <row r="12" spans="1:14" ht="11.65" customHeight="1" x14ac:dyDescent="0.2">
      <c r="A12" s="15" t="s">
        <v>36</v>
      </c>
      <c r="B12" s="30" t="s">
        <v>14</v>
      </c>
      <c r="C12" s="6">
        <v>3161</v>
      </c>
      <c r="D12" s="6">
        <v>425</v>
      </c>
      <c r="E12" s="6">
        <v>1497</v>
      </c>
      <c r="F12" s="6">
        <v>897</v>
      </c>
      <c r="G12" s="6">
        <v>88</v>
      </c>
      <c r="H12" s="6">
        <v>121</v>
      </c>
      <c r="I12" s="6">
        <v>133</v>
      </c>
      <c r="J12" t="s">
        <v>36</v>
      </c>
      <c r="K12" t="s">
        <v>36</v>
      </c>
      <c r="M12" t="s">
        <v>36</v>
      </c>
      <c r="N12" t="s">
        <v>36</v>
      </c>
    </row>
    <row r="13" spans="1:14" ht="13.15" customHeight="1" x14ac:dyDescent="0.2">
      <c r="A13" s="14" t="s">
        <v>16</v>
      </c>
      <c r="B13" s="31" t="s">
        <v>36</v>
      </c>
      <c r="C13" s="7">
        <v>10632</v>
      </c>
      <c r="D13" s="7">
        <v>40</v>
      </c>
      <c r="E13" s="7">
        <v>6915</v>
      </c>
      <c r="F13" s="7">
        <v>2499</v>
      </c>
      <c r="G13" s="7">
        <v>490</v>
      </c>
      <c r="H13" s="7">
        <v>365</v>
      </c>
      <c r="I13" s="7">
        <v>323</v>
      </c>
    </row>
    <row r="14" spans="1:14" ht="11.65" customHeight="1" x14ac:dyDescent="0.2">
      <c r="A14" s="15" t="s">
        <v>36</v>
      </c>
      <c r="B14" s="30" t="s">
        <v>12</v>
      </c>
      <c r="C14" s="6">
        <v>4698</v>
      </c>
      <c r="D14" s="6">
        <v>17</v>
      </c>
      <c r="E14" s="6">
        <v>3272</v>
      </c>
      <c r="F14" s="6">
        <v>822</v>
      </c>
      <c r="G14" s="6">
        <v>279</v>
      </c>
      <c r="H14" s="6">
        <v>162</v>
      </c>
      <c r="I14" s="6">
        <v>146</v>
      </c>
      <c r="J14" t="s">
        <v>36</v>
      </c>
      <c r="K14" t="s">
        <v>36</v>
      </c>
      <c r="M14" t="s">
        <v>36</v>
      </c>
      <c r="N14" t="s">
        <v>36</v>
      </c>
    </row>
    <row r="15" spans="1:14" ht="11.65" customHeight="1" x14ac:dyDescent="0.2">
      <c r="A15" s="15" t="s">
        <v>36</v>
      </c>
      <c r="B15" s="30" t="s">
        <v>13</v>
      </c>
      <c r="C15" s="6">
        <v>289</v>
      </c>
      <c r="D15" s="6">
        <v>5</v>
      </c>
      <c r="E15" s="6">
        <v>185</v>
      </c>
      <c r="F15" s="6">
        <v>53</v>
      </c>
      <c r="G15" s="6">
        <v>10</v>
      </c>
      <c r="H15" s="6">
        <v>12</v>
      </c>
      <c r="I15" s="6">
        <v>24</v>
      </c>
      <c r="J15" t="s">
        <v>36</v>
      </c>
      <c r="K15" t="s">
        <v>36</v>
      </c>
      <c r="M15" t="s">
        <v>36</v>
      </c>
      <c r="N15" t="s">
        <v>36</v>
      </c>
    </row>
    <row r="16" spans="1:14" ht="11.65" customHeight="1" x14ac:dyDescent="0.2">
      <c r="A16" s="16" t="s">
        <v>36</v>
      </c>
      <c r="B16" s="32" t="s">
        <v>14</v>
      </c>
      <c r="C16" s="8">
        <v>5645</v>
      </c>
      <c r="D16" s="8">
        <v>18</v>
      </c>
      <c r="E16" s="8">
        <v>3458</v>
      </c>
      <c r="F16" s="8">
        <v>1624</v>
      </c>
      <c r="G16" s="8">
        <v>201</v>
      </c>
      <c r="H16" s="8">
        <v>191</v>
      </c>
      <c r="I16" s="8">
        <v>153</v>
      </c>
      <c r="J16" t="s">
        <v>36</v>
      </c>
      <c r="K16" t="s">
        <v>36</v>
      </c>
      <c r="M16" t="s">
        <v>36</v>
      </c>
      <c r="N16" t="s">
        <v>36</v>
      </c>
    </row>
    <row r="17" spans="1:12" s="24" customFormat="1" ht="24.75" customHeight="1" x14ac:dyDescent="0.2">
      <c r="A17" s="21" t="s">
        <v>47</v>
      </c>
      <c r="B17" s="22" t="s">
        <v>36</v>
      </c>
      <c r="C17" s="23" t="s">
        <v>36</v>
      </c>
      <c r="D17" s="23" t="s">
        <v>36</v>
      </c>
      <c r="E17" s="23" t="s">
        <v>36</v>
      </c>
      <c r="F17" s="23" t="s">
        <v>36</v>
      </c>
      <c r="G17" s="23" t="s">
        <v>36</v>
      </c>
      <c r="H17" s="23" t="s">
        <v>36</v>
      </c>
      <c r="I17" s="23" t="s">
        <v>36</v>
      </c>
      <c r="L17" s="24" t="s">
        <v>36</v>
      </c>
    </row>
    <row r="18" spans="1:12" ht="13.5" customHeight="1" x14ac:dyDescent="0.2">
      <c r="A18" s="21" t="s">
        <v>48</v>
      </c>
      <c r="B18" s="25" t="s">
        <v>36</v>
      </c>
      <c r="C18" s="26" t="s">
        <v>36</v>
      </c>
      <c r="D18" s="26" t="s">
        <v>36</v>
      </c>
      <c r="E18" s="26" t="s">
        <v>36</v>
      </c>
      <c r="F18" s="26" t="s">
        <v>36</v>
      </c>
      <c r="G18" s="26" t="s">
        <v>36</v>
      </c>
      <c r="H18" s="26" t="s">
        <v>36</v>
      </c>
      <c r="I18" s="26" t="s">
        <v>36</v>
      </c>
      <c r="L18" t="s">
        <v>36</v>
      </c>
    </row>
    <row r="19" spans="1:12" ht="11.65" customHeight="1" x14ac:dyDescent="0.2"/>
    <row r="20" spans="1:12" ht="12" x14ac:dyDescent="0.2">
      <c r="A20" s="3"/>
      <c r="B20" s="33"/>
      <c r="C20" s="1"/>
      <c r="D20" s="1"/>
      <c r="E20" s="1"/>
      <c r="F20" s="1"/>
      <c r="G20" s="1"/>
      <c r="H20" s="1"/>
      <c r="I20" s="1"/>
    </row>
    <row r="21" spans="1:12" ht="12" x14ac:dyDescent="0.2">
      <c r="A21" s="3"/>
      <c r="B21" s="33"/>
      <c r="C21" s="1"/>
      <c r="D21" s="1"/>
      <c r="E21" s="1"/>
      <c r="F21" s="1"/>
      <c r="G21" s="1"/>
      <c r="H21" s="1"/>
      <c r="I21" s="1"/>
    </row>
    <row r="22" spans="1:12" ht="12" x14ac:dyDescent="0.2">
      <c r="A22" s="3"/>
      <c r="B22" s="33"/>
      <c r="C22" s="1"/>
      <c r="D22" s="1"/>
      <c r="E22" s="1"/>
      <c r="F22" s="1"/>
      <c r="G22" s="1"/>
      <c r="H22" s="1"/>
      <c r="I22" s="1"/>
    </row>
    <row r="23" spans="1:12" ht="12" x14ac:dyDescent="0.2">
      <c r="A23" s="3"/>
      <c r="B23" s="33"/>
      <c r="C23" s="1"/>
      <c r="D23" s="1"/>
      <c r="E23" s="1"/>
      <c r="F23" s="1"/>
      <c r="G23" s="1"/>
      <c r="H23" s="1"/>
      <c r="I23" s="1"/>
    </row>
    <row r="24" spans="1:12" ht="11.45" x14ac:dyDescent="0.25">
      <c r="A24" s="3"/>
      <c r="B24" s="33"/>
      <c r="C24" s="1"/>
      <c r="D24" s="1"/>
      <c r="E24" s="1"/>
      <c r="F24" s="1"/>
      <c r="G24" s="1"/>
      <c r="H24" s="1"/>
      <c r="I24" s="1"/>
    </row>
    <row r="25" spans="1:12" ht="11.45" x14ac:dyDescent="0.25">
      <c r="A25" s="3"/>
      <c r="B25" s="33"/>
      <c r="C25" s="1"/>
      <c r="D25" s="1"/>
      <c r="E25" s="1"/>
      <c r="F25" s="1"/>
      <c r="G25" s="1"/>
      <c r="H25" s="1"/>
      <c r="I25" s="1"/>
    </row>
    <row r="26" spans="1:12" ht="12" x14ac:dyDescent="0.2">
      <c r="A26" s="3"/>
      <c r="B26" s="33"/>
      <c r="C26" s="1"/>
      <c r="D26" s="1"/>
      <c r="E26" s="1"/>
      <c r="F26" s="1"/>
      <c r="G26" s="1"/>
      <c r="H26" s="1"/>
      <c r="I26" s="1"/>
    </row>
    <row r="27" spans="1:12" ht="12" x14ac:dyDescent="0.2">
      <c r="A27" s="3"/>
      <c r="B27" s="33"/>
      <c r="C27" s="1"/>
      <c r="D27" s="1"/>
      <c r="E27" s="1"/>
      <c r="F27" s="1"/>
      <c r="G27" s="1"/>
      <c r="H27" s="1"/>
      <c r="I27" s="1"/>
    </row>
    <row r="28" spans="1:12" ht="12" x14ac:dyDescent="0.2">
      <c r="A28" s="3"/>
      <c r="B28" s="33"/>
      <c r="C28" s="1"/>
      <c r="D28" s="1"/>
      <c r="E28" s="1"/>
      <c r="F28" s="1"/>
      <c r="G28" s="1"/>
      <c r="H28" s="1"/>
      <c r="I28" s="1"/>
    </row>
    <row r="29" spans="1:12" x14ac:dyDescent="0.2">
      <c r="A29" s="4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21</vt:i4>
      </vt:variant>
    </vt:vector>
  </HeadingPairs>
  <TitlesOfParts>
    <vt:vector size="21" baseType="lpstr">
      <vt:lpstr>Carátula</vt:lpstr>
      <vt:lpstr>Índice</vt:lpstr>
      <vt:lpstr>Cuadro 9.13</vt:lpstr>
      <vt:lpstr>Cuadro 9.13.1</vt:lpstr>
      <vt:lpstr>Cuadro 9.13.2</vt:lpstr>
      <vt:lpstr>Cuadro 9.13.3</vt:lpstr>
      <vt:lpstr>Cuadro 9.13.4</vt:lpstr>
      <vt:lpstr>Cuadro 9.13.5</vt:lpstr>
      <vt:lpstr>Cuadro 9.13.6</vt:lpstr>
      <vt:lpstr>Cuadro 9.13.7</vt:lpstr>
      <vt:lpstr>Cuadro 9.13.8</vt:lpstr>
      <vt:lpstr>Cuadro 9.13.9</vt:lpstr>
      <vt:lpstr>Cuadro 9.13.10</vt:lpstr>
      <vt:lpstr>Cuadro 9.13.11</vt:lpstr>
      <vt:lpstr>Cuadro 9.13.12</vt:lpstr>
      <vt:lpstr>Cuadro 9.13.13</vt:lpstr>
      <vt:lpstr>Cuadro 9.13.14</vt:lpstr>
      <vt:lpstr>Cuadro 9.13.15</vt:lpstr>
      <vt:lpstr>Cuadro 9.13.16</vt:lpstr>
      <vt:lpstr>Cuadro 9.13.17</vt:lpstr>
      <vt:lpstr>Cuadro 9.13.18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asepliarsky</dc:creator>
  <cp:lastModifiedBy>Bergara Pablo</cp:lastModifiedBy>
  <cp:revision>1</cp:revision>
  <dcterms:created xsi:type="dcterms:W3CDTF">2024-01-17T13:29:52Z</dcterms:created>
  <dcterms:modified xsi:type="dcterms:W3CDTF">2024-02-14T13:56:09Z</dcterms:modified>
</cp:coreProperties>
</file>