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21" r:id="rId1"/>
    <sheet name="Índice" sheetId="20" r:id="rId2"/>
    <sheet name="Cuadro 5.13" sheetId="1" r:id="rId3"/>
    <sheet name="Cuadro 5.13.1" sheetId="2" r:id="rId4"/>
    <sheet name="Cuadro 5.13.2" sheetId="3" r:id="rId5"/>
    <sheet name="Cuadro 5.13.3" sheetId="4" r:id="rId6"/>
    <sheet name="Cuadro 5.13.4" sheetId="5" r:id="rId7"/>
    <sheet name="Cuadro 5.13.5" sheetId="6" r:id="rId8"/>
    <sheet name="Cuadro 5.13.6" sheetId="7" r:id="rId9"/>
    <sheet name="Cuadro 5.13.7" sheetId="8" r:id="rId10"/>
    <sheet name="Cuadro 5.13.8" sheetId="9" r:id="rId11"/>
    <sheet name="Cuadro 5.13.9" sheetId="10" r:id="rId12"/>
    <sheet name="Cuadro 5.13.10" sheetId="11" r:id="rId13"/>
    <sheet name="Cuadro 5.13.11" sheetId="12" r:id="rId14"/>
    <sheet name="Cuadro 5.13.12" sheetId="13" r:id="rId15"/>
    <sheet name="Cuadro 5.13.13" sheetId="14" r:id="rId16"/>
    <sheet name="Cuadro 5.13.14" sheetId="15" r:id="rId17"/>
    <sheet name="Cuadro 5.13.15" sheetId="16" r:id="rId18"/>
    <sheet name="Cuadro 5.13.16" sheetId="17" r:id="rId19"/>
    <sheet name="Cuadro 5.13.17" sheetId="18" r:id="rId20"/>
    <sheet name="Cuadro 5.13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20" l="1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4" i="20"/>
</calcChain>
</file>

<file path=xl/sharedStrings.xml><?xml version="1.0" encoding="utf-8"?>
<sst xmlns="http://schemas.openxmlformats.org/spreadsheetml/2006/main" count="5421" uniqueCount="63">
  <si>
    <t>Censo Nacional de Población, Hogares y Viviendas 2022</t>
  </si>
  <si>
    <t>Sexo registrado al nacer y grupo de edad</t>
  </si>
  <si>
    <t>Población Extranjeros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</si>
  <si>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</si>
  <si>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</si>
  <si>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</si>
  <si>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</si>
  <si>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</si>
  <si>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</si>
  <si>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</si>
  <si>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</si>
  <si>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</si>
  <si>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</si>
  <si>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</si>
  <si>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</si>
  <si>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</si>
  <si>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</si>
  <si>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</si>
  <si>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</si>
  <si>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</si>
  <si>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</si>
  <si>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</si>
  <si>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</si>
  <si>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</si>
  <si>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</si>
  <si>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</si>
  <si>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</si>
  <si>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</si>
  <si>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</si>
  <si>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</si>
  <si>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</si>
  <si>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</si>
  <si>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</si>
  <si>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</si>
  <si>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</si>
  <si>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</si>
  <si>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</si>
  <si>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</si>
  <si>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</si>
  <si>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</si>
  <si>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</si>
  <si>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</si>
  <si>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</si>
  <si>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5.13. Provincia de Mendoza.  Población extranjera en viviendas particulares por condición de asistencia escolar, según sexo registrado al nacer y grupo de edad. Año 2022</t>
  </si>
  <si>
    <t>Cuadro 5.13.1. Provincia de Mendoza, departamento Capital.  Población extranjera en viviendas particulares por condición de asistencia escolar, según sexo registrado al nacer y grupo de edad. Año 2022</t>
  </si>
  <si>
    <t>Cuadro 5.13.2. Provincia de Mendoza, departamento General Alvear.  Población extranjera en viviendas particulares por condición de asistencia escolar, según sexo registrado al nacer y grupo de edad. Año 2022</t>
  </si>
  <si>
    <t>Cuadro 5.13.3. Provincia de Mendoza, departamento Godoy Cruz.  Población extranjera en viviendas particulares por condición de asistencia escolar, según sexo registrado al nacer y grupo de edad. Año 2022</t>
  </si>
  <si>
    <t>Cuadro 5.13.4. Provincia de Mendoza, departamento Guaymallén.  Población extranjera en viviendas particulares por condición de asistencia escolar, según sexo registrado al nacer y grupo de edad. Año 2022</t>
  </si>
  <si>
    <t>Cuadro 5.13.5. Provincia de Mendoza, departamento Junín.  Población extranjera en viviendas particulares por condición de asistencia escolar, según sexo registrado al nacer y grupo de edad. Año 2022</t>
  </si>
  <si>
    <t>Cuadro 5.13.6. Provincia de Mendoza, departamento La Paz.  Población extranjera en viviendas particulares por condición de asistencia escolar, según sexo registrado al nacer y grupo de edad. Año 2022</t>
  </si>
  <si>
    <t>Cuadro 5.13.7. Provincia de Mendoza, departamento Las Heras.  Población extranjera en viviendas particulares por condición de asistencia escolar, según sexo registrado al nacer y grupo de edad. Año 2022</t>
  </si>
  <si>
    <t>Cuadro 5.13.8. Provincia de Mendoza, departamento Lavalle.  Población extranjera en viviendas particulares por condición de asistencia escolar, según sexo registrado al nacer y grupo de edad. Año 2022</t>
  </si>
  <si>
    <t>Cuadro 5.13.9. Provincia de Mendoza, departamento Luján de Cuyo.  Población extranjera en viviendas particulares por condición de asistencia escolar, según sexo registrado al nacer y grupo de edad. Año 2022</t>
  </si>
  <si>
    <t>Cuadro 5.13.10. Provincia de Mendoza, departamento Maipú.  Población extranjera en viviendas particulares por condición de asistencia escolar, según sexo registrado al nacer y grupo de edad. Año 2022</t>
  </si>
  <si>
    <t>Cuadro 5.13.11. Provincia de Mendoza, departamento Malargüe.  Población extranjera en viviendas particulares por condición de asistencia escolar, según sexo registrado al nacer y grupo de edad. Año 2022</t>
  </si>
  <si>
    <t>Cuadro 5.13.12. Provincia de Mendoza, departamento Rivadavia.  Población extranjera en viviendas particulares por condición de asistencia escolar, según sexo registrado al nacer y grupo de edad. Año 2022</t>
  </si>
  <si>
    <t>Cuadro 5.13.13. Provincia de Mendoza, departamento San Carlos.  Población extranjera en viviendas particulares por condición de asistencia escolar, según sexo registrado al nacer y grupo de edad. Año 2022</t>
  </si>
  <si>
    <t>Cuadro 5.13.14. Provincia de Mendoza, departamento San Martín.  Población extranjera en viviendas particulares por condición de asistencia escolar, según sexo registrado al nacer y grupo de edad. Año 2022</t>
  </si>
  <si>
    <t>Cuadro 5.13.15. Provincia de Mendoza, departamento San Rafael.  Población extranjera en viviendas particulares por condición de asistencia escolar, según sexo registrado al nacer y grupo de edad. Año 2022</t>
  </si>
  <si>
    <t>Cuadro 5.13.16. Provincia de Mendoza, departamento Santa Rosa.  Población extranjera en viviendas particulares por condición de asistencia escolar, según sexo registrado al nacer y grupo de edad. Año 2022</t>
  </si>
  <si>
    <t>Cuadro 5.13.17. Provincia de Mendoza, departamento Tunuyán.  Población extranjera en viviendas particulares por condición de asistencia escolar, según sexo registrado al nacer y grupo de edad. Año 2022</t>
  </si>
  <si>
    <t>Cuadro 5.13.18. Provincia de Mendoza, departamento Tupungato.  Población extranjera en viviendas particulares por condición de asistencia escolar, según sexo registrado al nacer y grupo de edad. Año 2022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</si>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</sst>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62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5.13'!A3", "Cuadro 5.13. Provincia de Mendoza.  Población extranjera en viviendas particulares por condición de asistencia escolar, según sexo registrado al nacer y grupo de edad. Año 2022")</f>
        <v>Cuadro 5.13. Provincia de Mendoza.  Población extranjera en viviendas particulares por condición de asistencia escolar, según sexo registrado al nacer y grupo de edad. Año 2022</v>
      </c>
    </row>
    <row r="5" spans="1:1" ht="12.75" x14ac:dyDescent="0.2">
      <c r="A5" s="11" t="str">
        <f>HYPERLINK("#'Cuadro 5.13.1'!A3", "Cuadro 5.13.1. Provincia de Mendoza, departamento Capital.  Población extranjera en viviendas particulares por condición de asistencia escolar, según sexo registrado al nacer y grupo de edad. Año 2022")</f>
        <v>Cuadro 5.13.1. Provincia de Mendoza, departamento Capital.  Población extranjera en viviendas particulares por condición de asistencia escolar, según sexo registrado al nacer y grupo de edad. Año 2022</v>
      </c>
    </row>
    <row r="6" spans="1:1" ht="12.75" x14ac:dyDescent="0.2">
      <c r="A6" s="11" t="str">
        <f>HYPERLINK("#'Cuadro 5.13.2'!A3", "Cuadro 5.13.2. Provincia de Mendoza, departamento General Alvear.  Población extranjera en viviendas particulares por condición de asistencia escolar, según sexo registrado al nacer y grupo de edad. Año 2022")</f>
        <v>Cuadro 5.13.2. Provincia de Mendoza, departamento General Alvear.  Población extranjera en viviendas particulares por condición de asistencia escolar, según sexo registrado al nacer y grupo de edad. Año 2022</v>
      </c>
    </row>
    <row r="7" spans="1:1" ht="12.75" x14ac:dyDescent="0.2">
      <c r="A7" s="11" t="str">
        <f>HYPERLINK("#'Cuadro 5.13.3'!A3", "Cuadro 5.13.3. Provincia de Mendoza, departamento Godoy Cruz.  Población extranjera en viviendas particulares por condición de asistencia escolar, según sexo registrado al nacer y grupo de edad. Año 2022")</f>
        <v>Cuadro 5.13.3. Provincia de Mendoza, departamento Godoy Cruz.  Población extranjera en viviendas particulares por condición de asistencia escolar, según sexo registrado al nacer y grupo de edad. Año 2022</v>
      </c>
    </row>
    <row r="8" spans="1:1" ht="12.75" x14ac:dyDescent="0.2">
      <c r="A8" s="11" t="str">
        <f>HYPERLINK("#'Cuadro 5.13.4'!A3", "Cuadro 5.13.4. Provincia de Mendoza, departamento Guaymallén.  Población extranjera en viviendas particulares por condición de asistencia escolar, según sexo registrado al nacer y grupo de edad. Año 2022")</f>
        <v>Cuadro 5.13.4. Provincia de Mendoza, departamento Guaymallén.  Población extranjera en viviendas particulares por condición de asistencia escolar, según sexo registrado al nacer y grupo de edad. Año 2022</v>
      </c>
    </row>
    <row r="9" spans="1:1" ht="12.75" x14ac:dyDescent="0.2">
      <c r="A9" s="11" t="str">
        <f>HYPERLINK("#'Cuadro 5.13.5'!A3", "Cuadro 5.13.5. Provincia de Mendoza, departamento Junín.  Población extranjera en viviendas particulares por condición de asistencia escolar, según sexo registrado al nacer y grupo de edad. Año 2022")</f>
        <v>Cuadro 5.13.5. Provincia de Mendoza, departamento Junín.  Población extranjera en viviendas particulares por condición de asistencia escolar, según sexo registrado al nacer y grupo de edad. Año 2022</v>
      </c>
    </row>
    <row r="10" spans="1:1" ht="12.75" x14ac:dyDescent="0.2">
      <c r="A10" s="11" t="str">
        <f>HYPERLINK("#'Cuadro 5.13.6'!A3", "Cuadro 5.13.6. Provincia de Mendoza, departamento La Paz.  Población extranjera en viviendas particulares por condición de asistencia escolar, según sexo registrado al nacer y grupo de edad. Año 2022")</f>
        <v>Cuadro 5.13.6. Provincia de Mendoza, departamento La Paz.  Población extranjera en viviendas particulares por condición de asistencia escolar, según sexo registrado al nacer y grupo de edad. Año 2022</v>
      </c>
    </row>
    <row r="11" spans="1:1" ht="12.75" x14ac:dyDescent="0.2">
      <c r="A11" s="11" t="str">
        <f>HYPERLINK("#'Cuadro 5.13.7'!A3", "Cuadro 5.13.7. Provincia de Mendoza, departamento Las Heras.  Población extranjera en viviendas particulares por condición de asistencia escolar, según sexo registrado al nacer y grupo de edad. Año 2022")</f>
        <v>Cuadro 5.13.7. Provincia de Mendoza, departamento Las Heras.  Población extranjera en viviendas particulares por condición de asistencia escolar, según sexo registrado al nacer y grupo de edad. Año 2022</v>
      </c>
    </row>
    <row r="12" spans="1:1" ht="12.75" x14ac:dyDescent="0.2">
      <c r="A12" s="11" t="str">
        <f>HYPERLINK("#'Cuadro 5.13.8'!A3", "Cuadro 5.13.8. Provincia de Mendoza, departamento Lavalle.  Población extranjera en viviendas particulares por condición de asistencia escolar, según sexo registrado al nacer y grupo de edad. Año 2022")</f>
        <v>Cuadro 5.13.8. Provincia de Mendoza, departamento Lavalle.  Población extranjera en viviendas particulares por condición de asistencia escolar, según sexo registrado al nacer y grupo de edad. Año 2022</v>
      </c>
    </row>
    <row r="13" spans="1:1" ht="12.75" x14ac:dyDescent="0.2">
      <c r="A13" s="11" t="str">
        <f>HYPERLINK("#'Cuadro 5.13.9'!A3", "Cuadro 5.13.9. Provincia de Mendoza, departamento Luján de Cuyo.  Población extranjera en viviendas particulares por condición de asistencia escolar, según sexo registrado al nacer y grupo de edad. Año 2022")</f>
        <v>Cuadro 5.13.9. Provincia de Mendoza, departamento Luján de Cuyo.  Población extranjera en viviendas particulares por condición de asistencia escolar, según sexo registrado al nacer y grupo de edad. Año 2022</v>
      </c>
    </row>
    <row r="14" spans="1:1" ht="12.75" x14ac:dyDescent="0.2">
      <c r="A14" s="11" t="str">
        <f>HYPERLINK("#'Cuadro 5.13.10'!A3", "Cuadro 5.13.10. Provincia de Mendoza, departamento Maipú.  Población extranjera en viviendas particulares por condición de asistencia escolar, según sexo registrado al nacer y grupo de edad. Año 2022")</f>
        <v>Cuadro 5.13.10. Provincia de Mendoza, departamento Maipú.  Población extranjera en viviendas particulares por condición de asistencia escolar, según sexo registrado al nacer y grupo de edad. Año 2022</v>
      </c>
    </row>
    <row r="15" spans="1:1" ht="12.75" x14ac:dyDescent="0.2">
      <c r="A15" s="11" t="str">
        <f>HYPERLINK("#'Cuadro 5.13.11'!A3", "Cuadro 5.13.11. Provincia de Mendoza, departamento Malargüe.  Población extranjera en viviendas particulares por condición de asistencia escolar, según sexo registrado al nacer y grupo de edad. Año 2022")</f>
        <v>Cuadro 5.13.11. Provincia de Mendoza, departamento Malargüe.  Población extranjera en viviendas particulares por condición de asistencia escolar, según sexo registrado al nacer y grupo de edad. Año 2022</v>
      </c>
    </row>
    <row r="16" spans="1:1" ht="12.75" x14ac:dyDescent="0.2">
      <c r="A16" s="11" t="str">
        <f>HYPERLINK("#'Cuadro 5.13.12'!A3", "Cuadro 5.13.12. Provincia de Mendoza, departamento Rivadavia.  Población extranjera en viviendas particulares por condición de asistencia escolar, según sexo registrado al nacer y grupo de edad. Año 2022")</f>
        <v>Cuadro 5.13.12. Provincia de Mendoza, departamento Rivadavia.  Población extranjera en viviendas particulares por condición de asistencia escolar, según sexo registrado al nacer y grupo de edad. Año 2022</v>
      </c>
    </row>
    <row r="17" spans="1:1" ht="12.75" x14ac:dyDescent="0.2">
      <c r="A17" s="11" t="str">
        <f>HYPERLINK("#'Cuadro 5.13.13'!A3", "Cuadro 5.13.13. Provincia de Mendoza, departamento San Carlos.  Población extranjera en viviendas particulares por condición de asistencia escolar, según sexo registrado al nacer y grupo de edad. Año 2022")</f>
        <v>Cuadro 5.13.13. Provincia de Mendoza, departamento San Carlos.  Población extranjera en viviendas particulares por condición de asistencia escolar, según sexo registrado al nacer y grupo de edad. Año 2022</v>
      </c>
    </row>
    <row r="18" spans="1:1" ht="12.75" x14ac:dyDescent="0.2">
      <c r="A18" s="11" t="str">
        <f>HYPERLINK("#'Cuadro 5.13.14'!A3", "Cuadro 5.13.14. Provincia de Mendoza, departamento San Martín.  Población extranjera en viviendas particulares por condición de asistencia escolar, según sexo registrado al nacer y grupo de edad. Año 2022")</f>
        <v>Cuadro 5.13.14. Provincia de Mendoza, departamento San Martín.  Población extranjera en viviendas particulares por condición de asistencia escolar, según sexo registrado al nacer y grupo de edad. Año 2022</v>
      </c>
    </row>
    <row r="19" spans="1:1" ht="12.75" x14ac:dyDescent="0.2">
      <c r="A19" s="11" t="str">
        <f>HYPERLINK("#'Cuadro 5.13.15'!A3", "Cuadro 5.13.15. Provincia de Mendoza, departamento San Rafael.  Población extranjera en viviendas particulares por condición de asistencia escolar, según sexo registrado al nacer y grupo de edad. Año 2022")</f>
        <v>Cuadro 5.13.15. Provincia de Mendoza, departamento San Rafael.  Población extranjera en viviendas particulares por condición de asistencia escolar, según sexo registrado al nacer y grupo de edad. Año 2022</v>
      </c>
    </row>
    <row r="20" spans="1:1" ht="12.75" x14ac:dyDescent="0.2">
      <c r="A20" s="11" t="str">
        <f>HYPERLINK("#'Cuadro 5.13.16'!A3", "Cuadro 5.13.16. Provincia de Mendoza, departamento Santa Rosa.  Población extranjera en viviendas particulares por condición de asistencia escolar, según sexo registrado al nacer y grupo de edad. Año 2022")</f>
        <v>Cuadro 5.13.16. Provincia de Mendoza, departamento Santa Rosa.  Población extranjera en viviendas particulares por condición de asistencia escolar, según sexo registrado al nacer y grupo de edad. Año 2022</v>
      </c>
    </row>
    <row r="21" spans="1:1" ht="12.75" x14ac:dyDescent="0.2">
      <c r="A21" s="11" t="str">
        <f>HYPERLINK("#'Cuadro 5.13.17'!A3", "Cuadro 5.13.17. Provincia de Mendoza, departamento Tunuyán.  Población extranjera en viviendas particulares por condición de asistencia escolar, según sexo registrado al nacer y grupo de edad. Año 2022")</f>
        <v>Cuadro 5.13.17. Provincia de Mendoza, departamento Tunuyán.  Población extranjera en viviendas particulares por condición de asistencia escolar, según sexo registrado al nacer y grupo de edad. Año 2022</v>
      </c>
    </row>
    <row r="22" spans="1:1" ht="12.75" x14ac:dyDescent="0.2">
      <c r="A22" s="11" t="str">
        <f>HYPERLINK("#'Cuadro 5.13.18'!A3", "Cuadro 5.13.18. Provincia de Mendoza, departamento Tupungato.  Población extranjera en viviendas particulares por condición de asistencia escolar, según sexo registrado al nacer y grupo de edad. Año 2022")</f>
        <v>Cuadro 5.13.18. Provincia de Mendoza, departamento Tupungato.  Población extranjera en viviendas particulares por condición de asistencia escolar, según sexo registrado al nacer y grupo de edad. Año 2022</v>
      </c>
    </row>
    <row r="23" spans="1:1" ht="12.75" x14ac:dyDescent="0.2">
      <c r="A23" s="13"/>
    </row>
    <row r="24" spans="1:1" ht="12.75" x14ac:dyDescent="0.2">
      <c r="A24" s="13" t="s">
        <v>32</v>
      </c>
    </row>
    <row r="25" spans="1:1" ht="12.75" x14ac:dyDescent="0.2">
      <c r="A25" s="13" t="s">
        <v>33</v>
      </c>
    </row>
    <row r="26" spans="1:1" ht="12.75" x14ac:dyDescent="0.2">
      <c r="A26" s="13" t="s">
        <v>34</v>
      </c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3.6640625" customWidth="1"/>
    <col min="4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66590</v>
      </c>
      <c r="D5" s="3">
        <v>12108</v>
      </c>
      <c r="E5" s="3">
        <v>49220</v>
      </c>
      <c r="F5" s="3">
        <v>5262</v>
      </c>
    </row>
    <row r="6" spans="1:31" ht="12" customHeight="1" x14ac:dyDescent="0.2">
      <c r="A6" s="24" t="s">
        <v>29</v>
      </c>
      <c r="B6" s="1" t="s">
        <v>8</v>
      </c>
      <c r="C6" s="10">
        <v>942</v>
      </c>
      <c r="D6" s="10">
        <v>487</v>
      </c>
      <c r="E6" s="10">
        <v>155</v>
      </c>
      <c r="F6" s="10">
        <v>300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1682</v>
      </c>
      <c r="D7" s="10">
        <v>1493</v>
      </c>
      <c r="E7" s="10">
        <v>136</v>
      </c>
      <c r="F7" s="10">
        <v>53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2442</v>
      </c>
      <c r="D8" s="10">
        <v>2255</v>
      </c>
      <c r="E8" s="10">
        <v>132</v>
      </c>
      <c r="F8" s="10">
        <v>55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3872</v>
      </c>
      <c r="D9" s="10">
        <v>2819</v>
      </c>
      <c r="E9" s="10">
        <v>1001</v>
      </c>
      <c r="F9" s="10">
        <v>52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3419</v>
      </c>
      <c r="D10" s="10">
        <v>1108</v>
      </c>
      <c r="E10" s="10">
        <v>2209</v>
      </c>
      <c r="F10" s="10">
        <v>102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4122</v>
      </c>
      <c r="D11" s="10">
        <v>702</v>
      </c>
      <c r="E11" s="10">
        <v>3282</v>
      </c>
      <c r="F11" s="10">
        <v>138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4951</v>
      </c>
      <c r="D12" s="10">
        <v>589</v>
      </c>
      <c r="E12" s="10">
        <v>4109</v>
      </c>
      <c r="F12" s="10">
        <v>253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5086</v>
      </c>
      <c r="D13" s="10">
        <v>463</v>
      </c>
      <c r="E13" s="10">
        <v>4328</v>
      </c>
      <c r="F13" s="10">
        <v>295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5274</v>
      </c>
      <c r="D14" s="10">
        <v>396</v>
      </c>
      <c r="E14" s="10">
        <v>4531</v>
      </c>
      <c r="F14" s="10">
        <v>347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5210</v>
      </c>
      <c r="D15" s="10">
        <v>382</v>
      </c>
      <c r="E15" s="10">
        <v>4509</v>
      </c>
      <c r="F15" s="10">
        <v>319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5335</v>
      </c>
      <c r="D16" s="10">
        <v>314</v>
      </c>
      <c r="E16" s="10">
        <v>4619</v>
      </c>
      <c r="F16" s="10">
        <v>402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4856</v>
      </c>
      <c r="D17" s="10">
        <v>264</v>
      </c>
      <c r="E17" s="10">
        <v>4171</v>
      </c>
      <c r="F17" s="10">
        <v>421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4183</v>
      </c>
      <c r="D18" s="10">
        <v>203</v>
      </c>
      <c r="E18" s="10">
        <v>3566</v>
      </c>
      <c r="F18" s="10">
        <v>414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4008</v>
      </c>
      <c r="D19" s="10">
        <v>200</v>
      </c>
      <c r="E19" s="10">
        <v>3324</v>
      </c>
      <c r="F19" s="10">
        <v>484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4068</v>
      </c>
      <c r="D20" s="10">
        <v>152</v>
      </c>
      <c r="E20" s="10">
        <v>3411</v>
      </c>
      <c r="F20" s="10">
        <v>505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3421</v>
      </c>
      <c r="D21" s="10">
        <v>136</v>
      </c>
      <c r="E21" s="10">
        <v>2834</v>
      </c>
      <c r="F21" s="10">
        <v>451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1989</v>
      </c>
      <c r="D22" s="10">
        <v>70</v>
      </c>
      <c r="E22" s="10">
        <v>1614</v>
      </c>
      <c r="F22" s="10">
        <v>305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1093</v>
      </c>
      <c r="D23" s="10">
        <v>45</v>
      </c>
      <c r="E23" s="10">
        <v>823</v>
      </c>
      <c r="F23" s="10">
        <v>225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637</v>
      </c>
      <c r="D24" s="10">
        <v>30</v>
      </c>
      <c r="E24" s="10">
        <v>466</v>
      </c>
      <c r="F24" s="10">
        <v>141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36024</v>
      </c>
      <c r="D25" s="3">
        <v>6578</v>
      </c>
      <c r="E25" s="3">
        <v>26246</v>
      </c>
      <c r="F25" s="3">
        <v>3200</v>
      </c>
    </row>
    <row r="26" spans="1:8" ht="12" customHeight="1" x14ac:dyDescent="0.2">
      <c r="A26" s="24" t="s">
        <v>29</v>
      </c>
      <c r="B26" s="1" t="s">
        <v>8</v>
      </c>
      <c r="C26" s="10">
        <v>453</v>
      </c>
      <c r="D26" s="10">
        <v>230</v>
      </c>
      <c r="E26" s="10">
        <v>74</v>
      </c>
      <c r="F26" s="10">
        <v>149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827</v>
      </c>
      <c r="D27" s="10">
        <v>742</v>
      </c>
      <c r="E27" s="10">
        <v>62</v>
      </c>
      <c r="F27" s="10">
        <v>23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1201</v>
      </c>
      <c r="D28" s="10">
        <v>1106</v>
      </c>
      <c r="E28" s="10">
        <v>67</v>
      </c>
      <c r="F28" s="10">
        <v>28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1932</v>
      </c>
      <c r="D29" s="10">
        <v>1465</v>
      </c>
      <c r="E29" s="10">
        <v>444</v>
      </c>
      <c r="F29" s="10">
        <v>23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1751</v>
      </c>
      <c r="D30" s="10">
        <v>665</v>
      </c>
      <c r="E30" s="10">
        <v>1038</v>
      </c>
      <c r="F30" s="10">
        <v>48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2123</v>
      </c>
      <c r="D31" s="10">
        <v>443</v>
      </c>
      <c r="E31" s="10">
        <v>1609</v>
      </c>
      <c r="F31" s="10">
        <v>71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2559</v>
      </c>
      <c r="D32" s="10">
        <v>323</v>
      </c>
      <c r="E32" s="10">
        <v>2111</v>
      </c>
      <c r="F32" s="10">
        <v>125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2617</v>
      </c>
      <c r="D33" s="10">
        <v>268</v>
      </c>
      <c r="E33" s="10">
        <v>2190</v>
      </c>
      <c r="F33" s="10">
        <v>159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2838</v>
      </c>
      <c r="D34" s="10">
        <v>236</v>
      </c>
      <c r="E34" s="10">
        <v>2424</v>
      </c>
      <c r="F34" s="10">
        <v>178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2857</v>
      </c>
      <c r="D35" s="10">
        <v>231</v>
      </c>
      <c r="E35" s="10">
        <v>2425</v>
      </c>
      <c r="F35" s="10">
        <v>201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3002</v>
      </c>
      <c r="D36" s="10">
        <v>209</v>
      </c>
      <c r="E36" s="10">
        <v>2541</v>
      </c>
      <c r="F36" s="10">
        <v>252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2758</v>
      </c>
      <c r="D37" s="10">
        <v>164</v>
      </c>
      <c r="E37" s="10">
        <v>2329</v>
      </c>
      <c r="F37" s="10">
        <v>265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2414</v>
      </c>
      <c r="D38" s="10">
        <v>128</v>
      </c>
      <c r="E38" s="10">
        <v>1997</v>
      </c>
      <c r="F38" s="10">
        <v>289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2352</v>
      </c>
      <c r="D39" s="10">
        <v>123</v>
      </c>
      <c r="E39" s="10">
        <v>1902</v>
      </c>
      <c r="F39" s="10">
        <v>327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2254</v>
      </c>
      <c r="D40" s="10">
        <v>80</v>
      </c>
      <c r="E40" s="10">
        <v>1858</v>
      </c>
      <c r="F40" s="10">
        <v>316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1912</v>
      </c>
      <c r="D41" s="10">
        <v>70</v>
      </c>
      <c r="E41" s="10">
        <v>1551</v>
      </c>
      <c r="F41" s="10">
        <v>291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1112</v>
      </c>
      <c r="D42" s="10">
        <v>44</v>
      </c>
      <c r="E42" s="10">
        <v>864</v>
      </c>
      <c r="F42" s="10">
        <v>204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650</v>
      </c>
      <c r="D43" s="10">
        <v>31</v>
      </c>
      <c r="E43" s="10">
        <v>469</v>
      </c>
      <c r="F43" s="10">
        <v>150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412</v>
      </c>
      <c r="D44" s="10">
        <v>20</v>
      </c>
      <c r="E44" s="10">
        <v>291</v>
      </c>
      <c r="F44" s="10">
        <v>101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30566</v>
      </c>
      <c r="D45" s="3">
        <v>5530</v>
      </c>
      <c r="E45" s="3">
        <v>22974</v>
      </c>
      <c r="F45" s="3">
        <v>2062</v>
      </c>
    </row>
    <row r="46" spans="1:8" ht="12" customHeight="1" x14ac:dyDescent="0.2">
      <c r="A46" s="24" t="s">
        <v>29</v>
      </c>
      <c r="B46" s="1" t="s">
        <v>8</v>
      </c>
      <c r="C46" s="10">
        <v>489</v>
      </c>
      <c r="D46" s="10">
        <v>257</v>
      </c>
      <c r="E46" s="10">
        <v>81</v>
      </c>
      <c r="F46" s="10">
        <v>151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855</v>
      </c>
      <c r="D47" s="10">
        <v>751</v>
      </c>
      <c r="E47" s="10">
        <v>74</v>
      </c>
      <c r="F47" s="10">
        <v>30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1241</v>
      </c>
      <c r="D48" s="10">
        <v>1149</v>
      </c>
      <c r="E48" s="10">
        <v>65</v>
      </c>
      <c r="F48" s="10">
        <v>27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1940</v>
      </c>
      <c r="D49" s="10">
        <v>1354</v>
      </c>
      <c r="E49" s="10">
        <v>557</v>
      </c>
      <c r="F49" s="10">
        <v>29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1668</v>
      </c>
      <c r="D50" s="10">
        <v>443</v>
      </c>
      <c r="E50" s="10">
        <v>1171</v>
      </c>
      <c r="F50" s="10">
        <v>54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1999</v>
      </c>
      <c r="D51" s="10">
        <v>259</v>
      </c>
      <c r="E51" s="10">
        <v>1673</v>
      </c>
      <c r="F51" s="10">
        <v>67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2392</v>
      </c>
      <c r="D52" s="10">
        <v>266</v>
      </c>
      <c r="E52" s="10">
        <v>1998</v>
      </c>
      <c r="F52" s="10">
        <v>128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2469</v>
      </c>
      <c r="D53" s="10">
        <v>195</v>
      </c>
      <c r="E53" s="10">
        <v>2138</v>
      </c>
      <c r="F53" s="10">
        <v>136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2436</v>
      </c>
      <c r="D54" s="10">
        <v>160</v>
      </c>
      <c r="E54" s="10">
        <v>2107</v>
      </c>
      <c r="F54" s="10">
        <v>169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2353</v>
      </c>
      <c r="D55" s="10">
        <v>151</v>
      </c>
      <c r="E55" s="10">
        <v>2084</v>
      </c>
      <c r="F55" s="10">
        <v>118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2333</v>
      </c>
      <c r="D56" s="10">
        <v>105</v>
      </c>
      <c r="E56" s="10">
        <v>2078</v>
      </c>
      <c r="F56" s="10">
        <v>150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2098</v>
      </c>
      <c r="D57" s="10">
        <v>100</v>
      </c>
      <c r="E57" s="10">
        <v>1842</v>
      </c>
      <c r="F57" s="10">
        <v>156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1769</v>
      </c>
      <c r="D58" s="10">
        <v>75</v>
      </c>
      <c r="E58" s="10">
        <v>1569</v>
      </c>
      <c r="F58" s="10">
        <v>125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1656</v>
      </c>
      <c r="D59" s="10">
        <v>77</v>
      </c>
      <c r="E59" s="10">
        <v>1422</v>
      </c>
      <c r="F59" s="10">
        <v>157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1814</v>
      </c>
      <c r="D60" s="10">
        <v>72</v>
      </c>
      <c r="E60" s="10">
        <v>1553</v>
      </c>
      <c r="F60" s="10">
        <v>189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1509</v>
      </c>
      <c r="D61" s="10">
        <v>66</v>
      </c>
      <c r="E61" s="10">
        <v>1283</v>
      </c>
      <c r="F61" s="10">
        <v>160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877</v>
      </c>
      <c r="D62" s="10">
        <v>26</v>
      </c>
      <c r="E62" s="10">
        <v>750</v>
      </c>
      <c r="F62" s="10">
        <v>101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443</v>
      </c>
      <c r="D63" s="10">
        <v>14</v>
      </c>
      <c r="E63" s="10">
        <v>354</v>
      </c>
      <c r="F63" s="10">
        <v>75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225</v>
      </c>
      <c r="D64" s="6">
        <v>10</v>
      </c>
      <c r="E64" s="6">
        <v>175</v>
      </c>
      <c r="F64" s="6">
        <v>40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5" customWidth="1"/>
    <col min="4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6588</v>
      </c>
      <c r="D5" s="3">
        <v>1492</v>
      </c>
      <c r="E5" s="3">
        <v>4759</v>
      </c>
      <c r="F5" s="3">
        <v>337</v>
      </c>
    </row>
    <row r="6" spans="1:31" ht="12" customHeight="1" x14ac:dyDescent="0.2">
      <c r="A6" s="24" t="s">
        <v>29</v>
      </c>
      <c r="B6" s="1" t="s">
        <v>8</v>
      </c>
      <c r="C6" s="10">
        <v>92</v>
      </c>
      <c r="D6" s="10">
        <v>59</v>
      </c>
      <c r="E6" s="10">
        <v>13</v>
      </c>
      <c r="F6" s="10">
        <v>20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200</v>
      </c>
      <c r="D7" s="10">
        <v>187</v>
      </c>
      <c r="E7" s="10">
        <v>8</v>
      </c>
      <c r="F7" s="10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251</v>
      </c>
      <c r="D8" s="10">
        <v>232</v>
      </c>
      <c r="E8" s="10">
        <v>9</v>
      </c>
      <c r="F8" s="10">
        <v>10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381</v>
      </c>
      <c r="D9" s="10">
        <v>301</v>
      </c>
      <c r="E9" s="10">
        <v>72</v>
      </c>
      <c r="F9" s="10">
        <v>8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356</v>
      </c>
      <c r="D10" s="10">
        <v>172</v>
      </c>
      <c r="E10" s="10">
        <v>176</v>
      </c>
      <c r="F10" s="10">
        <v>8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449</v>
      </c>
      <c r="D11" s="10">
        <v>125</v>
      </c>
      <c r="E11" s="10">
        <v>311</v>
      </c>
      <c r="F11" s="10">
        <v>13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538</v>
      </c>
      <c r="D12" s="10">
        <v>109</v>
      </c>
      <c r="E12" s="10">
        <v>397</v>
      </c>
      <c r="F12" s="10">
        <v>32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540</v>
      </c>
      <c r="D13" s="10">
        <v>63</v>
      </c>
      <c r="E13" s="10">
        <v>460</v>
      </c>
      <c r="F13" s="10">
        <v>17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505</v>
      </c>
      <c r="D14" s="10">
        <v>45</v>
      </c>
      <c r="E14" s="10">
        <v>430</v>
      </c>
      <c r="F14" s="10">
        <v>30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479</v>
      </c>
      <c r="D15" s="10">
        <v>57</v>
      </c>
      <c r="E15" s="10">
        <v>401</v>
      </c>
      <c r="F15" s="10">
        <v>21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503</v>
      </c>
      <c r="D16" s="10">
        <v>36</v>
      </c>
      <c r="E16" s="10">
        <v>438</v>
      </c>
      <c r="F16" s="10">
        <v>29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443</v>
      </c>
      <c r="D17" s="10">
        <v>27</v>
      </c>
      <c r="E17" s="10">
        <v>385</v>
      </c>
      <c r="F17" s="10">
        <v>31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413</v>
      </c>
      <c r="D18" s="10">
        <v>15</v>
      </c>
      <c r="E18" s="10">
        <v>377</v>
      </c>
      <c r="F18" s="10">
        <v>21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373</v>
      </c>
      <c r="D19" s="10">
        <v>22</v>
      </c>
      <c r="E19" s="10">
        <v>330</v>
      </c>
      <c r="F19" s="10">
        <v>21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367</v>
      </c>
      <c r="D20" s="10">
        <v>15</v>
      </c>
      <c r="E20" s="10">
        <v>332</v>
      </c>
      <c r="F20" s="10">
        <v>20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312</v>
      </c>
      <c r="D21" s="10">
        <v>16</v>
      </c>
      <c r="E21" s="10">
        <v>283</v>
      </c>
      <c r="F21" s="10">
        <v>13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193</v>
      </c>
      <c r="D22" s="10">
        <v>5</v>
      </c>
      <c r="E22" s="10">
        <v>171</v>
      </c>
      <c r="F22" s="10">
        <v>17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109</v>
      </c>
      <c r="D23" s="10">
        <v>3</v>
      </c>
      <c r="E23" s="10">
        <v>91</v>
      </c>
      <c r="F23" s="10">
        <v>15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84</v>
      </c>
      <c r="D24" s="10">
        <v>3</v>
      </c>
      <c r="E24" s="10">
        <v>75</v>
      </c>
      <c r="F24" s="10">
        <v>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3671</v>
      </c>
      <c r="D25" s="3">
        <v>810</v>
      </c>
      <c r="E25" s="3">
        <v>2684</v>
      </c>
      <c r="F25" s="3">
        <v>177</v>
      </c>
    </row>
    <row r="26" spans="1:8" ht="12" customHeight="1" x14ac:dyDescent="0.2">
      <c r="A26" s="24" t="s">
        <v>29</v>
      </c>
      <c r="B26" s="1" t="s">
        <v>8</v>
      </c>
      <c r="C26" s="10">
        <v>45</v>
      </c>
      <c r="D26" s="10">
        <v>32</v>
      </c>
      <c r="E26" s="10">
        <v>8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90</v>
      </c>
      <c r="D27" s="10">
        <v>85</v>
      </c>
      <c r="E27" s="10">
        <v>2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122</v>
      </c>
      <c r="D28" s="10">
        <v>111</v>
      </c>
      <c r="E28" s="10">
        <v>3</v>
      </c>
      <c r="F28" s="10">
        <v>8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202</v>
      </c>
      <c r="D29" s="10">
        <v>161</v>
      </c>
      <c r="E29" s="10">
        <v>38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183</v>
      </c>
      <c r="D30" s="10">
        <v>96</v>
      </c>
      <c r="E30" s="10">
        <v>87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240</v>
      </c>
      <c r="D31" s="10">
        <v>80</v>
      </c>
      <c r="E31" s="10">
        <v>150</v>
      </c>
      <c r="F31" s="10">
        <v>10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264</v>
      </c>
      <c r="D32" s="10">
        <v>55</v>
      </c>
      <c r="E32" s="10">
        <v>195</v>
      </c>
      <c r="F32" s="10">
        <v>14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286</v>
      </c>
      <c r="D33" s="10">
        <v>43</v>
      </c>
      <c r="E33" s="10">
        <v>237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267</v>
      </c>
      <c r="D34" s="10">
        <v>23</v>
      </c>
      <c r="E34" s="10">
        <v>229</v>
      </c>
      <c r="F34" s="10">
        <v>15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276</v>
      </c>
      <c r="D35" s="10">
        <v>35</v>
      </c>
      <c r="E35" s="10">
        <v>230</v>
      </c>
      <c r="F35" s="10">
        <v>11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293</v>
      </c>
      <c r="D36" s="10">
        <v>24</v>
      </c>
      <c r="E36" s="10">
        <v>256</v>
      </c>
      <c r="F36" s="10">
        <v>13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269</v>
      </c>
      <c r="D37" s="10">
        <v>16</v>
      </c>
      <c r="E37" s="10">
        <v>235</v>
      </c>
      <c r="F37" s="10">
        <v>18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260</v>
      </c>
      <c r="D38" s="10">
        <v>10</v>
      </c>
      <c r="E38" s="10">
        <v>236</v>
      </c>
      <c r="F38" s="10">
        <v>14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234</v>
      </c>
      <c r="D39" s="10">
        <v>13</v>
      </c>
      <c r="E39" s="10">
        <v>208</v>
      </c>
      <c r="F39" s="10">
        <v>13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214</v>
      </c>
      <c r="D40" s="10">
        <v>12</v>
      </c>
      <c r="E40" s="10">
        <v>193</v>
      </c>
      <c r="F40" s="10">
        <v>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172</v>
      </c>
      <c r="D41" s="10">
        <v>5</v>
      </c>
      <c r="E41" s="10">
        <v>159</v>
      </c>
      <c r="F41" s="10">
        <v>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121</v>
      </c>
      <c r="D42" s="10">
        <v>4</v>
      </c>
      <c r="E42" s="10">
        <v>105</v>
      </c>
      <c r="F42" s="10">
        <v>12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72</v>
      </c>
      <c r="D43" s="10">
        <v>2</v>
      </c>
      <c r="E43" s="10">
        <v>61</v>
      </c>
      <c r="F43" s="10">
        <v>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61</v>
      </c>
      <c r="D44" s="10">
        <v>3</v>
      </c>
      <c r="E44" s="10">
        <v>52</v>
      </c>
      <c r="F44" s="10">
        <v>6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2917</v>
      </c>
      <c r="D45" s="3">
        <v>682</v>
      </c>
      <c r="E45" s="3">
        <v>2075</v>
      </c>
      <c r="F45" s="3">
        <v>160</v>
      </c>
    </row>
    <row r="46" spans="1:8" ht="12" customHeight="1" x14ac:dyDescent="0.2">
      <c r="A46" s="24" t="s">
        <v>29</v>
      </c>
      <c r="B46" s="1" t="s">
        <v>8</v>
      </c>
      <c r="C46" s="10">
        <v>47</v>
      </c>
      <c r="D46" s="10">
        <v>27</v>
      </c>
      <c r="E46" s="10">
        <v>5</v>
      </c>
      <c r="F46" s="10">
        <v>15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110</v>
      </c>
      <c r="D47" s="10">
        <v>102</v>
      </c>
      <c r="E47" s="10">
        <v>6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129</v>
      </c>
      <c r="D48" s="10">
        <v>121</v>
      </c>
      <c r="E48" s="10">
        <v>6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179</v>
      </c>
      <c r="D49" s="10">
        <v>140</v>
      </c>
      <c r="E49" s="10">
        <v>34</v>
      </c>
      <c r="F49" s="10">
        <v>5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173</v>
      </c>
      <c r="D50" s="10">
        <v>76</v>
      </c>
      <c r="E50" s="10">
        <v>89</v>
      </c>
      <c r="F50" s="10">
        <v>8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209</v>
      </c>
      <c r="D51" s="10">
        <v>45</v>
      </c>
      <c r="E51" s="10">
        <v>161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274</v>
      </c>
      <c r="D52" s="10">
        <v>54</v>
      </c>
      <c r="E52" s="10">
        <v>202</v>
      </c>
      <c r="F52" s="10">
        <v>18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254</v>
      </c>
      <c r="D53" s="10">
        <v>20</v>
      </c>
      <c r="E53" s="10">
        <v>223</v>
      </c>
      <c r="F53" s="10">
        <v>11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238</v>
      </c>
      <c r="D54" s="10">
        <v>22</v>
      </c>
      <c r="E54" s="10">
        <v>201</v>
      </c>
      <c r="F54" s="10">
        <v>15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203</v>
      </c>
      <c r="D55" s="10">
        <v>22</v>
      </c>
      <c r="E55" s="10">
        <v>171</v>
      </c>
      <c r="F55" s="10">
        <v>10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210</v>
      </c>
      <c r="D56" s="10">
        <v>12</v>
      </c>
      <c r="E56" s="10">
        <v>182</v>
      </c>
      <c r="F56" s="10">
        <v>16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174</v>
      </c>
      <c r="D57" s="10">
        <v>11</v>
      </c>
      <c r="E57" s="10">
        <v>150</v>
      </c>
      <c r="F57" s="10">
        <v>13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153</v>
      </c>
      <c r="D58" s="10">
        <v>5</v>
      </c>
      <c r="E58" s="10">
        <v>141</v>
      </c>
      <c r="F58" s="10">
        <v>7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139</v>
      </c>
      <c r="D59" s="10">
        <v>9</v>
      </c>
      <c r="E59" s="10">
        <v>122</v>
      </c>
      <c r="F59" s="10">
        <v>8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153</v>
      </c>
      <c r="D60" s="10">
        <v>3</v>
      </c>
      <c r="E60" s="10">
        <v>139</v>
      </c>
      <c r="F60" s="10">
        <v>11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140</v>
      </c>
      <c r="D61" s="10">
        <v>11</v>
      </c>
      <c r="E61" s="10">
        <v>124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72</v>
      </c>
      <c r="D62" s="10">
        <v>1</v>
      </c>
      <c r="E62" s="10">
        <v>66</v>
      </c>
      <c r="F62" s="10">
        <v>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37</v>
      </c>
      <c r="D63" s="10">
        <v>1</v>
      </c>
      <c r="E63" s="10">
        <v>30</v>
      </c>
      <c r="F63" s="10">
        <v>6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23</v>
      </c>
      <c r="D64" s="6" t="s">
        <v>42</v>
      </c>
      <c r="E64" s="6">
        <v>23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5.33203125" customWidth="1"/>
    <col min="4" max="4" width="14.1640625" customWidth="1"/>
    <col min="5" max="5" width="17.5" customWidth="1"/>
    <col min="6" max="6" width="15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825</v>
      </c>
      <c r="D5" s="3">
        <v>191</v>
      </c>
      <c r="E5" s="3">
        <v>565</v>
      </c>
      <c r="F5" s="3">
        <v>69</v>
      </c>
    </row>
    <row r="6" spans="1:31" ht="12" customHeight="1" x14ac:dyDescent="0.2">
      <c r="A6" s="24" t="s">
        <v>29</v>
      </c>
      <c r="B6" s="1" t="s">
        <v>8</v>
      </c>
      <c r="C6" s="10">
        <v>28</v>
      </c>
      <c r="D6" s="10">
        <v>13</v>
      </c>
      <c r="E6" s="10">
        <v>4</v>
      </c>
      <c r="F6" s="10">
        <v>11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33</v>
      </c>
      <c r="D7" s="10">
        <v>26</v>
      </c>
      <c r="E7" s="10">
        <v>5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40</v>
      </c>
      <c r="D8" s="10">
        <v>32</v>
      </c>
      <c r="E8" s="10">
        <v>5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39</v>
      </c>
      <c r="D9" s="10">
        <v>27</v>
      </c>
      <c r="E9" s="10">
        <v>11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36</v>
      </c>
      <c r="D10" s="10">
        <v>18</v>
      </c>
      <c r="E10" s="10">
        <v>17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40</v>
      </c>
      <c r="D11" s="10">
        <v>15</v>
      </c>
      <c r="E11" s="10">
        <v>22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48</v>
      </c>
      <c r="D12" s="10">
        <v>10</v>
      </c>
      <c r="E12" s="10">
        <v>36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38</v>
      </c>
      <c r="D13" s="10">
        <v>3</v>
      </c>
      <c r="E13" s="10">
        <v>34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51</v>
      </c>
      <c r="D14" s="10">
        <v>7</v>
      </c>
      <c r="E14" s="10">
        <v>41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36</v>
      </c>
      <c r="D15" s="10">
        <v>6</v>
      </c>
      <c r="E15" s="10">
        <v>29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50</v>
      </c>
      <c r="D16" s="10">
        <v>4</v>
      </c>
      <c r="E16" s="10">
        <v>40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42</v>
      </c>
      <c r="D17" s="10">
        <v>3</v>
      </c>
      <c r="E17" s="10">
        <v>36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53</v>
      </c>
      <c r="D18" s="10">
        <v>6</v>
      </c>
      <c r="E18" s="10">
        <v>44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46</v>
      </c>
      <c r="D19" s="10">
        <v>3</v>
      </c>
      <c r="E19" s="10">
        <v>39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69</v>
      </c>
      <c r="D20" s="10">
        <v>3</v>
      </c>
      <c r="E20" s="10">
        <v>62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64</v>
      </c>
      <c r="D21" s="10">
        <v>8</v>
      </c>
      <c r="E21" s="10">
        <v>50</v>
      </c>
      <c r="F21" s="10">
        <v>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47</v>
      </c>
      <c r="D22" s="10">
        <v>2</v>
      </c>
      <c r="E22" s="10">
        <v>42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40</v>
      </c>
      <c r="D23" s="10">
        <v>4</v>
      </c>
      <c r="E23" s="10">
        <v>31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25</v>
      </c>
      <c r="D24" s="10">
        <v>1</v>
      </c>
      <c r="E24" s="10">
        <v>17</v>
      </c>
      <c r="F24" s="10">
        <v>7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439</v>
      </c>
      <c r="D25" s="3">
        <v>104</v>
      </c>
      <c r="E25" s="3">
        <v>298</v>
      </c>
      <c r="F25" s="3">
        <v>37</v>
      </c>
    </row>
    <row r="26" spans="1:8" ht="12" customHeight="1" x14ac:dyDescent="0.2">
      <c r="A26" s="24" t="s">
        <v>29</v>
      </c>
      <c r="B26" s="1" t="s">
        <v>8</v>
      </c>
      <c r="C26" s="10">
        <v>14</v>
      </c>
      <c r="D26" s="10">
        <v>4</v>
      </c>
      <c r="E26" s="10">
        <v>3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16</v>
      </c>
      <c r="D27" s="10">
        <v>13</v>
      </c>
      <c r="E27" s="10">
        <v>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25</v>
      </c>
      <c r="D28" s="10">
        <v>22</v>
      </c>
      <c r="E28" s="10">
        <v>3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17</v>
      </c>
      <c r="D29" s="10">
        <v>11</v>
      </c>
      <c r="E29" s="10">
        <v>6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16</v>
      </c>
      <c r="D30" s="10">
        <v>8</v>
      </c>
      <c r="E30" s="10">
        <v>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24</v>
      </c>
      <c r="D31" s="10">
        <v>9</v>
      </c>
      <c r="E31" s="10">
        <v>13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30</v>
      </c>
      <c r="D32" s="10">
        <v>8</v>
      </c>
      <c r="E32" s="10">
        <v>20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19</v>
      </c>
      <c r="D33" s="10" t="s">
        <v>42</v>
      </c>
      <c r="E33" s="10">
        <v>19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23</v>
      </c>
      <c r="D34" s="10">
        <v>4</v>
      </c>
      <c r="E34" s="10">
        <v>19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11</v>
      </c>
      <c r="D35" s="10">
        <v>3</v>
      </c>
      <c r="E35" s="10">
        <v>8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32</v>
      </c>
      <c r="D36" s="10">
        <v>3</v>
      </c>
      <c r="E36" s="10">
        <v>24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21</v>
      </c>
      <c r="D37" s="10">
        <v>3</v>
      </c>
      <c r="E37" s="10">
        <v>16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31</v>
      </c>
      <c r="D38" s="10">
        <v>3</v>
      </c>
      <c r="E38" s="10">
        <v>25</v>
      </c>
      <c r="F38" s="10">
        <v>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27</v>
      </c>
      <c r="D39" s="10">
        <v>2</v>
      </c>
      <c r="E39" s="10">
        <v>21</v>
      </c>
      <c r="F39" s="10">
        <v>4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37</v>
      </c>
      <c r="D40" s="10">
        <v>1</v>
      </c>
      <c r="E40" s="10">
        <v>35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29</v>
      </c>
      <c r="D41" s="10">
        <v>4</v>
      </c>
      <c r="E41" s="10">
        <v>24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27</v>
      </c>
      <c r="D42" s="10">
        <v>1</v>
      </c>
      <c r="E42" s="10">
        <v>26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22</v>
      </c>
      <c r="D43" s="10">
        <v>4</v>
      </c>
      <c r="E43" s="10">
        <v>15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18</v>
      </c>
      <c r="D44" s="10">
        <v>1</v>
      </c>
      <c r="E44" s="10">
        <v>12</v>
      </c>
      <c r="F44" s="10">
        <v>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386</v>
      </c>
      <c r="D45" s="3">
        <v>87</v>
      </c>
      <c r="E45" s="3">
        <v>267</v>
      </c>
      <c r="F45" s="3">
        <v>32</v>
      </c>
    </row>
    <row r="46" spans="1:8" ht="12" customHeight="1" x14ac:dyDescent="0.2">
      <c r="A46" s="24" t="s">
        <v>29</v>
      </c>
      <c r="B46" s="1" t="s">
        <v>8</v>
      </c>
      <c r="C46" s="10">
        <v>14</v>
      </c>
      <c r="D46" s="10">
        <v>9</v>
      </c>
      <c r="E46" s="10">
        <v>1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17</v>
      </c>
      <c r="D47" s="10">
        <v>13</v>
      </c>
      <c r="E47" s="10">
        <v>3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15</v>
      </c>
      <c r="D48" s="10">
        <v>10</v>
      </c>
      <c r="E48" s="10">
        <v>2</v>
      </c>
      <c r="F48" s="10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22</v>
      </c>
      <c r="D49" s="10">
        <v>16</v>
      </c>
      <c r="E49" s="10">
        <v>5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</v>
      </c>
      <c r="D50" s="10">
        <v>10</v>
      </c>
      <c r="E50" s="10">
        <v>10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16</v>
      </c>
      <c r="D51" s="10">
        <v>6</v>
      </c>
      <c r="E51" s="10">
        <v>9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18</v>
      </c>
      <c r="D52" s="10">
        <v>2</v>
      </c>
      <c r="E52" s="10">
        <v>16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19</v>
      </c>
      <c r="D53" s="10">
        <v>3</v>
      </c>
      <c r="E53" s="10">
        <v>15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28</v>
      </c>
      <c r="D54" s="10">
        <v>3</v>
      </c>
      <c r="E54" s="10">
        <v>22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25</v>
      </c>
      <c r="D55" s="10">
        <v>3</v>
      </c>
      <c r="E55" s="10">
        <v>21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18</v>
      </c>
      <c r="D56" s="10">
        <v>1</v>
      </c>
      <c r="E56" s="10">
        <v>16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21</v>
      </c>
      <c r="D57" s="10" t="s">
        <v>42</v>
      </c>
      <c r="E57" s="10">
        <v>20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22</v>
      </c>
      <c r="D58" s="10">
        <v>3</v>
      </c>
      <c r="E58" s="10">
        <v>19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19</v>
      </c>
      <c r="D59" s="10">
        <v>1</v>
      </c>
      <c r="E59" s="10">
        <v>18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32</v>
      </c>
      <c r="D60" s="10">
        <v>2</v>
      </c>
      <c r="E60" s="10">
        <v>27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35</v>
      </c>
      <c r="D61" s="10">
        <v>4</v>
      </c>
      <c r="E61" s="10">
        <v>26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20</v>
      </c>
      <c r="D62" s="10">
        <v>1</v>
      </c>
      <c r="E62" s="10">
        <v>16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18</v>
      </c>
      <c r="D63" s="10" t="s">
        <v>42</v>
      </c>
      <c r="E63" s="10">
        <v>16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</v>
      </c>
      <c r="D64" s="6" t="s">
        <v>42</v>
      </c>
      <c r="E64" s="6">
        <v>5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5.83203125" customWidth="1"/>
    <col min="4" max="4" width="13.33203125" customWidth="1"/>
    <col min="5" max="5" width="15.6640625" customWidth="1"/>
    <col min="6" max="6" width="14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5259</v>
      </c>
      <c r="D5" s="3">
        <v>1027</v>
      </c>
      <c r="E5" s="3">
        <v>3998</v>
      </c>
      <c r="F5" s="3">
        <v>234</v>
      </c>
    </row>
    <row r="6" spans="1:31" ht="12" customHeight="1" x14ac:dyDescent="0.2">
      <c r="A6" s="24" t="s">
        <v>29</v>
      </c>
      <c r="B6" s="1" t="s">
        <v>8</v>
      </c>
      <c r="C6" s="10">
        <v>67</v>
      </c>
      <c r="D6" s="10">
        <v>39</v>
      </c>
      <c r="E6" s="10">
        <v>7</v>
      </c>
      <c r="F6" s="10">
        <v>21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111</v>
      </c>
      <c r="D7" s="10">
        <v>102</v>
      </c>
      <c r="E7" s="10">
        <v>6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196</v>
      </c>
      <c r="D8" s="10">
        <v>186</v>
      </c>
      <c r="E8" s="10">
        <v>5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298</v>
      </c>
      <c r="D9" s="10">
        <v>237</v>
      </c>
      <c r="E9" s="10">
        <v>59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211</v>
      </c>
      <c r="D10" s="10">
        <v>101</v>
      </c>
      <c r="E10" s="10">
        <v>109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268</v>
      </c>
      <c r="D11" s="10">
        <v>90</v>
      </c>
      <c r="E11" s="10">
        <v>172</v>
      </c>
      <c r="F11" s="10">
        <v>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354</v>
      </c>
      <c r="D12" s="10">
        <v>64</v>
      </c>
      <c r="E12" s="10">
        <v>285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313</v>
      </c>
      <c r="D13" s="10">
        <v>43</v>
      </c>
      <c r="E13" s="10">
        <v>255</v>
      </c>
      <c r="F13" s="10">
        <v>15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325</v>
      </c>
      <c r="D14" s="10">
        <v>28</v>
      </c>
      <c r="E14" s="10">
        <v>286</v>
      </c>
      <c r="F14" s="10">
        <v>11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328</v>
      </c>
      <c r="D15" s="10">
        <v>31</v>
      </c>
      <c r="E15" s="10">
        <v>286</v>
      </c>
      <c r="F15" s="10">
        <v>11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420</v>
      </c>
      <c r="D16" s="10">
        <v>32</v>
      </c>
      <c r="E16" s="10">
        <v>374</v>
      </c>
      <c r="F16" s="10">
        <v>14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430</v>
      </c>
      <c r="D17" s="10">
        <v>19</v>
      </c>
      <c r="E17" s="10">
        <v>398</v>
      </c>
      <c r="F17" s="10">
        <v>13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366</v>
      </c>
      <c r="D18" s="10">
        <v>10</v>
      </c>
      <c r="E18" s="10">
        <v>339</v>
      </c>
      <c r="F18" s="10">
        <v>17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372</v>
      </c>
      <c r="D19" s="10">
        <v>8</v>
      </c>
      <c r="E19" s="10">
        <v>345</v>
      </c>
      <c r="F19" s="10">
        <v>19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430</v>
      </c>
      <c r="D20" s="10">
        <v>14</v>
      </c>
      <c r="E20" s="10">
        <v>393</v>
      </c>
      <c r="F20" s="10">
        <v>23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353</v>
      </c>
      <c r="D21" s="10">
        <v>9</v>
      </c>
      <c r="E21" s="10">
        <v>325</v>
      </c>
      <c r="F21" s="10">
        <v>19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224</v>
      </c>
      <c r="D22" s="10">
        <v>9</v>
      </c>
      <c r="E22" s="10">
        <v>189</v>
      </c>
      <c r="F22" s="10">
        <v>26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122</v>
      </c>
      <c r="D23" s="10">
        <v>3</v>
      </c>
      <c r="E23" s="10">
        <v>105</v>
      </c>
      <c r="F23" s="10">
        <v>14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71</v>
      </c>
      <c r="D24" s="10">
        <v>2</v>
      </c>
      <c r="E24" s="10">
        <v>60</v>
      </c>
      <c r="F24" s="10">
        <v>9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3101</v>
      </c>
      <c r="D25" s="3">
        <v>585</v>
      </c>
      <c r="E25" s="3">
        <v>2377</v>
      </c>
      <c r="F25" s="3">
        <v>139</v>
      </c>
    </row>
    <row r="26" spans="1:8" ht="12" customHeight="1" x14ac:dyDescent="0.2">
      <c r="A26" s="24" t="s">
        <v>29</v>
      </c>
      <c r="B26" s="1" t="s">
        <v>8</v>
      </c>
      <c r="C26" s="10">
        <v>31</v>
      </c>
      <c r="D26" s="10">
        <v>21</v>
      </c>
      <c r="E26" s="10">
        <v>2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63</v>
      </c>
      <c r="D27" s="10">
        <v>59</v>
      </c>
      <c r="E27" s="10">
        <v>3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86</v>
      </c>
      <c r="D28" s="10">
        <v>82</v>
      </c>
      <c r="E28" s="10">
        <v>2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150</v>
      </c>
      <c r="D29" s="10">
        <v>123</v>
      </c>
      <c r="E29" s="10">
        <v>26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119</v>
      </c>
      <c r="D30" s="10">
        <v>64</v>
      </c>
      <c r="E30" s="10">
        <v>54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138</v>
      </c>
      <c r="D31" s="10">
        <v>57</v>
      </c>
      <c r="E31" s="10">
        <v>77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190</v>
      </c>
      <c r="D32" s="10">
        <v>42</v>
      </c>
      <c r="E32" s="10">
        <v>146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162</v>
      </c>
      <c r="D33" s="10">
        <v>19</v>
      </c>
      <c r="E33" s="10">
        <v>136</v>
      </c>
      <c r="F33" s="10">
        <v>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184</v>
      </c>
      <c r="D34" s="10">
        <v>19</v>
      </c>
      <c r="E34" s="10">
        <v>161</v>
      </c>
      <c r="F34" s="10">
        <v>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195</v>
      </c>
      <c r="D35" s="10">
        <v>24</v>
      </c>
      <c r="E35" s="10">
        <v>166</v>
      </c>
      <c r="F35" s="10">
        <v>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255</v>
      </c>
      <c r="D36" s="10">
        <v>24</v>
      </c>
      <c r="E36" s="10">
        <v>220</v>
      </c>
      <c r="F36" s="10">
        <v>11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268</v>
      </c>
      <c r="D37" s="10">
        <v>16</v>
      </c>
      <c r="E37" s="10">
        <v>247</v>
      </c>
      <c r="F37" s="10">
        <v>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243</v>
      </c>
      <c r="D38" s="10">
        <v>8</v>
      </c>
      <c r="E38" s="10">
        <v>225</v>
      </c>
      <c r="F38" s="10">
        <v>10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264</v>
      </c>
      <c r="D39" s="10">
        <v>5</v>
      </c>
      <c r="E39" s="10">
        <v>246</v>
      </c>
      <c r="F39" s="10">
        <v>13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270</v>
      </c>
      <c r="D40" s="10">
        <v>5</v>
      </c>
      <c r="E40" s="10">
        <v>248</v>
      </c>
      <c r="F40" s="10">
        <v>17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218</v>
      </c>
      <c r="D41" s="10">
        <v>6</v>
      </c>
      <c r="E41" s="10">
        <v>199</v>
      </c>
      <c r="F41" s="10">
        <v>13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134</v>
      </c>
      <c r="D42" s="10">
        <v>6</v>
      </c>
      <c r="E42" s="10">
        <v>110</v>
      </c>
      <c r="F42" s="10">
        <v>18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81</v>
      </c>
      <c r="D43" s="10">
        <v>3</v>
      </c>
      <c r="E43" s="10">
        <v>68</v>
      </c>
      <c r="F43" s="10">
        <v>10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50</v>
      </c>
      <c r="D44" s="10">
        <v>2</v>
      </c>
      <c r="E44" s="10">
        <v>41</v>
      </c>
      <c r="F44" s="10">
        <v>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2158</v>
      </c>
      <c r="D45" s="3">
        <v>442</v>
      </c>
      <c r="E45" s="3">
        <v>1621</v>
      </c>
      <c r="F45" s="3">
        <v>95</v>
      </c>
    </row>
    <row r="46" spans="1:8" ht="12" customHeight="1" x14ac:dyDescent="0.2">
      <c r="A46" s="24" t="s">
        <v>29</v>
      </c>
      <c r="B46" s="1" t="s">
        <v>8</v>
      </c>
      <c r="C46" s="10">
        <v>36</v>
      </c>
      <c r="D46" s="10">
        <v>18</v>
      </c>
      <c r="E46" s="10">
        <v>5</v>
      </c>
      <c r="F46" s="10">
        <v>13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48</v>
      </c>
      <c r="D47" s="10">
        <v>43</v>
      </c>
      <c r="E47" s="10">
        <v>3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110</v>
      </c>
      <c r="D48" s="10">
        <v>104</v>
      </c>
      <c r="E48" s="10">
        <v>3</v>
      </c>
      <c r="F48" s="10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148</v>
      </c>
      <c r="D49" s="10">
        <v>114</v>
      </c>
      <c r="E49" s="10">
        <v>33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92</v>
      </c>
      <c r="D50" s="10">
        <v>37</v>
      </c>
      <c r="E50" s="10">
        <v>55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130</v>
      </c>
      <c r="D51" s="10">
        <v>33</v>
      </c>
      <c r="E51" s="10">
        <v>95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164</v>
      </c>
      <c r="D52" s="10">
        <v>22</v>
      </c>
      <c r="E52" s="10">
        <v>139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151</v>
      </c>
      <c r="D53" s="10">
        <v>24</v>
      </c>
      <c r="E53" s="10">
        <v>119</v>
      </c>
      <c r="F53" s="10">
        <v>8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141</v>
      </c>
      <c r="D54" s="10">
        <v>9</v>
      </c>
      <c r="E54" s="10">
        <v>125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133</v>
      </c>
      <c r="D55" s="10">
        <v>7</v>
      </c>
      <c r="E55" s="10">
        <v>120</v>
      </c>
      <c r="F55" s="10">
        <v>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165</v>
      </c>
      <c r="D56" s="10">
        <v>8</v>
      </c>
      <c r="E56" s="10">
        <v>154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162</v>
      </c>
      <c r="D57" s="10">
        <v>3</v>
      </c>
      <c r="E57" s="10">
        <v>151</v>
      </c>
      <c r="F57" s="10">
        <v>8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123</v>
      </c>
      <c r="D58" s="10">
        <v>2</v>
      </c>
      <c r="E58" s="10">
        <v>114</v>
      </c>
      <c r="F58" s="10">
        <v>7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108</v>
      </c>
      <c r="D59" s="10">
        <v>3</v>
      </c>
      <c r="E59" s="10">
        <v>99</v>
      </c>
      <c r="F59" s="10">
        <v>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160</v>
      </c>
      <c r="D60" s="10">
        <v>9</v>
      </c>
      <c r="E60" s="10">
        <v>145</v>
      </c>
      <c r="F60" s="10">
        <v>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135</v>
      </c>
      <c r="D61" s="10">
        <v>3</v>
      </c>
      <c r="E61" s="10">
        <v>126</v>
      </c>
      <c r="F61" s="10">
        <v>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90</v>
      </c>
      <c r="D62" s="10">
        <v>3</v>
      </c>
      <c r="E62" s="10">
        <v>79</v>
      </c>
      <c r="F62" s="10">
        <v>8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41</v>
      </c>
      <c r="D63" s="10" t="s">
        <v>42</v>
      </c>
      <c r="E63" s="10">
        <v>37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21</v>
      </c>
      <c r="D64" s="6" t="s">
        <v>42</v>
      </c>
      <c r="E64" s="6">
        <v>19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4.6640625" customWidth="1"/>
    <col min="4" max="4" width="14" customWidth="1"/>
    <col min="5" max="6" width="15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13863</v>
      </c>
      <c r="D5" s="3">
        <v>2246</v>
      </c>
      <c r="E5" s="3">
        <v>10597</v>
      </c>
      <c r="F5" s="3">
        <v>1020</v>
      </c>
    </row>
    <row r="6" spans="1:31" ht="12" customHeight="1" x14ac:dyDescent="0.2">
      <c r="A6" s="24" t="s">
        <v>29</v>
      </c>
      <c r="B6" s="1" t="s">
        <v>8</v>
      </c>
      <c r="C6" s="10">
        <v>124</v>
      </c>
      <c r="D6" s="10">
        <v>75</v>
      </c>
      <c r="E6" s="10">
        <v>15</v>
      </c>
      <c r="F6" s="10">
        <v>34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268</v>
      </c>
      <c r="D7" s="10">
        <v>245</v>
      </c>
      <c r="E7" s="10">
        <v>19</v>
      </c>
      <c r="F7" s="10">
        <v>4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503</v>
      </c>
      <c r="D8" s="10">
        <v>478</v>
      </c>
      <c r="E8" s="10">
        <v>20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704</v>
      </c>
      <c r="D9" s="10">
        <v>518</v>
      </c>
      <c r="E9" s="10">
        <v>179</v>
      </c>
      <c r="F9" s="10">
        <v>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638</v>
      </c>
      <c r="D10" s="10">
        <v>214</v>
      </c>
      <c r="E10" s="10">
        <v>411</v>
      </c>
      <c r="F10" s="10">
        <v>13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822</v>
      </c>
      <c r="D11" s="10">
        <v>117</v>
      </c>
      <c r="E11" s="10">
        <v>683</v>
      </c>
      <c r="F11" s="10">
        <v>22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1073</v>
      </c>
      <c r="D12" s="10">
        <v>113</v>
      </c>
      <c r="E12" s="10">
        <v>913</v>
      </c>
      <c r="F12" s="10">
        <v>47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1005</v>
      </c>
      <c r="D13" s="10">
        <v>88</v>
      </c>
      <c r="E13" s="10">
        <v>874</v>
      </c>
      <c r="F13" s="10">
        <v>43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1133</v>
      </c>
      <c r="D14" s="10">
        <v>86</v>
      </c>
      <c r="E14" s="10">
        <v>965</v>
      </c>
      <c r="F14" s="10">
        <v>82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1190</v>
      </c>
      <c r="D15" s="10">
        <v>84</v>
      </c>
      <c r="E15" s="10">
        <v>1042</v>
      </c>
      <c r="F15" s="10">
        <v>64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1176</v>
      </c>
      <c r="D16" s="10">
        <v>46</v>
      </c>
      <c r="E16" s="10">
        <v>1049</v>
      </c>
      <c r="F16" s="10">
        <v>81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1151</v>
      </c>
      <c r="D17" s="10">
        <v>52</v>
      </c>
      <c r="E17" s="10">
        <v>1013</v>
      </c>
      <c r="F17" s="10">
        <v>86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876</v>
      </c>
      <c r="D18" s="10">
        <v>39</v>
      </c>
      <c r="E18" s="10">
        <v>758</v>
      </c>
      <c r="F18" s="10">
        <v>79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874</v>
      </c>
      <c r="D19" s="10">
        <v>28</v>
      </c>
      <c r="E19" s="10">
        <v>746</v>
      </c>
      <c r="F19" s="10">
        <v>100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863</v>
      </c>
      <c r="D20" s="10">
        <v>23</v>
      </c>
      <c r="E20" s="10">
        <v>744</v>
      </c>
      <c r="F20" s="10">
        <v>96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711</v>
      </c>
      <c r="D21" s="10">
        <v>21</v>
      </c>
      <c r="E21" s="10">
        <v>577</v>
      </c>
      <c r="F21" s="10">
        <v>113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393</v>
      </c>
      <c r="D22" s="10">
        <v>7</v>
      </c>
      <c r="E22" s="10">
        <v>325</v>
      </c>
      <c r="F22" s="10">
        <v>61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223</v>
      </c>
      <c r="D23" s="10">
        <v>6</v>
      </c>
      <c r="E23" s="10">
        <v>169</v>
      </c>
      <c r="F23" s="10">
        <v>48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136</v>
      </c>
      <c r="D24" s="10">
        <v>6</v>
      </c>
      <c r="E24" s="10">
        <v>95</v>
      </c>
      <c r="F24" s="10">
        <v>35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7459</v>
      </c>
      <c r="D25" s="3">
        <v>1228</v>
      </c>
      <c r="E25" s="3">
        <v>5598</v>
      </c>
      <c r="F25" s="3">
        <v>633</v>
      </c>
    </row>
    <row r="26" spans="1:8" ht="12" customHeight="1" x14ac:dyDescent="0.2">
      <c r="A26" s="24" t="s">
        <v>29</v>
      </c>
      <c r="B26" s="1" t="s">
        <v>8</v>
      </c>
      <c r="C26" s="10">
        <v>54</v>
      </c>
      <c r="D26" s="10">
        <v>31</v>
      </c>
      <c r="E26" s="10">
        <v>6</v>
      </c>
      <c r="F26" s="10">
        <v>17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138</v>
      </c>
      <c r="D27" s="10">
        <v>128</v>
      </c>
      <c r="E27" s="10">
        <v>9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228</v>
      </c>
      <c r="D28" s="10">
        <v>219</v>
      </c>
      <c r="E28" s="10">
        <v>7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345</v>
      </c>
      <c r="D29" s="10">
        <v>272</v>
      </c>
      <c r="E29" s="10">
        <v>68</v>
      </c>
      <c r="F29" s="10">
        <v>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321</v>
      </c>
      <c r="D30" s="10">
        <v>130</v>
      </c>
      <c r="E30" s="10">
        <v>181</v>
      </c>
      <c r="F30" s="10">
        <v>10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422</v>
      </c>
      <c r="D31" s="10">
        <v>85</v>
      </c>
      <c r="E31" s="10">
        <v>329</v>
      </c>
      <c r="F31" s="10">
        <v>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551</v>
      </c>
      <c r="D32" s="10">
        <v>68</v>
      </c>
      <c r="E32" s="10">
        <v>460</v>
      </c>
      <c r="F32" s="10">
        <v>23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482</v>
      </c>
      <c r="D33" s="10">
        <v>41</v>
      </c>
      <c r="E33" s="10">
        <v>418</v>
      </c>
      <c r="F33" s="10">
        <v>23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617</v>
      </c>
      <c r="D34" s="10">
        <v>57</v>
      </c>
      <c r="E34" s="10">
        <v>521</v>
      </c>
      <c r="F34" s="10">
        <v>39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646</v>
      </c>
      <c r="D35" s="10">
        <v>47</v>
      </c>
      <c r="E35" s="10">
        <v>558</v>
      </c>
      <c r="F35" s="10">
        <v>41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671</v>
      </c>
      <c r="D36" s="10">
        <v>33</v>
      </c>
      <c r="E36" s="10">
        <v>591</v>
      </c>
      <c r="F36" s="10">
        <v>47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644</v>
      </c>
      <c r="D37" s="10">
        <v>30</v>
      </c>
      <c r="E37" s="10">
        <v>558</v>
      </c>
      <c r="F37" s="10">
        <v>56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522</v>
      </c>
      <c r="D38" s="10">
        <v>26</v>
      </c>
      <c r="E38" s="10">
        <v>441</v>
      </c>
      <c r="F38" s="10">
        <v>55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507</v>
      </c>
      <c r="D39" s="10">
        <v>19</v>
      </c>
      <c r="E39" s="10">
        <v>424</v>
      </c>
      <c r="F39" s="10">
        <v>64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467</v>
      </c>
      <c r="D40" s="10">
        <v>15</v>
      </c>
      <c r="E40" s="10">
        <v>388</v>
      </c>
      <c r="F40" s="10">
        <v>64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403</v>
      </c>
      <c r="D41" s="10">
        <v>15</v>
      </c>
      <c r="E41" s="10">
        <v>314</v>
      </c>
      <c r="F41" s="10">
        <v>74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222</v>
      </c>
      <c r="D42" s="10">
        <v>4</v>
      </c>
      <c r="E42" s="10">
        <v>175</v>
      </c>
      <c r="F42" s="10">
        <v>43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134</v>
      </c>
      <c r="D43" s="10">
        <v>4</v>
      </c>
      <c r="E43" s="10">
        <v>94</v>
      </c>
      <c r="F43" s="10">
        <v>36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85</v>
      </c>
      <c r="D44" s="10">
        <v>4</v>
      </c>
      <c r="E44" s="10">
        <v>56</v>
      </c>
      <c r="F44" s="10">
        <v>25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6404</v>
      </c>
      <c r="D45" s="3">
        <v>1018</v>
      </c>
      <c r="E45" s="3">
        <v>4999</v>
      </c>
      <c r="F45" s="3">
        <v>387</v>
      </c>
    </row>
    <row r="46" spans="1:8" ht="12" customHeight="1" x14ac:dyDescent="0.2">
      <c r="A46" s="24" t="s">
        <v>29</v>
      </c>
      <c r="B46" s="1" t="s">
        <v>8</v>
      </c>
      <c r="C46" s="10">
        <v>70</v>
      </c>
      <c r="D46" s="10">
        <v>44</v>
      </c>
      <c r="E46" s="10">
        <v>9</v>
      </c>
      <c r="F46" s="10">
        <v>17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130</v>
      </c>
      <c r="D47" s="10">
        <v>117</v>
      </c>
      <c r="E47" s="10">
        <v>10</v>
      </c>
      <c r="F47" s="10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275</v>
      </c>
      <c r="D48" s="10">
        <v>259</v>
      </c>
      <c r="E48" s="10">
        <v>13</v>
      </c>
      <c r="F48" s="10">
        <v>3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359</v>
      </c>
      <c r="D49" s="10">
        <v>246</v>
      </c>
      <c r="E49" s="10">
        <v>111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317</v>
      </c>
      <c r="D50" s="10">
        <v>84</v>
      </c>
      <c r="E50" s="10">
        <v>230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400</v>
      </c>
      <c r="D51" s="10">
        <v>32</v>
      </c>
      <c r="E51" s="10">
        <v>354</v>
      </c>
      <c r="F51" s="10">
        <v>14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522</v>
      </c>
      <c r="D52" s="10">
        <v>45</v>
      </c>
      <c r="E52" s="10">
        <v>453</v>
      </c>
      <c r="F52" s="10">
        <v>24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523</v>
      </c>
      <c r="D53" s="10">
        <v>47</v>
      </c>
      <c r="E53" s="10">
        <v>456</v>
      </c>
      <c r="F53" s="10">
        <v>20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516</v>
      </c>
      <c r="D54" s="10">
        <v>29</v>
      </c>
      <c r="E54" s="10">
        <v>444</v>
      </c>
      <c r="F54" s="10">
        <v>43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544</v>
      </c>
      <c r="D55" s="10">
        <v>37</v>
      </c>
      <c r="E55" s="10">
        <v>484</v>
      </c>
      <c r="F55" s="10">
        <v>23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505</v>
      </c>
      <c r="D56" s="10">
        <v>13</v>
      </c>
      <c r="E56" s="10">
        <v>458</v>
      </c>
      <c r="F56" s="10">
        <v>34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507</v>
      </c>
      <c r="D57" s="10">
        <v>22</v>
      </c>
      <c r="E57" s="10">
        <v>455</v>
      </c>
      <c r="F57" s="10">
        <v>30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354</v>
      </c>
      <c r="D58" s="10">
        <v>13</v>
      </c>
      <c r="E58" s="10">
        <v>317</v>
      </c>
      <c r="F58" s="10">
        <v>24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367</v>
      </c>
      <c r="D59" s="10">
        <v>9</v>
      </c>
      <c r="E59" s="10">
        <v>322</v>
      </c>
      <c r="F59" s="10">
        <v>36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396</v>
      </c>
      <c r="D60" s="10">
        <v>8</v>
      </c>
      <c r="E60" s="10">
        <v>356</v>
      </c>
      <c r="F60" s="10">
        <v>32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308</v>
      </c>
      <c r="D61" s="10">
        <v>6</v>
      </c>
      <c r="E61" s="10">
        <v>263</v>
      </c>
      <c r="F61" s="10">
        <v>39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171</v>
      </c>
      <c r="D62" s="10">
        <v>3</v>
      </c>
      <c r="E62" s="10">
        <v>150</v>
      </c>
      <c r="F62" s="10">
        <v>18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89</v>
      </c>
      <c r="D63" s="10">
        <v>2</v>
      </c>
      <c r="E63" s="10">
        <v>75</v>
      </c>
      <c r="F63" s="10">
        <v>12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51</v>
      </c>
      <c r="D64" s="6">
        <v>2</v>
      </c>
      <c r="E64" s="6">
        <v>39</v>
      </c>
      <c r="F64" s="6">
        <v>10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3.6640625" customWidth="1"/>
    <col min="4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716</v>
      </c>
      <c r="D5" s="3">
        <v>132</v>
      </c>
      <c r="E5" s="3">
        <v>509</v>
      </c>
      <c r="F5" s="3">
        <v>75</v>
      </c>
    </row>
    <row r="6" spans="1:31" ht="12" customHeight="1" x14ac:dyDescent="0.2">
      <c r="A6" s="24" t="s">
        <v>29</v>
      </c>
      <c r="B6" s="1" t="s">
        <v>8</v>
      </c>
      <c r="C6" s="10">
        <v>19</v>
      </c>
      <c r="D6" s="10">
        <v>11</v>
      </c>
      <c r="E6" s="10">
        <v>2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24</v>
      </c>
      <c r="D7" s="10">
        <v>21</v>
      </c>
      <c r="E7" s="10">
        <v>1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16</v>
      </c>
      <c r="D8" s="10">
        <v>13</v>
      </c>
      <c r="E8" s="10">
        <v>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36</v>
      </c>
      <c r="D9" s="10">
        <v>20</v>
      </c>
      <c r="E9" s="10">
        <v>16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37</v>
      </c>
      <c r="D10" s="10">
        <v>10</v>
      </c>
      <c r="E10" s="10">
        <v>22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31</v>
      </c>
      <c r="D11" s="10">
        <v>5</v>
      </c>
      <c r="E11" s="10">
        <v>25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35</v>
      </c>
      <c r="D12" s="10">
        <v>5</v>
      </c>
      <c r="E12" s="10">
        <v>27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53</v>
      </c>
      <c r="D13" s="10">
        <v>6</v>
      </c>
      <c r="E13" s="10">
        <v>42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41</v>
      </c>
      <c r="D14" s="10">
        <v>3</v>
      </c>
      <c r="E14" s="10">
        <v>38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38</v>
      </c>
      <c r="D15" s="10">
        <v>3</v>
      </c>
      <c r="E15" s="10">
        <v>32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57</v>
      </c>
      <c r="D16" s="10">
        <v>8</v>
      </c>
      <c r="E16" s="10">
        <v>46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68</v>
      </c>
      <c r="D17" s="10">
        <v>11</v>
      </c>
      <c r="E17" s="10">
        <v>50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46</v>
      </c>
      <c r="D18" s="10">
        <v>4</v>
      </c>
      <c r="E18" s="10">
        <v>38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54</v>
      </c>
      <c r="D19" s="10">
        <v>4</v>
      </c>
      <c r="E19" s="10">
        <v>43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54</v>
      </c>
      <c r="D20" s="10">
        <v>3</v>
      </c>
      <c r="E20" s="10">
        <v>41</v>
      </c>
      <c r="F20" s="10">
        <v>10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46</v>
      </c>
      <c r="D21" s="10">
        <v>3</v>
      </c>
      <c r="E21" s="10">
        <v>37</v>
      </c>
      <c r="F21" s="10">
        <v>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35</v>
      </c>
      <c r="D22" s="10">
        <v>1</v>
      </c>
      <c r="E22" s="10">
        <v>26</v>
      </c>
      <c r="F22" s="10">
        <v>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18</v>
      </c>
      <c r="D23" s="10">
        <v>1</v>
      </c>
      <c r="E23" s="10">
        <v>14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 t="s">
        <v>42</v>
      </c>
      <c r="E24" s="10">
        <v>7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403</v>
      </c>
      <c r="D25" s="3">
        <v>77</v>
      </c>
      <c r="E25" s="3">
        <v>281</v>
      </c>
      <c r="F25" s="3">
        <v>45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1</v>
      </c>
      <c r="E26" s="10">
        <v>1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12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13</v>
      </c>
      <c r="D28" s="10">
        <v>11</v>
      </c>
      <c r="E28" s="10">
        <v>1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18</v>
      </c>
      <c r="D29" s="10">
        <v>8</v>
      </c>
      <c r="E29" s="10">
        <v>10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</v>
      </c>
      <c r="D30" s="10">
        <v>6</v>
      </c>
      <c r="E30" s="10">
        <v>10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17</v>
      </c>
      <c r="D31" s="10">
        <v>3</v>
      </c>
      <c r="E31" s="10">
        <v>14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</v>
      </c>
      <c r="D32" s="10">
        <v>5</v>
      </c>
      <c r="E32" s="10">
        <v>11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26</v>
      </c>
      <c r="D33" s="10">
        <v>4</v>
      </c>
      <c r="E33" s="10">
        <v>20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21</v>
      </c>
      <c r="D34" s="10">
        <v>2</v>
      </c>
      <c r="E34" s="10">
        <v>19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25</v>
      </c>
      <c r="D35" s="10">
        <v>3</v>
      </c>
      <c r="E35" s="10">
        <v>21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40</v>
      </c>
      <c r="D36" s="10">
        <v>8</v>
      </c>
      <c r="E36" s="10">
        <v>29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44</v>
      </c>
      <c r="D37" s="10">
        <v>7</v>
      </c>
      <c r="E37" s="10">
        <v>32</v>
      </c>
      <c r="F37" s="10">
        <v>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25</v>
      </c>
      <c r="D38" s="10" t="s">
        <v>42</v>
      </c>
      <c r="E38" s="10">
        <v>22</v>
      </c>
      <c r="F38" s="10">
        <v>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26</v>
      </c>
      <c r="D39" s="10">
        <v>3</v>
      </c>
      <c r="E39" s="10">
        <v>19</v>
      </c>
      <c r="F39" s="10">
        <v>4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38</v>
      </c>
      <c r="D40" s="10">
        <v>1</v>
      </c>
      <c r="E40" s="10">
        <v>28</v>
      </c>
      <c r="F40" s="10">
        <v>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30</v>
      </c>
      <c r="D41" s="10">
        <v>2</v>
      </c>
      <c r="E41" s="10">
        <v>23</v>
      </c>
      <c r="F41" s="10">
        <v>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17</v>
      </c>
      <c r="D42" s="10">
        <v>1</v>
      </c>
      <c r="E42" s="10">
        <v>12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9</v>
      </c>
      <c r="D43" s="10" t="s">
        <v>42</v>
      </c>
      <c r="E43" s="10">
        <v>7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313</v>
      </c>
      <c r="D45" s="3">
        <v>55</v>
      </c>
      <c r="E45" s="3">
        <v>228</v>
      </c>
      <c r="F45" s="3">
        <v>30</v>
      </c>
    </row>
    <row r="46" spans="1:8" ht="12" customHeight="1" x14ac:dyDescent="0.2">
      <c r="A46" s="24" t="s">
        <v>29</v>
      </c>
      <c r="B46" s="1" t="s">
        <v>8</v>
      </c>
      <c r="C46" s="10">
        <v>15</v>
      </c>
      <c r="D46" s="10">
        <v>10</v>
      </c>
      <c r="E46" s="10">
        <v>1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</v>
      </c>
      <c r="D47" s="10">
        <v>9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</v>
      </c>
      <c r="D48" s="10">
        <v>2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18</v>
      </c>
      <c r="D49" s="10">
        <v>12</v>
      </c>
      <c r="E49" s="10">
        <v>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19</v>
      </c>
      <c r="D50" s="10">
        <v>4</v>
      </c>
      <c r="E50" s="10">
        <v>12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14</v>
      </c>
      <c r="D51" s="10">
        <v>2</v>
      </c>
      <c r="E51" s="10">
        <v>11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19</v>
      </c>
      <c r="D52" s="10" t="s">
        <v>42</v>
      </c>
      <c r="E52" s="10">
        <v>16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27</v>
      </c>
      <c r="D53" s="10">
        <v>2</v>
      </c>
      <c r="E53" s="10">
        <v>22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20</v>
      </c>
      <c r="D54" s="10">
        <v>1</v>
      </c>
      <c r="E54" s="10">
        <v>19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</v>
      </c>
      <c r="D55" s="10" t="s">
        <v>42</v>
      </c>
      <c r="E55" s="10">
        <v>11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17</v>
      </c>
      <c r="D56" s="10" t="s">
        <v>42</v>
      </c>
      <c r="E56" s="10">
        <v>17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24</v>
      </c>
      <c r="D57" s="10">
        <v>4</v>
      </c>
      <c r="E57" s="10">
        <v>18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21</v>
      </c>
      <c r="D58" s="10">
        <v>4</v>
      </c>
      <c r="E58" s="10">
        <v>16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28</v>
      </c>
      <c r="D59" s="10">
        <v>1</v>
      </c>
      <c r="E59" s="10">
        <v>24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16</v>
      </c>
      <c r="D60" s="10">
        <v>2</v>
      </c>
      <c r="E60" s="10">
        <v>13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16</v>
      </c>
      <c r="D61" s="10">
        <v>1</v>
      </c>
      <c r="E61" s="10">
        <v>14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18</v>
      </c>
      <c r="D62" s="10" t="s">
        <v>42</v>
      </c>
      <c r="E62" s="10">
        <v>14</v>
      </c>
      <c r="F62" s="10">
        <v>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9</v>
      </c>
      <c r="D63" s="10">
        <v>1</v>
      </c>
      <c r="E63" s="10">
        <v>7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5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3.6640625" customWidth="1"/>
    <col min="4" max="4" width="12.6640625" customWidth="1"/>
    <col min="5" max="5" width="15.6640625" customWidth="1"/>
    <col min="6" max="6" width="13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122</v>
      </c>
      <c r="D5" s="3">
        <v>28</v>
      </c>
      <c r="E5" s="3">
        <v>88</v>
      </c>
      <c r="F5" s="3">
        <v>6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5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</v>
      </c>
      <c r="D7" s="10">
        <v>5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3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</v>
      </c>
      <c r="D9" s="10">
        <v>6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</v>
      </c>
      <c r="D10" s="10">
        <v>2</v>
      </c>
      <c r="E10" s="10">
        <v>6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 t="s">
        <v>42</v>
      </c>
      <c r="E11" s="10">
        <v>6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15</v>
      </c>
      <c r="D12" s="10">
        <v>2</v>
      </c>
      <c r="E12" s="10">
        <v>13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13</v>
      </c>
      <c r="D13" s="10" t="s">
        <v>42</v>
      </c>
      <c r="E13" s="10">
        <v>12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</v>
      </c>
      <c r="D14" s="10">
        <v>1</v>
      </c>
      <c r="E14" s="10">
        <v>8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42</v>
      </c>
      <c r="E15" s="10">
        <v>4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9</v>
      </c>
      <c r="D16" s="10" t="s">
        <v>42</v>
      </c>
      <c r="E16" s="10">
        <v>9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7</v>
      </c>
      <c r="D17" s="10">
        <v>1</v>
      </c>
      <c r="E17" s="10">
        <v>6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6</v>
      </c>
      <c r="D18" s="10">
        <v>2</v>
      </c>
      <c r="E18" s="10">
        <v>4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4</v>
      </c>
      <c r="D19" s="10" t="s">
        <v>42</v>
      </c>
      <c r="E19" s="10">
        <v>1</v>
      </c>
      <c r="F19" s="10">
        <v>3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9</v>
      </c>
      <c r="D20" s="10" t="s">
        <v>42</v>
      </c>
      <c r="E20" s="10">
        <v>9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5</v>
      </c>
      <c r="D21" s="10" t="s">
        <v>42</v>
      </c>
      <c r="E21" s="10">
        <v>5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>
        <v>1</v>
      </c>
      <c r="E22" s="10">
        <v>2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63</v>
      </c>
      <c r="D25" s="3">
        <v>11</v>
      </c>
      <c r="E25" s="3">
        <v>49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>
        <v>1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2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4</v>
      </c>
      <c r="D30" s="10">
        <v>2</v>
      </c>
      <c r="E30" s="10">
        <v>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9</v>
      </c>
      <c r="D32" s="10">
        <v>1</v>
      </c>
      <c r="E32" s="10">
        <v>8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3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7</v>
      </c>
      <c r="D34" s="10">
        <v>1</v>
      </c>
      <c r="E34" s="10">
        <v>6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5</v>
      </c>
      <c r="D36" s="10" t="s">
        <v>42</v>
      </c>
      <c r="E36" s="10">
        <v>5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5</v>
      </c>
      <c r="D37" s="10" t="s">
        <v>42</v>
      </c>
      <c r="E37" s="10">
        <v>5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4</v>
      </c>
      <c r="D38" s="10">
        <v>1</v>
      </c>
      <c r="E38" s="10">
        <v>3</v>
      </c>
      <c r="F38" s="10" t="s">
        <v>42</v>
      </c>
      <c r="G38" t="s">
        <v>29</v>
      </c>
      <c r="H38" t="s">
        <v>29</v>
      </c>
    </row>
    <row r="39" spans="1:9" ht="12" customHeight="1" x14ac:dyDescent="0.2">
      <c r="A39" s="24" t="s">
        <v>29</v>
      </c>
      <c r="B39" s="1" t="s">
        <v>21</v>
      </c>
      <c r="C39" s="10">
        <v>2</v>
      </c>
      <c r="D39" s="10" t="s">
        <v>42</v>
      </c>
      <c r="E39" s="10" t="s">
        <v>42</v>
      </c>
      <c r="F39" s="10">
        <v>2</v>
      </c>
      <c r="G39" t="s">
        <v>29</v>
      </c>
      <c r="H39" t="s">
        <v>29</v>
      </c>
    </row>
    <row r="40" spans="1:9" ht="12" customHeight="1" x14ac:dyDescent="0.25">
      <c r="A40" s="24" t="s">
        <v>29</v>
      </c>
      <c r="B40" s="1" t="s">
        <v>22</v>
      </c>
      <c r="C40" s="10">
        <v>4</v>
      </c>
      <c r="D40" s="10" t="s">
        <v>42</v>
      </c>
      <c r="E40" s="10">
        <v>4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4</v>
      </c>
      <c r="D41" s="10" t="s">
        <v>42</v>
      </c>
      <c r="E41" s="10">
        <v>4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>
        <v>1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59</v>
      </c>
      <c r="D45" s="3">
        <v>17</v>
      </c>
      <c r="E45" s="3">
        <v>39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5</v>
      </c>
      <c r="D46" s="10">
        <v>4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4</v>
      </c>
      <c r="D47" s="10">
        <v>3</v>
      </c>
      <c r="E47" s="10" t="s">
        <v>42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4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</v>
      </c>
      <c r="D50" s="10" t="s">
        <v>42</v>
      </c>
      <c r="E50" s="10">
        <v>4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>
        <v>1</v>
      </c>
      <c r="E52" s="10">
        <v>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9</v>
      </c>
      <c r="D53" s="10" t="s">
        <v>42</v>
      </c>
      <c r="E53" s="10">
        <v>9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</v>
      </c>
      <c r="D55" s="10" t="s">
        <v>42</v>
      </c>
      <c r="E55" s="10">
        <v>1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 t="s">
        <v>42</v>
      </c>
      <c r="E56" s="10">
        <v>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>
        <v>1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>
        <v>1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1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5</v>
      </c>
      <c r="D60" s="10" t="s">
        <v>42</v>
      </c>
      <c r="E60" s="10">
        <v>5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3.5" customWidth="1"/>
    <col min="3" max="3" width="15.1640625" customWidth="1"/>
    <col min="4" max="4" width="13.83203125" customWidth="1"/>
    <col min="5" max="5" width="15.66406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6880</v>
      </c>
      <c r="D5" s="3">
        <v>1210</v>
      </c>
      <c r="E5" s="3">
        <v>5224</v>
      </c>
      <c r="F5" s="3">
        <v>446</v>
      </c>
    </row>
    <row r="6" spans="1:31" ht="12" customHeight="1" x14ac:dyDescent="0.2">
      <c r="A6" s="24" t="s">
        <v>29</v>
      </c>
      <c r="B6" s="1" t="s">
        <v>8</v>
      </c>
      <c r="C6" s="10">
        <v>79</v>
      </c>
      <c r="D6" s="10">
        <v>34</v>
      </c>
      <c r="E6" s="10">
        <v>16</v>
      </c>
      <c r="F6" s="10">
        <v>29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141</v>
      </c>
      <c r="D7" s="10">
        <v>112</v>
      </c>
      <c r="E7" s="10">
        <v>17</v>
      </c>
      <c r="F7" s="10">
        <v>12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215</v>
      </c>
      <c r="D8" s="10">
        <v>203</v>
      </c>
      <c r="E8" s="10">
        <v>9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473</v>
      </c>
      <c r="D9" s="10">
        <v>342</v>
      </c>
      <c r="E9" s="10">
        <v>128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315</v>
      </c>
      <c r="D10" s="10">
        <v>107</v>
      </c>
      <c r="E10" s="10">
        <v>199</v>
      </c>
      <c r="F10" s="10">
        <v>9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358</v>
      </c>
      <c r="D11" s="10">
        <v>71</v>
      </c>
      <c r="E11" s="10">
        <v>274</v>
      </c>
      <c r="F11" s="10">
        <v>13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423</v>
      </c>
      <c r="D12" s="10">
        <v>64</v>
      </c>
      <c r="E12" s="10">
        <v>341</v>
      </c>
      <c r="F12" s="10">
        <v>18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448</v>
      </c>
      <c r="D13" s="10">
        <v>41</v>
      </c>
      <c r="E13" s="10">
        <v>382</v>
      </c>
      <c r="F13" s="10">
        <v>25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431</v>
      </c>
      <c r="D14" s="10">
        <v>38</v>
      </c>
      <c r="E14" s="10">
        <v>368</v>
      </c>
      <c r="F14" s="10">
        <v>25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555</v>
      </c>
      <c r="D15" s="10">
        <v>40</v>
      </c>
      <c r="E15" s="10">
        <v>490</v>
      </c>
      <c r="F15" s="10">
        <v>25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587</v>
      </c>
      <c r="D16" s="10">
        <v>34</v>
      </c>
      <c r="E16" s="10">
        <v>526</v>
      </c>
      <c r="F16" s="10">
        <v>27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571</v>
      </c>
      <c r="D17" s="10">
        <v>30</v>
      </c>
      <c r="E17" s="10">
        <v>505</v>
      </c>
      <c r="F17" s="10">
        <v>36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516</v>
      </c>
      <c r="D18" s="10">
        <v>21</v>
      </c>
      <c r="E18" s="10">
        <v>453</v>
      </c>
      <c r="F18" s="10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509</v>
      </c>
      <c r="D19" s="10">
        <v>24</v>
      </c>
      <c r="E19" s="10">
        <v>453</v>
      </c>
      <c r="F19" s="10">
        <v>32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480</v>
      </c>
      <c r="D20" s="10">
        <v>18</v>
      </c>
      <c r="E20" s="10">
        <v>422</v>
      </c>
      <c r="F20" s="10">
        <v>40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395</v>
      </c>
      <c r="D21" s="10">
        <v>12</v>
      </c>
      <c r="E21" s="10">
        <v>345</v>
      </c>
      <c r="F21" s="10">
        <v>38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220</v>
      </c>
      <c r="D22" s="10">
        <v>8</v>
      </c>
      <c r="E22" s="10">
        <v>173</v>
      </c>
      <c r="F22" s="10">
        <v>39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109</v>
      </c>
      <c r="D23" s="10">
        <v>6</v>
      </c>
      <c r="E23" s="10">
        <v>87</v>
      </c>
      <c r="F23" s="10">
        <v>16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55</v>
      </c>
      <c r="D24" s="10">
        <v>5</v>
      </c>
      <c r="E24" s="10">
        <v>36</v>
      </c>
      <c r="F24" s="10">
        <v>14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3861</v>
      </c>
      <c r="D25" s="3">
        <v>662</v>
      </c>
      <c r="E25" s="3">
        <v>2922</v>
      </c>
      <c r="F25" s="3">
        <v>277</v>
      </c>
    </row>
    <row r="26" spans="1:8" ht="12" customHeight="1" x14ac:dyDescent="0.2">
      <c r="A26" s="24" t="s">
        <v>29</v>
      </c>
      <c r="B26" s="1" t="s">
        <v>8</v>
      </c>
      <c r="C26" s="10">
        <v>39</v>
      </c>
      <c r="D26" s="10">
        <v>14</v>
      </c>
      <c r="E26" s="10">
        <v>10</v>
      </c>
      <c r="F26" s="10">
        <v>15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74</v>
      </c>
      <c r="D27" s="10">
        <v>55</v>
      </c>
      <c r="E27" s="10">
        <v>11</v>
      </c>
      <c r="F27" s="10">
        <v>8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107</v>
      </c>
      <c r="D28" s="10">
        <v>99</v>
      </c>
      <c r="E28" s="10">
        <v>5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237</v>
      </c>
      <c r="D29" s="10">
        <v>180</v>
      </c>
      <c r="E29" s="10">
        <v>56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155</v>
      </c>
      <c r="D30" s="10">
        <v>60</v>
      </c>
      <c r="E30" s="10">
        <v>90</v>
      </c>
      <c r="F30" s="10">
        <v>5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175</v>
      </c>
      <c r="D31" s="10">
        <v>46</v>
      </c>
      <c r="E31" s="10">
        <v>126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212</v>
      </c>
      <c r="D32" s="10">
        <v>34</v>
      </c>
      <c r="E32" s="10">
        <v>171</v>
      </c>
      <c r="F32" s="10">
        <v>7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243</v>
      </c>
      <c r="D33" s="10">
        <v>29</v>
      </c>
      <c r="E33" s="10">
        <v>197</v>
      </c>
      <c r="F33" s="10">
        <v>17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224</v>
      </c>
      <c r="D34" s="10">
        <v>15</v>
      </c>
      <c r="E34" s="10">
        <v>195</v>
      </c>
      <c r="F34" s="10">
        <v>14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320</v>
      </c>
      <c r="D35" s="10">
        <v>29</v>
      </c>
      <c r="E35" s="10">
        <v>275</v>
      </c>
      <c r="F35" s="10">
        <v>16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351</v>
      </c>
      <c r="D36" s="10">
        <v>24</v>
      </c>
      <c r="E36" s="10">
        <v>308</v>
      </c>
      <c r="F36" s="10">
        <v>19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347</v>
      </c>
      <c r="D37" s="10">
        <v>18</v>
      </c>
      <c r="E37" s="10">
        <v>306</v>
      </c>
      <c r="F37" s="10">
        <v>23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291</v>
      </c>
      <c r="D38" s="10">
        <v>17</v>
      </c>
      <c r="E38" s="10">
        <v>245</v>
      </c>
      <c r="F38" s="10">
        <v>29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330</v>
      </c>
      <c r="D39" s="10">
        <v>13</v>
      </c>
      <c r="E39" s="10">
        <v>296</v>
      </c>
      <c r="F39" s="10">
        <v>21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296</v>
      </c>
      <c r="D40" s="10">
        <v>11</v>
      </c>
      <c r="E40" s="10">
        <v>261</v>
      </c>
      <c r="F40" s="10">
        <v>24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232</v>
      </c>
      <c r="D41" s="10">
        <v>5</v>
      </c>
      <c r="E41" s="10">
        <v>205</v>
      </c>
      <c r="F41" s="10">
        <v>22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123</v>
      </c>
      <c r="D42" s="10">
        <v>7</v>
      </c>
      <c r="E42" s="10">
        <v>88</v>
      </c>
      <c r="F42" s="10">
        <v>28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76</v>
      </c>
      <c r="D43" s="10">
        <v>4</v>
      </c>
      <c r="E43" s="10">
        <v>59</v>
      </c>
      <c r="F43" s="10">
        <v>13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29</v>
      </c>
      <c r="D44" s="10">
        <v>2</v>
      </c>
      <c r="E44" s="10">
        <v>18</v>
      </c>
      <c r="F44" s="10">
        <v>9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3019</v>
      </c>
      <c r="D45" s="3">
        <v>548</v>
      </c>
      <c r="E45" s="3">
        <v>2302</v>
      </c>
      <c r="F45" s="3">
        <v>169</v>
      </c>
    </row>
    <row r="46" spans="1:8" ht="12" customHeight="1" x14ac:dyDescent="0.2">
      <c r="A46" s="24" t="s">
        <v>29</v>
      </c>
      <c r="B46" s="1" t="s">
        <v>8</v>
      </c>
      <c r="C46" s="10">
        <v>40</v>
      </c>
      <c r="D46" s="10">
        <v>20</v>
      </c>
      <c r="E46" s="10">
        <v>6</v>
      </c>
      <c r="F46" s="10">
        <v>14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67</v>
      </c>
      <c r="D47" s="10">
        <v>57</v>
      </c>
      <c r="E47" s="10">
        <v>6</v>
      </c>
      <c r="F47" s="10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108</v>
      </c>
      <c r="D48" s="10">
        <v>104</v>
      </c>
      <c r="E48" s="10">
        <v>4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236</v>
      </c>
      <c r="D49" s="10">
        <v>162</v>
      </c>
      <c r="E49" s="10">
        <v>72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160</v>
      </c>
      <c r="D50" s="10">
        <v>47</v>
      </c>
      <c r="E50" s="10">
        <v>109</v>
      </c>
      <c r="F50" s="10">
        <v>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183</v>
      </c>
      <c r="D51" s="10">
        <v>25</v>
      </c>
      <c r="E51" s="10">
        <v>148</v>
      </c>
      <c r="F51" s="10">
        <v>10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211</v>
      </c>
      <c r="D52" s="10">
        <v>30</v>
      </c>
      <c r="E52" s="10">
        <v>170</v>
      </c>
      <c r="F52" s="10">
        <v>11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205</v>
      </c>
      <c r="D53" s="10">
        <v>12</v>
      </c>
      <c r="E53" s="10">
        <v>185</v>
      </c>
      <c r="F53" s="10">
        <v>8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207</v>
      </c>
      <c r="D54" s="10">
        <v>23</v>
      </c>
      <c r="E54" s="10">
        <v>173</v>
      </c>
      <c r="F54" s="10">
        <v>11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235</v>
      </c>
      <c r="D55" s="10">
        <v>11</v>
      </c>
      <c r="E55" s="10">
        <v>215</v>
      </c>
      <c r="F55" s="10">
        <v>9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236</v>
      </c>
      <c r="D56" s="10">
        <v>10</v>
      </c>
      <c r="E56" s="10">
        <v>218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224</v>
      </c>
      <c r="D57" s="10">
        <v>12</v>
      </c>
      <c r="E57" s="10">
        <v>199</v>
      </c>
      <c r="F57" s="10">
        <v>13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225</v>
      </c>
      <c r="D58" s="10">
        <v>4</v>
      </c>
      <c r="E58" s="10">
        <v>208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179</v>
      </c>
      <c r="D59" s="10">
        <v>11</v>
      </c>
      <c r="E59" s="10">
        <v>157</v>
      </c>
      <c r="F59" s="10">
        <v>11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184</v>
      </c>
      <c r="D60" s="10">
        <v>7</v>
      </c>
      <c r="E60" s="10">
        <v>161</v>
      </c>
      <c r="F60" s="10">
        <v>16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163</v>
      </c>
      <c r="D61" s="10">
        <v>7</v>
      </c>
      <c r="E61" s="10">
        <v>140</v>
      </c>
      <c r="F61" s="10">
        <v>16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97</v>
      </c>
      <c r="D62" s="10">
        <v>1</v>
      </c>
      <c r="E62" s="10">
        <v>85</v>
      </c>
      <c r="F62" s="10">
        <v>11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33</v>
      </c>
      <c r="D63" s="10">
        <v>2</v>
      </c>
      <c r="E63" s="10">
        <v>28</v>
      </c>
      <c r="F63" s="10">
        <v>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26</v>
      </c>
      <c r="D64" s="6">
        <v>3</v>
      </c>
      <c r="E64" s="6">
        <v>18</v>
      </c>
      <c r="F64" s="6">
        <v>5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4.5" customWidth="1"/>
    <col min="4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1429</v>
      </c>
      <c r="D5" s="3">
        <v>191</v>
      </c>
      <c r="E5" s="3">
        <v>1100</v>
      </c>
      <c r="F5" s="3">
        <v>138</v>
      </c>
    </row>
    <row r="6" spans="1:31" ht="12" customHeight="1" x14ac:dyDescent="0.2">
      <c r="A6" s="24" t="s">
        <v>29</v>
      </c>
      <c r="B6" s="1" t="s">
        <v>8</v>
      </c>
      <c r="C6" s="10">
        <v>10</v>
      </c>
      <c r="D6" s="10">
        <v>2</v>
      </c>
      <c r="E6" s="10">
        <v>3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27</v>
      </c>
      <c r="D7" s="10">
        <v>23</v>
      </c>
      <c r="E7" s="10">
        <v>3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43</v>
      </c>
      <c r="D8" s="10">
        <v>40</v>
      </c>
      <c r="E8" s="10">
        <v>3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81</v>
      </c>
      <c r="D9" s="10">
        <v>57</v>
      </c>
      <c r="E9" s="10">
        <v>23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93</v>
      </c>
      <c r="D10" s="10">
        <v>18</v>
      </c>
      <c r="E10" s="10">
        <v>73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91</v>
      </c>
      <c r="D11" s="10">
        <v>8</v>
      </c>
      <c r="E11" s="10">
        <v>79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108</v>
      </c>
      <c r="D12" s="10">
        <v>7</v>
      </c>
      <c r="E12" s="10">
        <v>93</v>
      </c>
      <c r="F12" s="10">
        <v>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141</v>
      </c>
      <c r="D13" s="10">
        <v>7</v>
      </c>
      <c r="E13" s="10">
        <v>126</v>
      </c>
      <c r="F13" s="10">
        <v>8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120</v>
      </c>
      <c r="D14" s="10">
        <v>6</v>
      </c>
      <c r="E14" s="10">
        <v>105</v>
      </c>
      <c r="F14" s="10">
        <v>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148</v>
      </c>
      <c r="D15" s="10">
        <v>6</v>
      </c>
      <c r="E15" s="10">
        <v>135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138</v>
      </c>
      <c r="D16" s="10">
        <v>4</v>
      </c>
      <c r="E16" s="10">
        <v>126</v>
      </c>
      <c r="F16" s="10">
        <v>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107</v>
      </c>
      <c r="D17" s="10">
        <v>4</v>
      </c>
      <c r="E17" s="10">
        <v>85</v>
      </c>
      <c r="F17" s="10">
        <v>18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89</v>
      </c>
      <c r="D18" s="10">
        <v>1</v>
      </c>
      <c r="E18" s="10">
        <v>80</v>
      </c>
      <c r="F18" s="10">
        <v>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95</v>
      </c>
      <c r="D19" s="10">
        <v>3</v>
      </c>
      <c r="E19" s="10">
        <v>65</v>
      </c>
      <c r="F19" s="10">
        <v>27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53</v>
      </c>
      <c r="D20" s="10">
        <v>2</v>
      </c>
      <c r="E20" s="10">
        <v>39</v>
      </c>
      <c r="F20" s="10">
        <v>12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41</v>
      </c>
      <c r="D21" s="10" t="s">
        <v>42</v>
      </c>
      <c r="E21" s="10">
        <v>31</v>
      </c>
      <c r="F21" s="10">
        <v>10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15</v>
      </c>
      <c r="D22" s="10" t="s">
        <v>42</v>
      </c>
      <c r="E22" s="10">
        <v>13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21</v>
      </c>
      <c r="D23" s="10">
        <v>2</v>
      </c>
      <c r="E23" s="10">
        <v>12</v>
      </c>
      <c r="F23" s="10">
        <v>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>
        <v>1</v>
      </c>
      <c r="E24" s="10">
        <v>6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724</v>
      </c>
      <c r="D25" s="3">
        <v>86</v>
      </c>
      <c r="E25" s="3">
        <v>542</v>
      </c>
      <c r="F25" s="3">
        <v>96</v>
      </c>
    </row>
    <row r="26" spans="1:8" ht="12" customHeight="1" x14ac:dyDescent="0.2">
      <c r="A26" s="24" t="s">
        <v>29</v>
      </c>
      <c r="B26" s="1" t="s">
        <v>8</v>
      </c>
      <c r="C26" s="10">
        <v>5</v>
      </c>
      <c r="D26" s="10">
        <v>1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11</v>
      </c>
      <c r="D27" s="10">
        <v>9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16</v>
      </c>
      <c r="D28" s="10">
        <v>15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35</v>
      </c>
      <c r="D29" s="10">
        <v>23</v>
      </c>
      <c r="E29" s="10">
        <v>12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47</v>
      </c>
      <c r="D30" s="10">
        <v>12</v>
      </c>
      <c r="E30" s="10">
        <v>34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50</v>
      </c>
      <c r="D31" s="10">
        <v>6</v>
      </c>
      <c r="E31" s="10">
        <v>41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50</v>
      </c>
      <c r="D32" s="10">
        <v>3</v>
      </c>
      <c r="E32" s="10">
        <v>45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73</v>
      </c>
      <c r="D33" s="10">
        <v>4</v>
      </c>
      <c r="E33" s="10">
        <v>63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62</v>
      </c>
      <c r="D34" s="10">
        <v>4</v>
      </c>
      <c r="E34" s="10">
        <v>55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77</v>
      </c>
      <c r="D35" s="10">
        <v>3</v>
      </c>
      <c r="E35" s="10">
        <v>68</v>
      </c>
      <c r="F35" s="10">
        <v>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70</v>
      </c>
      <c r="D36" s="10">
        <v>2</v>
      </c>
      <c r="E36" s="10">
        <v>62</v>
      </c>
      <c r="F36" s="10">
        <v>6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57</v>
      </c>
      <c r="D37" s="10">
        <v>1</v>
      </c>
      <c r="E37" s="10">
        <v>42</v>
      </c>
      <c r="F37" s="10">
        <v>14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43</v>
      </c>
      <c r="D38" s="10" t="s">
        <v>42</v>
      </c>
      <c r="E38" s="10">
        <v>37</v>
      </c>
      <c r="F38" s="10">
        <v>6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51</v>
      </c>
      <c r="D39" s="10">
        <v>1</v>
      </c>
      <c r="E39" s="10">
        <v>30</v>
      </c>
      <c r="F39" s="10">
        <v>20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32</v>
      </c>
      <c r="D40" s="10" t="s">
        <v>42</v>
      </c>
      <c r="E40" s="10">
        <v>21</v>
      </c>
      <c r="F40" s="10">
        <v>11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18</v>
      </c>
      <c r="D41" s="10" t="s">
        <v>42</v>
      </c>
      <c r="E41" s="10">
        <v>12</v>
      </c>
      <c r="F41" s="10">
        <v>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</v>
      </c>
      <c r="D42" s="10" t="s">
        <v>42</v>
      </c>
      <c r="E42" s="10">
        <v>6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13</v>
      </c>
      <c r="D43" s="10">
        <v>1</v>
      </c>
      <c r="E43" s="10">
        <v>7</v>
      </c>
      <c r="F43" s="10">
        <v>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</v>
      </c>
      <c r="D44" s="10">
        <v>1</v>
      </c>
      <c r="E44" s="10">
        <v>4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705</v>
      </c>
      <c r="D45" s="3">
        <v>105</v>
      </c>
      <c r="E45" s="3">
        <v>558</v>
      </c>
      <c r="F45" s="3">
        <v>42</v>
      </c>
    </row>
    <row r="46" spans="1:8" ht="12" customHeight="1" x14ac:dyDescent="0.2">
      <c r="A46" s="24" t="s">
        <v>29</v>
      </c>
      <c r="B46" s="1" t="s">
        <v>8</v>
      </c>
      <c r="C46" s="10">
        <v>5</v>
      </c>
      <c r="D46" s="10">
        <v>1</v>
      </c>
      <c r="E46" s="10">
        <v>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16</v>
      </c>
      <c r="D47" s="10">
        <v>14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27</v>
      </c>
      <c r="D48" s="10">
        <v>25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46</v>
      </c>
      <c r="D49" s="10">
        <v>34</v>
      </c>
      <c r="E49" s="10">
        <v>11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46</v>
      </c>
      <c r="D50" s="10">
        <v>6</v>
      </c>
      <c r="E50" s="10">
        <v>39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41</v>
      </c>
      <c r="D51" s="10">
        <v>2</v>
      </c>
      <c r="E51" s="10">
        <v>38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58</v>
      </c>
      <c r="D52" s="10">
        <v>4</v>
      </c>
      <c r="E52" s="10">
        <v>48</v>
      </c>
      <c r="F52" s="10">
        <v>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68</v>
      </c>
      <c r="D53" s="10">
        <v>3</v>
      </c>
      <c r="E53" s="10">
        <v>63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58</v>
      </c>
      <c r="D54" s="10">
        <v>2</v>
      </c>
      <c r="E54" s="10">
        <v>50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71</v>
      </c>
      <c r="D55" s="10">
        <v>3</v>
      </c>
      <c r="E55" s="10">
        <v>67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68</v>
      </c>
      <c r="D56" s="10">
        <v>2</v>
      </c>
      <c r="E56" s="10">
        <v>64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50</v>
      </c>
      <c r="D57" s="10">
        <v>3</v>
      </c>
      <c r="E57" s="10">
        <v>43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46</v>
      </c>
      <c r="D58" s="10">
        <v>1</v>
      </c>
      <c r="E58" s="10">
        <v>43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44</v>
      </c>
      <c r="D59" s="10">
        <v>2</v>
      </c>
      <c r="E59" s="10">
        <v>35</v>
      </c>
      <c r="F59" s="10">
        <v>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21</v>
      </c>
      <c r="D60" s="10">
        <v>2</v>
      </c>
      <c r="E60" s="10">
        <v>18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23</v>
      </c>
      <c r="D61" s="10" t="s">
        <v>42</v>
      </c>
      <c r="E61" s="10">
        <v>19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7</v>
      </c>
      <c r="D62" s="10" t="s">
        <v>42</v>
      </c>
      <c r="E62" s="10">
        <v>7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8</v>
      </c>
      <c r="D63" s="10">
        <v>1</v>
      </c>
      <c r="E63" s="10">
        <v>5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5.1640625" customWidth="1"/>
    <col min="4" max="4" width="14" customWidth="1"/>
    <col min="5" max="5" width="16.5" customWidth="1"/>
    <col min="6" max="6" width="16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7064</v>
      </c>
      <c r="D5" s="3">
        <v>1388</v>
      </c>
      <c r="E5" s="3">
        <v>5153</v>
      </c>
      <c r="F5" s="3">
        <v>523</v>
      </c>
    </row>
    <row r="6" spans="1:31" ht="12" customHeight="1" x14ac:dyDescent="0.2">
      <c r="A6" s="24" t="s">
        <v>29</v>
      </c>
      <c r="B6" s="1" t="s">
        <v>8</v>
      </c>
      <c r="C6" s="10">
        <v>104</v>
      </c>
      <c r="D6" s="10">
        <v>58</v>
      </c>
      <c r="E6" s="10">
        <v>17</v>
      </c>
      <c r="F6" s="10">
        <v>29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213</v>
      </c>
      <c r="D7" s="10">
        <v>198</v>
      </c>
      <c r="E7" s="10">
        <v>12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266</v>
      </c>
      <c r="D8" s="10">
        <v>251</v>
      </c>
      <c r="E8" s="10">
        <v>10</v>
      </c>
      <c r="F8" s="10">
        <v>5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474</v>
      </c>
      <c r="D9" s="10">
        <v>350</v>
      </c>
      <c r="E9" s="10">
        <v>121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381</v>
      </c>
      <c r="D10" s="10">
        <v>137</v>
      </c>
      <c r="E10" s="10">
        <v>239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428</v>
      </c>
      <c r="D11" s="10">
        <v>64</v>
      </c>
      <c r="E11" s="10">
        <v>348</v>
      </c>
      <c r="F11" s="10">
        <v>16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530</v>
      </c>
      <c r="D12" s="10">
        <v>61</v>
      </c>
      <c r="E12" s="10">
        <v>443</v>
      </c>
      <c r="F12" s="10">
        <v>26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641</v>
      </c>
      <c r="D13" s="10">
        <v>53</v>
      </c>
      <c r="E13" s="10">
        <v>551</v>
      </c>
      <c r="F13" s="10">
        <v>37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650</v>
      </c>
      <c r="D14" s="10">
        <v>28</v>
      </c>
      <c r="E14" s="10">
        <v>582</v>
      </c>
      <c r="F14" s="10">
        <v>40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589</v>
      </c>
      <c r="D15" s="10">
        <v>23</v>
      </c>
      <c r="E15" s="10">
        <v>530</v>
      </c>
      <c r="F15" s="10">
        <v>36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551</v>
      </c>
      <c r="D16" s="10">
        <v>28</v>
      </c>
      <c r="E16" s="10">
        <v>480</v>
      </c>
      <c r="F16" s="10">
        <v>43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494</v>
      </c>
      <c r="D17" s="10">
        <v>29</v>
      </c>
      <c r="E17" s="10">
        <v>424</v>
      </c>
      <c r="F17" s="10">
        <v>41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430</v>
      </c>
      <c r="D18" s="10">
        <v>29</v>
      </c>
      <c r="E18" s="10">
        <v>355</v>
      </c>
      <c r="F18" s="10">
        <v>46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351</v>
      </c>
      <c r="D19" s="10">
        <v>28</v>
      </c>
      <c r="E19" s="10">
        <v>277</v>
      </c>
      <c r="F19" s="10">
        <v>46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368</v>
      </c>
      <c r="D20" s="10">
        <v>19</v>
      </c>
      <c r="E20" s="10">
        <v>289</v>
      </c>
      <c r="F20" s="10">
        <v>60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312</v>
      </c>
      <c r="D21" s="10">
        <v>16</v>
      </c>
      <c r="E21" s="10">
        <v>252</v>
      </c>
      <c r="F21" s="10">
        <v>44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157</v>
      </c>
      <c r="D22" s="10">
        <v>10</v>
      </c>
      <c r="E22" s="10">
        <v>131</v>
      </c>
      <c r="F22" s="10">
        <v>16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74</v>
      </c>
      <c r="D23" s="10">
        <v>3</v>
      </c>
      <c r="E23" s="10">
        <v>52</v>
      </c>
      <c r="F23" s="10">
        <v>19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51</v>
      </c>
      <c r="D24" s="10">
        <v>3</v>
      </c>
      <c r="E24" s="10">
        <v>40</v>
      </c>
      <c r="F24" s="10">
        <v>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3827</v>
      </c>
      <c r="D25" s="3">
        <v>753</v>
      </c>
      <c r="E25" s="3">
        <v>2743</v>
      </c>
      <c r="F25" s="3">
        <v>331</v>
      </c>
    </row>
    <row r="26" spans="1:8" ht="12" customHeight="1" x14ac:dyDescent="0.2">
      <c r="A26" s="24" t="s">
        <v>29</v>
      </c>
      <c r="B26" s="1" t="s">
        <v>8</v>
      </c>
      <c r="C26" s="10">
        <v>56</v>
      </c>
      <c r="D26" s="10">
        <v>33</v>
      </c>
      <c r="E26" s="10">
        <v>8</v>
      </c>
      <c r="F26" s="10">
        <v>15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104</v>
      </c>
      <c r="D27" s="10">
        <v>95</v>
      </c>
      <c r="E27" s="10">
        <v>7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128</v>
      </c>
      <c r="D28" s="10">
        <v>120</v>
      </c>
      <c r="E28" s="10">
        <v>7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253</v>
      </c>
      <c r="D29" s="10">
        <v>192</v>
      </c>
      <c r="E29" s="10">
        <v>61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207</v>
      </c>
      <c r="D30" s="10">
        <v>88</v>
      </c>
      <c r="E30" s="10">
        <v>119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223</v>
      </c>
      <c r="D31" s="10">
        <v>43</v>
      </c>
      <c r="E31" s="10">
        <v>174</v>
      </c>
      <c r="F31" s="10">
        <v>6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277</v>
      </c>
      <c r="D32" s="10">
        <v>29</v>
      </c>
      <c r="E32" s="10">
        <v>234</v>
      </c>
      <c r="F32" s="10">
        <v>14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330</v>
      </c>
      <c r="D33" s="10">
        <v>32</v>
      </c>
      <c r="E33" s="10">
        <v>277</v>
      </c>
      <c r="F33" s="10">
        <v>21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352</v>
      </c>
      <c r="D34" s="10">
        <v>15</v>
      </c>
      <c r="E34" s="10">
        <v>308</v>
      </c>
      <c r="F34" s="10">
        <v>29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330</v>
      </c>
      <c r="D35" s="10">
        <v>14</v>
      </c>
      <c r="E35" s="10">
        <v>291</v>
      </c>
      <c r="F35" s="10">
        <v>25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297</v>
      </c>
      <c r="D36" s="10">
        <v>16</v>
      </c>
      <c r="E36" s="10">
        <v>257</v>
      </c>
      <c r="F36" s="10">
        <v>24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293</v>
      </c>
      <c r="D37" s="10">
        <v>21</v>
      </c>
      <c r="E37" s="10">
        <v>242</v>
      </c>
      <c r="F37" s="10">
        <v>30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245</v>
      </c>
      <c r="D38" s="10">
        <v>19</v>
      </c>
      <c r="E38" s="10">
        <v>194</v>
      </c>
      <c r="F38" s="10">
        <v>32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207</v>
      </c>
      <c r="D39" s="10">
        <v>15</v>
      </c>
      <c r="E39" s="10">
        <v>155</v>
      </c>
      <c r="F39" s="10">
        <v>37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182</v>
      </c>
      <c r="D40" s="10">
        <v>5</v>
      </c>
      <c r="E40" s="10">
        <v>140</v>
      </c>
      <c r="F40" s="10">
        <v>37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189</v>
      </c>
      <c r="D41" s="10">
        <v>8</v>
      </c>
      <c r="E41" s="10">
        <v>150</v>
      </c>
      <c r="F41" s="10">
        <v>31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86</v>
      </c>
      <c r="D42" s="10">
        <v>5</v>
      </c>
      <c r="E42" s="10">
        <v>72</v>
      </c>
      <c r="F42" s="10">
        <v>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36</v>
      </c>
      <c r="D43" s="10">
        <v>2</v>
      </c>
      <c r="E43" s="10">
        <v>22</v>
      </c>
      <c r="F43" s="10">
        <v>12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32</v>
      </c>
      <c r="D44" s="10">
        <v>1</v>
      </c>
      <c r="E44" s="10">
        <v>25</v>
      </c>
      <c r="F44" s="10">
        <v>6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3237</v>
      </c>
      <c r="D45" s="3">
        <v>635</v>
      </c>
      <c r="E45" s="3">
        <v>2410</v>
      </c>
      <c r="F45" s="3">
        <v>192</v>
      </c>
    </row>
    <row r="46" spans="1:8" ht="12" customHeight="1" x14ac:dyDescent="0.2">
      <c r="A46" s="24" t="s">
        <v>29</v>
      </c>
      <c r="B46" s="1" t="s">
        <v>8</v>
      </c>
      <c r="C46" s="10">
        <v>48</v>
      </c>
      <c r="D46" s="10">
        <v>25</v>
      </c>
      <c r="E46" s="10">
        <v>9</v>
      </c>
      <c r="F46" s="10">
        <v>14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109</v>
      </c>
      <c r="D47" s="10">
        <v>103</v>
      </c>
      <c r="E47" s="10">
        <v>5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138</v>
      </c>
      <c r="D48" s="10">
        <v>131</v>
      </c>
      <c r="E48" s="10">
        <v>3</v>
      </c>
      <c r="F48" s="10">
        <v>4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221</v>
      </c>
      <c r="D49" s="10">
        <v>158</v>
      </c>
      <c r="E49" s="10">
        <v>60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174</v>
      </c>
      <c r="D50" s="10">
        <v>49</v>
      </c>
      <c r="E50" s="10">
        <v>120</v>
      </c>
      <c r="F50" s="10">
        <v>5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205</v>
      </c>
      <c r="D51" s="10">
        <v>21</v>
      </c>
      <c r="E51" s="10">
        <v>174</v>
      </c>
      <c r="F51" s="10">
        <v>10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253</v>
      </c>
      <c r="D52" s="10">
        <v>32</v>
      </c>
      <c r="E52" s="10">
        <v>209</v>
      </c>
      <c r="F52" s="10">
        <v>12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311</v>
      </c>
      <c r="D53" s="10">
        <v>21</v>
      </c>
      <c r="E53" s="10">
        <v>274</v>
      </c>
      <c r="F53" s="10">
        <v>16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298</v>
      </c>
      <c r="D54" s="10">
        <v>13</v>
      </c>
      <c r="E54" s="10">
        <v>274</v>
      </c>
      <c r="F54" s="10">
        <v>11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259</v>
      </c>
      <c r="D55" s="10">
        <v>9</v>
      </c>
      <c r="E55" s="10">
        <v>239</v>
      </c>
      <c r="F55" s="10">
        <v>11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254</v>
      </c>
      <c r="D56" s="10">
        <v>12</v>
      </c>
      <c r="E56" s="10">
        <v>223</v>
      </c>
      <c r="F56" s="10">
        <v>19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201</v>
      </c>
      <c r="D57" s="10">
        <v>8</v>
      </c>
      <c r="E57" s="10">
        <v>182</v>
      </c>
      <c r="F57" s="10">
        <v>11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185</v>
      </c>
      <c r="D58" s="10">
        <v>10</v>
      </c>
      <c r="E58" s="10">
        <v>161</v>
      </c>
      <c r="F58" s="10">
        <v>14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144</v>
      </c>
      <c r="D59" s="10">
        <v>13</v>
      </c>
      <c r="E59" s="10">
        <v>122</v>
      </c>
      <c r="F59" s="10">
        <v>9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186</v>
      </c>
      <c r="D60" s="10">
        <v>14</v>
      </c>
      <c r="E60" s="10">
        <v>149</v>
      </c>
      <c r="F60" s="10">
        <v>23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123</v>
      </c>
      <c r="D61" s="10">
        <v>8</v>
      </c>
      <c r="E61" s="10">
        <v>102</v>
      </c>
      <c r="F61" s="10">
        <v>13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71</v>
      </c>
      <c r="D62" s="10">
        <v>5</v>
      </c>
      <c r="E62" s="10">
        <v>59</v>
      </c>
      <c r="F62" s="10">
        <v>7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38</v>
      </c>
      <c r="D63" s="10">
        <v>1</v>
      </c>
      <c r="E63" s="10">
        <v>30</v>
      </c>
      <c r="F63" s="10">
        <v>7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19</v>
      </c>
      <c r="D64" s="6">
        <v>2</v>
      </c>
      <c r="E64" s="6">
        <v>15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3.6640625" customWidth="1"/>
    <col min="4" max="4" width="12.6640625" customWidth="1"/>
    <col min="5" max="5" width="15.6640625" customWidth="1"/>
    <col min="6" max="6" width="13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8503</v>
      </c>
      <c r="D5" s="3">
        <v>1306</v>
      </c>
      <c r="E5" s="3">
        <v>6245</v>
      </c>
      <c r="F5" s="3">
        <v>952</v>
      </c>
    </row>
    <row r="6" spans="1:31" ht="12" customHeight="1" x14ac:dyDescent="0.2">
      <c r="A6" s="24" t="s">
        <v>29</v>
      </c>
      <c r="B6" s="1" t="s">
        <v>8</v>
      </c>
      <c r="C6" s="10">
        <v>108</v>
      </c>
      <c r="D6" s="10">
        <v>44</v>
      </c>
      <c r="E6" s="10">
        <v>19</v>
      </c>
      <c r="F6" s="10">
        <v>45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185</v>
      </c>
      <c r="D7" s="10">
        <v>159</v>
      </c>
      <c r="E7" s="10">
        <v>23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255</v>
      </c>
      <c r="D8" s="10">
        <v>235</v>
      </c>
      <c r="E8" s="10">
        <v>16</v>
      </c>
      <c r="F8" s="10">
        <v>4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499</v>
      </c>
      <c r="D9" s="10">
        <v>339</v>
      </c>
      <c r="E9" s="10">
        <v>150</v>
      </c>
      <c r="F9" s="10">
        <v>10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421</v>
      </c>
      <c r="D10" s="10">
        <v>109</v>
      </c>
      <c r="E10" s="10">
        <v>298</v>
      </c>
      <c r="F10" s="10">
        <v>14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529</v>
      </c>
      <c r="D11" s="10">
        <v>63</v>
      </c>
      <c r="E11" s="10">
        <v>449</v>
      </c>
      <c r="F11" s="10">
        <v>17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615</v>
      </c>
      <c r="D12" s="10">
        <v>53</v>
      </c>
      <c r="E12" s="10">
        <v>528</v>
      </c>
      <c r="F12" s="10">
        <v>34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692</v>
      </c>
      <c r="D13" s="10">
        <v>50</v>
      </c>
      <c r="E13" s="10">
        <v>591</v>
      </c>
      <c r="F13" s="10">
        <v>51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775</v>
      </c>
      <c r="D14" s="10">
        <v>64</v>
      </c>
      <c r="E14" s="10">
        <v>661</v>
      </c>
      <c r="F14" s="10">
        <v>50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715</v>
      </c>
      <c r="D15" s="10">
        <v>41</v>
      </c>
      <c r="E15" s="10">
        <v>619</v>
      </c>
      <c r="F15" s="10">
        <v>55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751</v>
      </c>
      <c r="D16" s="10">
        <v>26</v>
      </c>
      <c r="E16" s="10">
        <v>651</v>
      </c>
      <c r="F16" s="10">
        <v>74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629</v>
      </c>
      <c r="D17" s="10">
        <v>26</v>
      </c>
      <c r="E17" s="10">
        <v>526</v>
      </c>
      <c r="F17" s="10">
        <v>77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542</v>
      </c>
      <c r="D18" s="10">
        <v>25</v>
      </c>
      <c r="E18" s="10">
        <v>436</v>
      </c>
      <c r="F18" s="10">
        <v>81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507</v>
      </c>
      <c r="D19" s="10">
        <v>24</v>
      </c>
      <c r="E19" s="10">
        <v>372</v>
      </c>
      <c r="F19" s="10">
        <v>111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478</v>
      </c>
      <c r="D20" s="10">
        <v>15</v>
      </c>
      <c r="E20" s="10">
        <v>344</v>
      </c>
      <c r="F20" s="10">
        <v>119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407</v>
      </c>
      <c r="D21" s="10">
        <v>19</v>
      </c>
      <c r="E21" s="10">
        <v>297</v>
      </c>
      <c r="F21" s="10">
        <v>91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219</v>
      </c>
      <c r="D22" s="10">
        <v>10</v>
      </c>
      <c r="E22" s="10">
        <v>152</v>
      </c>
      <c r="F22" s="10">
        <v>57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104</v>
      </c>
      <c r="D23" s="10">
        <v>2</v>
      </c>
      <c r="E23" s="10">
        <v>64</v>
      </c>
      <c r="F23" s="10">
        <v>38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72</v>
      </c>
      <c r="D24" s="10">
        <v>2</v>
      </c>
      <c r="E24" s="10">
        <v>49</v>
      </c>
      <c r="F24" s="10">
        <v>21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4494</v>
      </c>
      <c r="D25" s="3">
        <v>700</v>
      </c>
      <c r="E25" s="3">
        <v>3212</v>
      </c>
      <c r="F25" s="3">
        <v>582</v>
      </c>
    </row>
    <row r="26" spans="1:8" ht="12" customHeight="1" x14ac:dyDescent="0.2">
      <c r="A26" s="24" t="s">
        <v>29</v>
      </c>
      <c r="B26" s="1" t="s">
        <v>8</v>
      </c>
      <c r="C26" s="10">
        <v>62</v>
      </c>
      <c r="D26" s="10">
        <v>23</v>
      </c>
      <c r="E26" s="10">
        <v>10</v>
      </c>
      <c r="F26" s="10">
        <v>29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86</v>
      </c>
      <c r="D27" s="10">
        <v>79</v>
      </c>
      <c r="E27" s="10">
        <v>7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128</v>
      </c>
      <c r="D28" s="10">
        <v>117</v>
      </c>
      <c r="E28" s="10">
        <v>9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240</v>
      </c>
      <c r="D29" s="10">
        <v>164</v>
      </c>
      <c r="E29" s="10">
        <v>71</v>
      </c>
      <c r="F29" s="10">
        <v>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197</v>
      </c>
      <c r="D30" s="10">
        <v>67</v>
      </c>
      <c r="E30" s="10">
        <v>125</v>
      </c>
      <c r="F30" s="10">
        <v>5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271</v>
      </c>
      <c r="D31" s="10">
        <v>36</v>
      </c>
      <c r="E31" s="10">
        <v>227</v>
      </c>
      <c r="F31" s="10">
        <v>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342</v>
      </c>
      <c r="D32" s="10">
        <v>28</v>
      </c>
      <c r="E32" s="10">
        <v>296</v>
      </c>
      <c r="F32" s="10">
        <v>18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371</v>
      </c>
      <c r="D33" s="10">
        <v>32</v>
      </c>
      <c r="E33" s="10">
        <v>314</v>
      </c>
      <c r="F33" s="10">
        <v>25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412</v>
      </c>
      <c r="D34" s="10">
        <v>43</v>
      </c>
      <c r="E34" s="10">
        <v>344</v>
      </c>
      <c r="F34" s="10">
        <v>25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402</v>
      </c>
      <c r="D35" s="10">
        <v>24</v>
      </c>
      <c r="E35" s="10">
        <v>344</v>
      </c>
      <c r="F35" s="10">
        <v>34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401</v>
      </c>
      <c r="D36" s="10">
        <v>13</v>
      </c>
      <c r="E36" s="10">
        <v>338</v>
      </c>
      <c r="F36" s="10">
        <v>50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322</v>
      </c>
      <c r="D37" s="10">
        <v>13</v>
      </c>
      <c r="E37" s="10">
        <v>265</v>
      </c>
      <c r="F37" s="10">
        <v>44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283</v>
      </c>
      <c r="D38" s="10">
        <v>14</v>
      </c>
      <c r="E38" s="10">
        <v>210</v>
      </c>
      <c r="F38" s="10">
        <v>59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259</v>
      </c>
      <c r="D39" s="10">
        <v>18</v>
      </c>
      <c r="E39" s="10">
        <v>175</v>
      </c>
      <c r="F39" s="10">
        <v>66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266</v>
      </c>
      <c r="D40" s="10">
        <v>12</v>
      </c>
      <c r="E40" s="10">
        <v>177</v>
      </c>
      <c r="F40" s="10">
        <v>77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226</v>
      </c>
      <c r="D41" s="10">
        <v>11</v>
      </c>
      <c r="E41" s="10">
        <v>154</v>
      </c>
      <c r="F41" s="10">
        <v>61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124</v>
      </c>
      <c r="D42" s="10">
        <v>5</v>
      </c>
      <c r="E42" s="10">
        <v>84</v>
      </c>
      <c r="F42" s="10">
        <v>35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59</v>
      </c>
      <c r="D43" s="10" t="s">
        <v>42</v>
      </c>
      <c r="E43" s="10">
        <v>34</v>
      </c>
      <c r="F43" s="10">
        <v>25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43</v>
      </c>
      <c r="D44" s="10">
        <v>1</v>
      </c>
      <c r="E44" s="10">
        <v>28</v>
      </c>
      <c r="F44" s="10">
        <v>14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4009</v>
      </c>
      <c r="D45" s="3">
        <v>606</v>
      </c>
      <c r="E45" s="3">
        <v>3033</v>
      </c>
      <c r="F45" s="3">
        <v>370</v>
      </c>
    </row>
    <row r="46" spans="1:8" ht="12" customHeight="1" x14ac:dyDescent="0.2">
      <c r="A46" s="24" t="s">
        <v>29</v>
      </c>
      <c r="B46" s="1" t="s">
        <v>8</v>
      </c>
      <c r="C46" s="10">
        <v>46</v>
      </c>
      <c r="D46" s="10">
        <v>21</v>
      </c>
      <c r="E46" s="10">
        <v>9</v>
      </c>
      <c r="F46" s="10">
        <v>16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99</v>
      </c>
      <c r="D47" s="10">
        <v>80</v>
      </c>
      <c r="E47" s="10">
        <v>16</v>
      </c>
      <c r="F47" s="10">
        <v>3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127</v>
      </c>
      <c r="D48" s="10">
        <v>118</v>
      </c>
      <c r="E48" s="10">
        <v>7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259</v>
      </c>
      <c r="D49" s="10">
        <v>175</v>
      </c>
      <c r="E49" s="10">
        <v>79</v>
      </c>
      <c r="F49" s="10">
        <v>5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224</v>
      </c>
      <c r="D50" s="10">
        <v>42</v>
      </c>
      <c r="E50" s="10">
        <v>173</v>
      </c>
      <c r="F50" s="10">
        <v>9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258</v>
      </c>
      <c r="D51" s="10">
        <v>27</v>
      </c>
      <c r="E51" s="10">
        <v>222</v>
      </c>
      <c r="F51" s="10">
        <v>9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273</v>
      </c>
      <c r="D52" s="10">
        <v>25</v>
      </c>
      <c r="E52" s="10">
        <v>232</v>
      </c>
      <c r="F52" s="10">
        <v>16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321</v>
      </c>
      <c r="D53" s="10">
        <v>18</v>
      </c>
      <c r="E53" s="10">
        <v>277</v>
      </c>
      <c r="F53" s="10">
        <v>26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363</v>
      </c>
      <c r="D54" s="10">
        <v>21</v>
      </c>
      <c r="E54" s="10">
        <v>317</v>
      </c>
      <c r="F54" s="10">
        <v>25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313</v>
      </c>
      <c r="D55" s="10">
        <v>17</v>
      </c>
      <c r="E55" s="10">
        <v>275</v>
      </c>
      <c r="F55" s="10">
        <v>21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350</v>
      </c>
      <c r="D56" s="10">
        <v>13</v>
      </c>
      <c r="E56" s="10">
        <v>313</v>
      </c>
      <c r="F56" s="10">
        <v>24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307</v>
      </c>
      <c r="D57" s="10">
        <v>13</v>
      </c>
      <c r="E57" s="10">
        <v>261</v>
      </c>
      <c r="F57" s="10">
        <v>33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259</v>
      </c>
      <c r="D58" s="10">
        <v>11</v>
      </c>
      <c r="E58" s="10">
        <v>226</v>
      </c>
      <c r="F58" s="10">
        <v>22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248</v>
      </c>
      <c r="D59" s="10">
        <v>6</v>
      </c>
      <c r="E59" s="10">
        <v>197</v>
      </c>
      <c r="F59" s="10">
        <v>45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212</v>
      </c>
      <c r="D60" s="10">
        <v>3</v>
      </c>
      <c r="E60" s="10">
        <v>167</v>
      </c>
      <c r="F60" s="10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181</v>
      </c>
      <c r="D61" s="10">
        <v>8</v>
      </c>
      <c r="E61" s="10">
        <v>143</v>
      </c>
      <c r="F61" s="10">
        <v>30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95</v>
      </c>
      <c r="D62" s="10">
        <v>5</v>
      </c>
      <c r="E62" s="10">
        <v>68</v>
      </c>
      <c r="F62" s="10">
        <v>22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45</v>
      </c>
      <c r="D63" s="10">
        <v>2</v>
      </c>
      <c r="E63" s="10">
        <v>30</v>
      </c>
      <c r="F63" s="10">
        <v>13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29</v>
      </c>
      <c r="D64" s="6">
        <v>1</v>
      </c>
      <c r="E64" s="6">
        <v>21</v>
      </c>
      <c r="F64" s="6">
        <v>7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5.1640625" customWidth="1"/>
    <col min="4" max="4" width="14.1640625" customWidth="1"/>
    <col min="5" max="5" width="15.6640625" customWidth="1"/>
    <col min="6" max="6" width="14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356</v>
      </c>
      <c r="D5" s="3">
        <v>59</v>
      </c>
      <c r="E5" s="3">
        <v>276</v>
      </c>
      <c r="F5" s="3">
        <v>21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3</v>
      </c>
      <c r="E6" s="10">
        <v>1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20</v>
      </c>
      <c r="D8" s="10">
        <v>16</v>
      </c>
      <c r="E8" s="10">
        <v>2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</v>
      </c>
      <c r="D9" s="10">
        <v>16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16</v>
      </c>
      <c r="D10" s="10">
        <v>3</v>
      </c>
      <c r="E10" s="10">
        <v>12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</v>
      </c>
      <c r="D11" s="10">
        <v>1</v>
      </c>
      <c r="E11" s="10">
        <v>17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34</v>
      </c>
      <c r="D12" s="10">
        <v>1</v>
      </c>
      <c r="E12" s="10">
        <v>32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31</v>
      </c>
      <c r="D13" s="10">
        <v>6</v>
      </c>
      <c r="E13" s="10">
        <v>24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27</v>
      </c>
      <c r="D14" s="10">
        <v>4</v>
      </c>
      <c r="E14" s="10">
        <v>23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</v>
      </c>
      <c r="D15" s="10">
        <v>2</v>
      </c>
      <c r="E15" s="10">
        <v>28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22</v>
      </c>
      <c r="D16" s="10" t="s">
        <v>42</v>
      </c>
      <c r="E16" s="10">
        <v>20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22</v>
      </c>
      <c r="D17" s="10" t="s">
        <v>42</v>
      </c>
      <c r="E17" s="10">
        <v>22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21</v>
      </c>
      <c r="D18" s="10">
        <v>1</v>
      </c>
      <c r="E18" s="10">
        <v>19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30</v>
      </c>
      <c r="D19" s="10">
        <v>1</v>
      </c>
      <c r="E19" s="10">
        <v>27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21</v>
      </c>
      <c r="D20" s="10">
        <v>1</v>
      </c>
      <c r="E20" s="10">
        <v>17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16</v>
      </c>
      <c r="D21" s="10" t="s">
        <v>42</v>
      </c>
      <c r="E21" s="10">
        <v>13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12</v>
      </c>
      <c r="D22" s="10" t="s">
        <v>42</v>
      </c>
      <c r="E22" s="10">
        <v>10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</v>
      </c>
      <c r="D23" s="10" t="s">
        <v>42</v>
      </c>
      <c r="E23" s="10">
        <v>4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 t="s">
        <v>42</v>
      </c>
      <c r="E24" s="10">
        <v>3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207</v>
      </c>
      <c r="D25" s="3">
        <v>34</v>
      </c>
      <c r="E25" s="3">
        <v>158</v>
      </c>
      <c r="F25" s="3">
        <v>15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>
        <v>1</v>
      </c>
      <c r="F26" s="10" t="s">
        <v>42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</v>
      </c>
      <c r="D27" s="10">
        <v>3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</v>
      </c>
      <c r="D28" s="10">
        <v>9</v>
      </c>
      <c r="E28" s="10">
        <v>1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8</v>
      </c>
      <c r="D29" s="10">
        <v>6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</v>
      </c>
      <c r="D30" s="10">
        <v>1</v>
      </c>
      <c r="E30" s="10">
        <v>6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</v>
      </c>
      <c r="D31" s="10">
        <v>1</v>
      </c>
      <c r="E31" s="10">
        <v>11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23</v>
      </c>
      <c r="D32" s="10">
        <v>1</v>
      </c>
      <c r="E32" s="10">
        <v>22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18</v>
      </c>
      <c r="D33" s="10">
        <v>3</v>
      </c>
      <c r="E33" s="10">
        <v>14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15</v>
      </c>
      <c r="D34" s="10">
        <v>4</v>
      </c>
      <c r="E34" s="10">
        <v>11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19</v>
      </c>
      <c r="D35" s="10">
        <v>1</v>
      </c>
      <c r="E35" s="10">
        <v>18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9</v>
      </c>
      <c r="D36" s="10" t="s">
        <v>42</v>
      </c>
      <c r="E36" s="10">
        <v>8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16</v>
      </c>
      <c r="D37" s="10" t="s">
        <v>42</v>
      </c>
      <c r="E37" s="10">
        <v>16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13</v>
      </c>
      <c r="D38" s="10">
        <v>1</v>
      </c>
      <c r="E38" s="10">
        <v>11</v>
      </c>
      <c r="F38" s="10">
        <v>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17</v>
      </c>
      <c r="D39" s="10">
        <v>1</v>
      </c>
      <c r="E39" s="10">
        <v>14</v>
      </c>
      <c r="F39" s="10">
        <v>2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10</v>
      </c>
      <c r="D40" s="10">
        <v>1</v>
      </c>
      <c r="E40" s="10">
        <v>6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</v>
      </c>
      <c r="D41" s="10" t="s">
        <v>42</v>
      </c>
      <c r="E41" s="10">
        <v>5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7</v>
      </c>
      <c r="D42" s="10" t="s">
        <v>42</v>
      </c>
      <c r="E42" s="10">
        <v>6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</v>
      </c>
      <c r="D43" s="10" t="s">
        <v>42</v>
      </c>
      <c r="E43" s="10">
        <v>4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149</v>
      </c>
      <c r="D45" s="3">
        <v>25</v>
      </c>
      <c r="E45" s="3">
        <v>118</v>
      </c>
      <c r="F45" s="3">
        <v>6</v>
      </c>
    </row>
    <row r="46" spans="1:8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42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9</v>
      </c>
      <c r="D48" s="10">
        <v>7</v>
      </c>
      <c r="E48" s="10">
        <v>1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10</v>
      </c>
      <c r="D49" s="10">
        <v>10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8</v>
      </c>
      <c r="D50" s="10">
        <v>2</v>
      </c>
      <c r="E50" s="10">
        <v>6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6</v>
      </c>
      <c r="D51" s="10" t="s">
        <v>42</v>
      </c>
      <c r="E51" s="10">
        <v>6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11</v>
      </c>
      <c r="D52" s="10" t="s">
        <v>42</v>
      </c>
      <c r="E52" s="10">
        <v>10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13</v>
      </c>
      <c r="D53" s="10">
        <v>3</v>
      </c>
      <c r="E53" s="10">
        <v>10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12</v>
      </c>
      <c r="D54" s="10" t="s">
        <v>42</v>
      </c>
      <c r="E54" s="10">
        <v>12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11</v>
      </c>
      <c r="D55" s="10">
        <v>1</v>
      </c>
      <c r="E55" s="10">
        <v>10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13</v>
      </c>
      <c r="D56" s="10" t="s">
        <v>42</v>
      </c>
      <c r="E56" s="10">
        <v>12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6</v>
      </c>
      <c r="D57" s="10" t="s">
        <v>42</v>
      </c>
      <c r="E57" s="10">
        <v>6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8</v>
      </c>
      <c r="D58" s="10" t="s">
        <v>42</v>
      </c>
      <c r="E58" s="10">
        <v>8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13</v>
      </c>
      <c r="D59" s="10" t="s">
        <v>42</v>
      </c>
      <c r="E59" s="10">
        <v>13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11</v>
      </c>
      <c r="D60" s="10" t="s">
        <v>42</v>
      </c>
      <c r="E60" s="10">
        <v>11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9</v>
      </c>
      <c r="D61" s="10" t="s">
        <v>42</v>
      </c>
      <c r="E61" s="10">
        <v>8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5</v>
      </c>
      <c r="D62" s="10" t="s">
        <v>42</v>
      </c>
      <c r="E62" s="10">
        <v>4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1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3.6640625" customWidth="1"/>
    <col min="4" max="4" width="14.6640625" customWidth="1"/>
    <col min="5" max="5" width="15.6640625" customWidth="1"/>
    <col min="6" max="6" width="15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801</v>
      </c>
      <c r="D5" s="3">
        <v>108</v>
      </c>
      <c r="E5" s="3">
        <v>596</v>
      </c>
      <c r="F5" s="3">
        <v>97</v>
      </c>
    </row>
    <row r="6" spans="1:31" ht="12" customHeight="1" x14ac:dyDescent="0.2">
      <c r="A6" s="24" t="s">
        <v>29</v>
      </c>
      <c r="B6" s="1" t="s">
        <v>8</v>
      </c>
      <c r="C6" s="10">
        <v>20</v>
      </c>
      <c r="D6" s="10">
        <v>11</v>
      </c>
      <c r="E6" s="10">
        <v>2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17</v>
      </c>
      <c r="D7" s="10">
        <v>13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21</v>
      </c>
      <c r="D8" s="10">
        <v>18</v>
      </c>
      <c r="E8" s="10">
        <v>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30</v>
      </c>
      <c r="D9" s="10">
        <v>20</v>
      </c>
      <c r="E9" s="10">
        <v>9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35</v>
      </c>
      <c r="D10" s="10">
        <v>9</v>
      </c>
      <c r="E10" s="10">
        <v>25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34</v>
      </c>
      <c r="D11" s="10">
        <v>7</v>
      </c>
      <c r="E11" s="10">
        <v>25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44</v>
      </c>
      <c r="D12" s="10">
        <v>4</v>
      </c>
      <c r="E12" s="10">
        <v>34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42</v>
      </c>
      <c r="D13" s="10">
        <v>4</v>
      </c>
      <c r="E13" s="10">
        <v>33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74</v>
      </c>
      <c r="D14" s="10">
        <v>3</v>
      </c>
      <c r="E14" s="10">
        <v>63</v>
      </c>
      <c r="F14" s="10">
        <v>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62</v>
      </c>
      <c r="D15" s="10">
        <v>4</v>
      </c>
      <c r="E15" s="10">
        <v>53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54</v>
      </c>
      <c r="D16" s="10">
        <v>3</v>
      </c>
      <c r="E16" s="10">
        <v>47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56</v>
      </c>
      <c r="D17" s="10">
        <v>3</v>
      </c>
      <c r="E17" s="10">
        <v>43</v>
      </c>
      <c r="F17" s="10">
        <v>10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68</v>
      </c>
      <c r="D18" s="10">
        <v>2</v>
      </c>
      <c r="E18" s="10">
        <v>58</v>
      </c>
      <c r="F18" s="10">
        <v>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51</v>
      </c>
      <c r="D19" s="10">
        <v>1</v>
      </c>
      <c r="E19" s="10">
        <v>41</v>
      </c>
      <c r="F19" s="10">
        <v>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59</v>
      </c>
      <c r="D20" s="10">
        <v>2</v>
      </c>
      <c r="E20" s="10">
        <v>49</v>
      </c>
      <c r="F20" s="10">
        <v>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58</v>
      </c>
      <c r="D21" s="10">
        <v>2</v>
      </c>
      <c r="E21" s="10">
        <v>50</v>
      </c>
      <c r="F21" s="10">
        <v>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45</v>
      </c>
      <c r="D22" s="10" t="s">
        <v>42</v>
      </c>
      <c r="E22" s="10">
        <v>35</v>
      </c>
      <c r="F22" s="10">
        <v>10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23</v>
      </c>
      <c r="D23" s="10" t="s">
        <v>42</v>
      </c>
      <c r="E23" s="10">
        <v>21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>
        <v>2</v>
      </c>
      <c r="E24" s="10">
        <v>2</v>
      </c>
      <c r="F24" s="10">
        <v>4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405</v>
      </c>
      <c r="D25" s="3">
        <v>69</v>
      </c>
      <c r="E25" s="3">
        <v>278</v>
      </c>
      <c r="F25" s="3">
        <v>58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8</v>
      </c>
      <c r="E26" s="10">
        <v>1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11</v>
      </c>
      <c r="D27" s="10">
        <v>10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13</v>
      </c>
      <c r="D28" s="10">
        <v>13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14</v>
      </c>
      <c r="D29" s="10">
        <v>8</v>
      </c>
      <c r="E29" s="10">
        <v>5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14</v>
      </c>
      <c r="D30" s="10">
        <v>6</v>
      </c>
      <c r="E30" s="10">
        <v>8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14</v>
      </c>
      <c r="D31" s="10">
        <v>4</v>
      </c>
      <c r="E31" s="10">
        <v>9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23</v>
      </c>
      <c r="D32" s="10">
        <v>2</v>
      </c>
      <c r="E32" s="10">
        <v>17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23</v>
      </c>
      <c r="D33" s="10">
        <v>3</v>
      </c>
      <c r="E33" s="10">
        <v>17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43</v>
      </c>
      <c r="D34" s="10">
        <v>2</v>
      </c>
      <c r="E34" s="10">
        <v>39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26</v>
      </c>
      <c r="D35" s="10">
        <v>3</v>
      </c>
      <c r="E35" s="10">
        <v>19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21</v>
      </c>
      <c r="D36" s="10">
        <v>1</v>
      </c>
      <c r="E36" s="10">
        <v>17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23</v>
      </c>
      <c r="D37" s="10">
        <v>2</v>
      </c>
      <c r="E37" s="10">
        <v>17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34</v>
      </c>
      <c r="D38" s="10">
        <v>2</v>
      </c>
      <c r="E38" s="10">
        <v>28</v>
      </c>
      <c r="F38" s="10">
        <v>4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35</v>
      </c>
      <c r="D39" s="10">
        <v>1</v>
      </c>
      <c r="E39" s="10">
        <v>27</v>
      </c>
      <c r="F39" s="10">
        <v>7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33</v>
      </c>
      <c r="D40" s="10">
        <v>2</v>
      </c>
      <c r="E40" s="10">
        <v>26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25</v>
      </c>
      <c r="D41" s="10" t="s">
        <v>42</v>
      </c>
      <c r="E41" s="10">
        <v>20</v>
      </c>
      <c r="F41" s="10">
        <v>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23</v>
      </c>
      <c r="D42" s="10" t="s">
        <v>42</v>
      </c>
      <c r="E42" s="10">
        <v>14</v>
      </c>
      <c r="F42" s="10">
        <v>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12</v>
      </c>
      <c r="D43" s="10" t="s">
        <v>42</v>
      </c>
      <c r="E43" s="10">
        <v>11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6</v>
      </c>
      <c r="D44" s="10">
        <v>2</v>
      </c>
      <c r="E44" s="10">
        <v>2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396</v>
      </c>
      <c r="D45" s="3">
        <v>39</v>
      </c>
      <c r="E45" s="3">
        <v>318</v>
      </c>
      <c r="F45" s="3">
        <v>39</v>
      </c>
    </row>
    <row r="46" spans="1:8" ht="12" customHeight="1" x14ac:dyDescent="0.2">
      <c r="A46" s="24" t="s">
        <v>29</v>
      </c>
      <c r="B46" s="1" t="s">
        <v>8</v>
      </c>
      <c r="C46" s="10">
        <v>8</v>
      </c>
      <c r="D46" s="10">
        <v>3</v>
      </c>
      <c r="E46" s="10">
        <v>1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</v>
      </c>
      <c r="D47" s="10">
        <v>3</v>
      </c>
      <c r="E47" s="10">
        <v>3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8</v>
      </c>
      <c r="D48" s="10">
        <v>5</v>
      </c>
      <c r="E48" s="10">
        <v>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16</v>
      </c>
      <c r="D49" s="10">
        <v>12</v>
      </c>
      <c r="E49" s="10">
        <v>4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21</v>
      </c>
      <c r="D50" s="10">
        <v>3</v>
      </c>
      <c r="E50" s="10">
        <v>17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20</v>
      </c>
      <c r="D51" s="10">
        <v>3</v>
      </c>
      <c r="E51" s="10">
        <v>16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21</v>
      </c>
      <c r="D52" s="10">
        <v>2</v>
      </c>
      <c r="E52" s="10">
        <v>17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19</v>
      </c>
      <c r="D53" s="10">
        <v>1</v>
      </c>
      <c r="E53" s="10">
        <v>16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31</v>
      </c>
      <c r="D54" s="10">
        <v>1</v>
      </c>
      <c r="E54" s="10">
        <v>24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36</v>
      </c>
      <c r="D55" s="10">
        <v>1</v>
      </c>
      <c r="E55" s="10">
        <v>34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33</v>
      </c>
      <c r="D56" s="10">
        <v>2</v>
      </c>
      <c r="E56" s="10">
        <v>30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33</v>
      </c>
      <c r="D57" s="10">
        <v>1</v>
      </c>
      <c r="E57" s="10">
        <v>26</v>
      </c>
      <c r="F57" s="10">
        <v>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34</v>
      </c>
      <c r="D58" s="10" t="s">
        <v>42</v>
      </c>
      <c r="E58" s="10">
        <v>30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16</v>
      </c>
      <c r="D59" s="10" t="s">
        <v>42</v>
      </c>
      <c r="E59" s="10">
        <v>14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26</v>
      </c>
      <c r="D60" s="10" t="s">
        <v>42</v>
      </c>
      <c r="E60" s="10">
        <v>23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33</v>
      </c>
      <c r="D61" s="10">
        <v>2</v>
      </c>
      <c r="E61" s="10">
        <v>30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22</v>
      </c>
      <c r="D62" s="10" t="s">
        <v>42</v>
      </c>
      <c r="E62" s="10">
        <v>21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11</v>
      </c>
      <c r="D63" s="10" t="s">
        <v>42</v>
      </c>
      <c r="E63" s="10">
        <v>10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 t="s">
        <v>42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5" customWidth="1"/>
    <col min="3" max="3" width="13.6640625" customWidth="1"/>
    <col min="4" max="4" width="16" customWidth="1"/>
    <col min="5" max="5" width="15.6640625" customWidth="1"/>
    <col min="6" max="6" width="14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2255</v>
      </c>
      <c r="D5" s="3">
        <v>418</v>
      </c>
      <c r="E5" s="3">
        <v>1659</v>
      </c>
      <c r="F5" s="3">
        <v>178</v>
      </c>
    </row>
    <row r="6" spans="1:31" ht="12" customHeight="1" x14ac:dyDescent="0.2">
      <c r="A6" s="24" t="s">
        <v>29</v>
      </c>
      <c r="B6" s="1" t="s">
        <v>8</v>
      </c>
      <c r="C6" s="10">
        <v>30</v>
      </c>
      <c r="D6" s="10">
        <v>10</v>
      </c>
      <c r="E6" s="10">
        <v>9</v>
      </c>
      <c r="F6" s="10">
        <v>11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77</v>
      </c>
      <c r="D7" s="10">
        <v>74</v>
      </c>
      <c r="E7" s="10">
        <v>3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110</v>
      </c>
      <c r="D8" s="10">
        <v>105</v>
      </c>
      <c r="E8" s="10">
        <v>5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147</v>
      </c>
      <c r="D9" s="10">
        <v>100</v>
      </c>
      <c r="E9" s="10">
        <v>47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189</v>
      </c>
      <c r="D10" s="10">
        <v>23</v>
      </c>
      <c r="E10" s="10">
        <v>161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245</v>
      </c>
      <c r="D11" s="10">
        <v>21</v>
      </c>
      <c r="E11" s="10">
        <v>217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246</v>
      </c>
      <c r="D12" s="10">
        <v>17</v>
      </c>
      <c r="E12" s="10">
        <v>218</v>
      </c>
      <c r="F12" s="10">
        <v>11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236</v>
      </c>
      <c r="D13" s="10">
        <v>20</v>
      </c>
      <c r="E13" s="10">
        <v>196</v>
      </c>
      <c r="F13" s="10">
        <v>20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250</v>
      </c>
      <c r="D14" s="10">
        <v>9</v>
      </c>
      <c r="E14" s="10">
        <v>227</v>
      </c>
      <c r="F14" s="10">
        <v>14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181</v>
      </c>
      <c r="D15" s="10">
        <v>7</v>
      </c>
      <c r="E15" s="10">
        <v>162</v>
      </c>
      <c r="F15" s="10">
        <v>12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138</v>
      </c>
      <c r="D16" s="10">
        <v>13</v>
      </c>
      <c r="E16" s="10">
        <v>105</v>
      </c>
      <c r="F16" s="10">
        <v>20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110</v>
      </c>
      <c r="D17" s="10">
        <v>8</v>
      </c>
      <c r="E17" s="10">
        <v>83</v>
      </c>
      <c r="F17" s="10">
        <v>19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78</v>
      </c>
      <c r="D18" s="10">
        <v>4</v>
      </c>
      <c r="E18" s="10">
        <v>60</v>
      </c>
      <c r="F18" s="10">
        <v>14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68</v>
      </c>
      <c r="D19" s="10">
        <v>4</v>
      </c>
      <c r="E19" s="10">
        <v>52</v>
      </c>
      <c r="F19" s="10">
        <v>12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62</v>
      </c>
      <c r="D20" s="10">
        <v>2</v>
      </c>
      <c r="E20" s="10">
        <v>47</v>
      </c>
      <c r="F20" s="10">
        <v>13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43</v>
      </c>
      <c r="D21" s="10">
        <v>1</v>
      </c>
      <c r="E21" s="10">
        <v>31</v>
      </c>
      <c r="F21" s="10">
        <v>11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27</v>
      </c>
      <c r="D22" s="10" t="s">
        <v>42</v>
      </c>
      <c r="E22" s="10">
        <v>23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 t="s">
        <v>42</v>
      </c>
      <c r="E23" s="10">
        <v>10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6</v>
      </c>
      <c r="D24" s="10" t="s">
        <v>42</v>
      </c>
      <c r="E24" s="10">
        <v>3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1145</v>
      </c>
      <c r="D25" s="3">
        <v>223</v>
      </c>
      <c r="E25" s="3">
        <v>814</v>
      </c>
      <c r="F25" s="3">
        <v>108</v>
      </c>
    </row>
    <row r="26" spans="1:8" ht="12" customHeight="1" x14ac:dyDescent="0.2">
      <c r="A26" s="24" t="s">
        <v>29</v>
      </c>
      <c r="B26" s="1" t="s">
        <v>8</v>
      </c>
      <c r="C26" s="10">
        <v>10</v>
      </c>
      <c r="D26" s="10">
        <v>3</v>
      </c>
      <c r="E26" s="10">
        <v>2</v>
      </c>
      <c r="F26" s="10">
        <v>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37</v>
      </c>
      <c r="D27" s="10">
        <v>34</v>
      </c>
      <c r="E27" s="10">
        <v>3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59</v>
      </c>
      <c r="D28" s="10">
        <v>56</v>
      </c>
      <c r="E28" s="10">
        <v>3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69</v>
      </c>
      <c r="D29" s="10">
        <v>53</v>
      </c>
      <c r="E29" s="10">
        <v>16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105</v>
      </c>
      <c r="D30" s="10">
        <v>15</v>
      </c>
      <c r="E30" s="10">
        <v>87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120</v>
      </c>
      <c r="D31" s="10">
        <v>13</v>
      </c>
      <c r="E31" s="10">
        <v>103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123</v>
      </c>
      <c r="D32" s="10">
        <v>6</v>
      </c>
      <c r="E32" s="10">
        <v>113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122</v>
      </c>
      <c r="D33" s="10">
        <v>13</v>
      </c>
      <c r="E33" s="10">
        <v>95</v>
      </c>
      <c r="F33" s="10">
        <v>14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136</v>
      </c>
      <c r="D34" s="10">
        <v>6</v>
      </c>
      <c r="E34" s="10">
        <v>123</v>
      </c>
      <c r="F34" s="10">
        <v>7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93</v>
      </c>
      <c r="D35" s="10">
        <v>4</v>
      </c>
      <c r="E35" s="10">
        <v>81</v>
      </c>
      <c r="F35" s="10">
        <v>8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72</v>
      </c>
      <c r="D36" s="10">
        <v>10</v>
      </c>
      <c r="E36" s="10">
        <v>51</v>
      </c>
      <c r="F36" s="10">
        <v>11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51</v>
      </c>
      <c r="D37" s="10">
        <v>4</v>
      </c>
      <c r="E37" s="10">
        <v>34</v>
      </c>
      <c r="F37" s="10">
        <v>13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42</v>
      </c>
      <c r="D38" s="10">
        <v>2</v>
      </c>
      <c r="E38" s="10">
        <v>29</v>
      </c>
      <c r="F38" s="10">
        <v>11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39</v>
      </c>
      <c r="D39" s="10">
        <v>2</v>
      </c>
      <c r="E39" s="10">
        <v>28</v>
      </c>
      <c r="F39" s="10">
        <v>9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30</v>
      </c>
      <c r="D40" s="10">
        <v>1</v>
      </c>
      <c r="E40" s="10">
        <v>23</v>
      </c>
      <c r="F40" s="10">
        <v>6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19</v>
      </c>
      <c r="D41" s="10">
        <v>1</v>
      </c>
      <c r="E41" s="10">
        <v>11</v>
      </c>
      <c r="F41" s="10">
        <v>7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12</v>
      </c>
      <c r="D42" s="10" t="s">
        <v>42</v>
      </c>
      <c r="E42" s="10">
        <v>9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</v>
      </c>
      <c r="D43" s="10" t="s">
        <v>42</v>
      </c>
      <c r="E43" s="10">
        <v>3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 t="s">
        <v>42</v>
      </c>
      <c r="F44" s="10">
        <v>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1110</v>
      </c>
      <c r="D45" s="3">
        <v>195</v>
      </c>
      <c r="E45" s="3">
        <v>845</v>
      </c>
      <c r="F45" s="3">
        <v>70</v>
      </c>
    </row>
    <row r="46" spans="1:8" ht="12" customHeight="1" x14ac:dyDescent="0.2">
      <c r="A46" s="24" t="s">
        <v>29</v>
      </c>
      <c r="B46" s="1" t="s">
        <v>8</v>
      </c>
      <c r="C46" s="10">
        <v>20</v>
      </c>
      <c r="D46" s="10">
        <v>7</v>
      </c>
      <c r="E46" s="10">
        <v>7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40</v>
      </c>
      <c r="D47" s="10">
        <v>40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51</v>
      </c>
      <c r="D48" s="10">
        <v>49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78</v>
      </c>
      <c r="D49" s="10">
        <v>47</v>
      </c>
      <c r="E49" s="10">
        <v>31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84</v>
      </c>
      <c r="D50" s="10">
        <v>8</v>
      </c>
      <c r="E50" s="10">
        <v>74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125</v>
      </c>
      <c r="D51" s="10">
        <v>8</v>
      </c>
      <c r="E51" s="10">
        <v>114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123</v>
      </c>
      <c r="D52" s="10">
        <v>11</v>
      </c>
      <c r="E52" s="10">
        <v>105</v>
      </c>
      <c r="F52" s="10">
        <v>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114</v>
      </c>
      <c r="D53" s="10">
        <v>7</v>
      </c>
      <c r="E53" s="10">
        <v>101</v>
      </c>
      <c r="F53" s="10">
        <v>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114</v>
      </c>
      <c r="D54" s="10">
        <v>3</v>
      </c>
      <c r="E54" s="10">
        <v>104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88</v>
      </c>
      <c r="D55" s="10">
        <v>3</v>
      </c>
      <c r="E55" s="10">
        <v>81</v>
      </c>
      <c r="F55" s="10">
        <v>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66</v>
      </c>
      <c r="D56" s="10">
        <v>3</v>
      </c>
      <c r="E56" s="10">
        <v>54</v>
      </c>
      <c r="F56" s="10">
        <v>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59</v>
      </c>
      <c r="D57" s="10">
        <v>4</v>
      </c>
      <c r="E57" s="10">
        <v>49</v>
      </c>
      <c r="F57" s="10">
        <v>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36</v>
      </c>
      <c r="D58" s="10">
        <v>2</v>
      </c>
      <c r="E58" s="10">
        <v>31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29</v>
      </c>
      <c r="D59" s="10">
        <v>2</v>
      </c>
      <c r="E59" s="10">
        <v>24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32</v>
      </c>
      <c r="D60" s="10">
        <v>1</v>
      </c>
      <c r="E60" s="10">
        <v>24</v>
      </c>
      <c r="F60" s="10">
        <v>7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24</v>
      </c>
      <c r="D61" s="10" t="s">
        <v>42</v>
      </c>
      <c r="E61" s="10">
        <v>20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15</v>
      </c>
      <c r="D62" s="10" t="s">
        <v>42</v>
      </c>
      <c r="E62" s="10">
        <v>14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9</v>
      </c>
      <c r="D63" s="10" t="s">
        <v>42</v>
      </c>
      <c r="E63" s="10">
        <v>7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3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6.1640625" customWidth="1"/>
    <col min="4" max="4" width="14.5" customWidth="1"/>
    <col min="5" max="5" width="15.6640625" customWidth="1"/>
    <col min="6" max="6" width="14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2634</v>
      </c>
      <c r="D5" s="3">
        <v>501</v>
      </c>
      <c r="E5" s="3">
        <v>1893</v>
      </c>
      <c r="F5" s="3">
        <v>240</v>
      </c>
    </row>
    <row r="6" spans="1:31" ht="12" customHeight="1" x14ac:dyDescent="0.2">
      <c r="A6" s="24" t="s">
        <v>29</v>
      </c>
      <c r="B6" s="1" t="s">
        <v>8</v>
      </c>
      <c r="C6" s="10">
        <v>73</v>
      </c>
      <c r="D6" s="10">
        <v>30</v>
      </c>
      <c r="E6" s="10">
        <v>13</v>
      </c>
      <c r="F6" s="10">
        <v>30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79</v>
      </c>
      <c r="D7" s="10">
        <v>76</v>
      </c>
      <c r="E7" s="10">
        <v>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140</v>
      </c>
      <c r="D8" s="10">
        <v>124</v>
      </c>
      <c r="E8" s="10">
        <v>10</v>
      </c>
      <c r="F8" s="10">
        <v>6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135</v>
      </c>
      <c r="D9" s="10">
        <v>81</v>
      </c>
      <c r="E9" s="10">
        <v>50</v>
      </c>
      <c r="F9" s="10">
        <v>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154</v>
      </c>
      <c r="D10" s="10">
        <v>29</v>
      </c>
      <c r="E10" s="10">
        <v>117</v>
      </c>
      <c r="F10" s="10">
        <v>8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198</v>
      </c>
      <c r="D11" s="10">
        <v>21</v>
      </c>
      <c r="E11" s="10">
        <v>168</v>
      </c>
      <c r="F11" s="10">
        <v>9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203</v>
      </c>
      <c r="D12" s="10">
        <v>22</v>
      </c>
      <c r="E12" s="10">
        <v>174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190</v>
      </c>
      <c r="D13" s="10">
        <v>15</v>
      </c>
      <c r="E13" s="10">
        <v>162</v>
      </c>
      <c r="F13" s="10">
        <v>13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175</v>
      </c>
      <c r="D14" s="10">
        <v>14</v>
      </c>
      <c r="E14" s="10">
        <v>147</v>
      </c>
      <c r="F14" s="10">
        <v>14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189</v>
      </c>
      <c r="D15" s="10">
        <v>18</v>
      </c>
      <c r="E15" s="10">
        <v>158</v>
      </c>
      <c r="F15" s="10">
        <v>13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199</v>
      </c>
      <c r="D16" s="10">
        <v>15</v>
      </c>
      <c r="E16" s="10">
        <v>170</v>
      </c>
      <c r="F16" s="10">
        <v>14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154</v>
      </c>
      <c r="D17" s="10">
        <v>8</v>
      </c>
      <c r="E17" s="10">
        <v>133</v>
      </c>
      <c r="F17" s="10">
        <v>13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141</v>
      </c>
      <c r="D18" s="10">
        <v>10</v>
      </c>
      <c r="E18" s="10">
        <v>108</v>
      </c>
      <c r="F18" s="10">
        <v>23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141</v>
      </c>
      <c r="D19" s="10">
        <v>19</v>
      </c>
      <c r="E19" s="10">
        <v>109</v>
      </c>
      <c r="F19" s="10">
        <v>13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139</v>
      </c>
      <c r="D20" s="10">
        <v>9</v>
      </c>
      <c r="E20" s="10">
        <v>115</v>
      </c>
      <c r="F20" s="10">
        <v>15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143</v>
      </c>
      <c r="D21" s="10">
        <v>4</v>
      </c>
      <c r="E21" s="10">
        <v>115</v>
      </c>
      <c r="F21" s="10">
        <v>24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96</v>
      </c>
      <c r="D22" s="10">
        <v>1</v>
      </c>
      <c r="E22" s="10">
        <v>78</v>
      </c>
      <c r="F22" s="10">
        <v>17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61</v>
      </c>
      <c r="D23" s="10">
        <v>3</v>
      </c>
      <c r="E23" s="10">
        <v>49</v>
      </c>
      <c r="F23" s="10">
        <v>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24</v>
      </c>
      <c r="D24" s="10">
        <v>2</v>
      </c>
      <c r="E24" s="10">
        <v>15</v>
      </c>
      <c r="F24" s="10">
        <v>7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1361</v>
      </c>
      <c r="D25" s="3">
        <v>267</v>
      </c>
      <c r="E25" s="3">
        <v>953</v>
      </c>
      <c r="F25" s="3">
        <v>141</v>
      </c>
    </row>
    <row r="26" spans="1:8" ht="12" customHeight="1" x14ac:dyDescent="0.2">
      <c r="A26" s="24" t="s">
        <v>29</v>
      </c>
      <c r="B26" s="1" t="s">
        <v>8</v>
      </c>
      <c r="C26" s="10">
        <v>37</v>
      </c>
      <c r="D26" s="10">
        <v>14</v>
      </c>
      <c r="E26" s="10">
        <v>9</v>
      </c>
      <c r="F26" s="10">
        <v>14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41</v>
      </c>
      <c r="D27" s="10">
        <v>40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70</v>
      </c>
      <c r="D28" s="10">
        <v>61</v>
      </c>
      <c r="E28" s="10">
        <v>5</v>
      </c>
      <c r="F28" s="10">
        <v>4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59</v>
      </c>
      <c r="D29" s="10">
        <v>41</v>
      </c>
      <c r="E29" s="10">
        <v>17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68</v>
      </c>
      <c r="D30" s="10">
        <v>14</v>
      </c>
      <c r="E30" s="10">
        <v>50</v>
      </c>
      <c r="F30" s="10">
        <v>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93</v>
      </c>
      <c r="D31" s="10">
        <v>12</v>
      </c>
      <c r="E31" s="10">
        <v>78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91</v>
      </c>
      <c r="D32" s="10">
        <v>11</v>
      </c>
      <c r="E32" s="10">
        <v>76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98</v>
      </c>
      <c r="D33" s="10">
        <v>12</v>
      </c>
      <c r="E33" s="10">
        <v>80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91</v>
      </c>
      <c r="D34" s="10">
        <v>8</v>
      </c>
      <c r="E34" s="10">
        <v>76</v>
      </c>
      <c r="F34" s="10">
        <v>7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96</v>
      </c>
      <c r="D35" s="10">
        <v>7</v>
      </c>
      <c r="E35" s="10">
        <v>78</v>
      </c>
      <c r="F35" s="10">
        <v>11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115</v>
      </c>
      <c r="D36" s="10">
        <v>11</v>
      </c>
      <c r="E36" s="10">
        <v>95</v>
      </c>
      <c r="F36" s="10">
        <v>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82</v>
      </c>
      <c r="D37" s="10">
        <v>8</v>
      </c>
      <c r="E37" s="10">
        <v>66</v>
      </c>
      <c r="F37" s="10">
        <v>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82</v>
      </c>
      <c r="D38" s="10">
        <v>6</v>
      </c>
      <c r="E38" s="10">
        <v>60</v>
      </c>
      <c r="F38" s="10">
        <v>16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78</v>
      </c>
      <c r="D39" s="10">
        <v>12</v>
      </c>
      <c r="E39" s="10">
        <v>59</v>
      </c>
      <c r="F39" s="10">
        <v>7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70</v>
      </c>
      <c r="D40" s="10">
        <v>5</v>
      </c>
      <c r="E40" s="10">
        <v>58</v>
      </c>
      <c r="F40" s="10">
        <v>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85</v>
      </c>
      <c r="D41" s="10" t="s">
        <v>42</v>
      </c>
      <c r="E41" s="10">
        <v>69</v>
      </c>
      <c r="F41" s="10">
        <v>16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46</v>
      </c>
      <c r="D42" s="10" t="s">
        <v>42</v>
      </c>
      <c r="E42" s="10">
        <v>34</v>
      </c>
      <c r="F42" s="10">
        <v>12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38</v>
      </c>
      <c r="D43" s="10">
        <v>3</v>
      </c>
      <c r="E43" s="10">
        <v>28</v>
      </c>
      <c r="F43" s="10">
        <v>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21</v>
      </c>
      <c r="D44" s="10">
        <v>2</v>
      </c>
      <c r="E44" s="10">
        <v>14</v>
      </c>
      <c r="F44" s="10">
        <v>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1273</v>
      </c>
      <c r="D45" s="3">
        <v>234</v>
      </c>
      <c r="E45" s="3">
        <v>940</v>
      </c>
      <c r="F45" s="3">
        <v>99</v>
      </c>
    </row>
    <row r="46" spans="1:8" ht="12" customHeight="1" x14ac:dyDescent="0.2">
      <c r="A46" s="24" t="s">
        <v>29</v>
      </c>
      <c r="B46" s="1" t="s">
        <v>8</v>
      </c>
      <c r="C46" s="10">
        <v>36</v>
      </c>
      <c r="D46" s="10">
        <v>16</v>
      </c>
      <c r="E46" s="10">
        <v>4</v>
      </c>
      <c r="F46" s="10">
        <v>16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38</v>
      </c>
      <c r="D47" s="10">
        <v>36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70</v>
      </c>
      <c r="D48" s="10">
        <v>63</v>
      </c>
      <c r="E48" s="10">
        <v>5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76</v>
      </c>
      <c r="D49" s="10">
        <v>40</v>
      </c>
      <c r="E49" s="10">
        <v>33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86</v>
      </c>
      <c r="D50" s="10">
        <v>15</v>
      </c>
      <c r="E50" s="10">
        <v>67</v>
      </c>
      <c r="F50" s="10">
        <v>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105</v>
      </c>
      <c r="D51" s="10">
        <v>9</v>
      </c>
      <c r="E51" s="10">
        <v>90</v>
      </c>
      <c r="F51" s="10">
        <v>6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112</v>
      </c>
      <c r="D52" s="10">
        <v>11</v>
      </c>
      <c r="E52" s="10">
        <v>98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92</v>
      </c>
      <c r="D53" s="10">
        <v>3</v>
      </c>
      <c r="E53" s="10">
        <v>82</v>
      </c>
      <c r="F53" s="10">
        <v>7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84</v>
      </c>
      <c r="D54" s="10">
        <v>6</v>
      </c>
      <c r="E54" s="10">
        <v>71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93</v>
      </c>
      <c r="D55" s="10">
        <v>11</v>
      </c>
      <c r="E55" s="10">
        <v>80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84</v>
      </c>
      <c r="D56" s="10">
        <v>4</v>
      </c>
      <c r="E56" s="10">
        <v>75</v>
      </c>
      <c r="F56" s="10">
        <v>5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72</v>
      </c>
      <c r="D57" s="10" t="s">
        <v>42</v>
      </c>
      <c r="E57" s="10">
        <v>67</v>
      </c>
      <c r="F57" s="10">
        <v>5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59</v>
      </c>
      <c r="D58" s="10">
        <v>4</v>
      </c>
      <c r="E58" s="10">
        <v>48</v>
      </c>
      <c r="F58" s="10">
        <v>7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63</v>
      </c>
      <c r="D59" s="10">
        <v>7</v>
      </c>
      <c r="E59" s="10">
        <v>50</v>
      </c>
      <c r="F59" s="10">
        <v>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69</v>
      </c>
      <c r="D60" s="10">
        <v>4</v>
      </c>
      <c r="E60" s="10">
        <v>57</v>
      </c>
      <c r="F60" s="10">
        <v>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58</v>
      </c>
      <c r="D61" s="10">
        <v>4</v>
      </c>
      <c r="E61" s="10">
        <v>46</v>
      </c>
      <c r="F61" s="10">
        <v>8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50</v>
      </c>
      <c r="D62" s="10">
        <v>1</v>
      </c>
      <c r="E62" s="10">
        <v>44</v>
      </c>
      <c r="F62" s="10">
        <v>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23</v>
      </c>
      <c r="D63" s="10" t="s">
        <v>42</v>
      </c>
      <c r="E63" s="10">
        <v>21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1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6640625" customWidth="1"/>
    <col min="3" max="3" width="15.83203125" customWidth="1"/>
    <col min="4" max="4" width="15.5" customWidth="1"/>
    <col min="5" max="5" width="15.6640625" customWidth="1"/>
    <col min="6" max="6" width="14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4657</v>
      </c>
      <c r="D5" s="3">
        <v>1104</v>
      </c>
      <c r="E5" s="3">
        <v>3148</v>
      </c>
      <c r="F5" s="3">
        <v>405</v>
      </c>
    </row>
    <row r="6" spans="1:31" ht="12" customHeight="1" x14ac:dyDescent="0.2">
      <c r="A6" s="24" t="s">
        <v>29</v>
      </c>
      <c r="B6" s="1" t="s">
        <v>8</v>
      </c>
      <c r="C6" s="10">
        <v>124</v>
      </c>
      <c r="D6" s="10">
        <v>74</v>
      </c>
      <c r="E6" s="10">
        <v>23</v>
      </c>
      <c r="F6" s="10">
        <v>27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170</v>
      </c>
      <c r="D7" s="10">
        <v>137</v>
      </c>
      <c r="E7" s="10">
        <v>22</v>
      </c>
      <c r="F7" s="10">
        <v>11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216</v>
      </c>
      <c r="D8" s="10">
        <v>185</v>
      </c>
      <c r="E8" s="10">
        <v>23</v>
      </c>
      <c r="F8" s="10">
        <v>8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325</v>
      </c>
      <c r="D9" s="10">
        <v>251</v>
      </c>
      <c r="E9" s="10">
        <v>66</v>
      </c>
      <c r="F9" s="10">
        <v>8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234</v>
      </c>
      <c r="D10" s="10">
        <v>91</v>
      </c>
      <c r="E10" s="10">
        <v>131</v>
      </c>
      <c r="F10" s="10">
        <v>12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246</v>
      </c>
      <c r="D11" s="10">
        <v>57</v>
      </c>
      <c r="E11" s="10">
        <v>174</v>
      </c>
      <c r="F11" s="10">
        <v>15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266</v>
      </c>
      <c r="D12" s="10">
        <v>29</v>
      </c>
      <c r="E12" s="10">
        <v>210</v>
      </c>
      <c r="F12" s="10">
        <v>27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296</v>
      </c>
      <c r="D13" s="10">
        <v>39</v>
      </c>
      <c r="E13" s="10">
        <v>240</v>
      </c>
      <c r="F13" s="10">
        <v>17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299</v>
      </c>
      <c r="D14" s="10">
        <v>34</v>
      </c>
      <c r="E14" s="10">
        <v>235</v>
      </c>
      <c r="F14" s="10">
        <v>30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289</v>
      </c>
      <c r="D15" s="10">
        <v>38</v>
      </c>
      <c r="E15" s="10">
        <v>227</v>
      </c>
      <c r="F15" s="10">
        <v>24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303</v>
      </c>
      <c r="D16" s="10">
        <v>35</v>
      </c>
      <c r="E16" s="10">
        <v>239</v>
      </c>
      <c r="F16" s="10">
        <v>29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267</v>
      </c>
      <c r="D17" s="10">
        <v>30</v>
      </c>
      <c r="E17" s="10">
        <v>211</v>
      </c>
      <c r="F17" s="10">
        <v>26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262</v>
      </c>
      <c r="D18" s="10">
        <v>22</v>
      </c>
      <c r="E18" s="10">
        <v>218</v>
      </c>
      <c r="F18" s="10">
        <v>22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289</v>
      </c>
      <c r="D19" s="10">
        <v>21</v>
      </c>
      <c r="E19" s="10">
        <v>243</v>
      </c>
      <c r="F19" s="10">
        <v>25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370</v>
      </c>
      <c r="D20" s="10">
        <v>21</v>
      </c>
      <c r="E20" s="10">
        <v>317</v>
      </c>
      <c r="F20" s="10">
        <v>32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320</v>
      </c>
      <c r="D21" s="10">
        <v>19</v>
      </c>
      <c r="E21" s="10">
        <v>275</v>
      </c>
      <c r="F21" s="10">
        <v>26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208</v>
      </c>
      <c r="D22" s="10">
        <v>12</v>
      </c>
      <c r="E22" s="10">
        <v>175</v>
      </c>
      <c r="F22" s="10">
        <v>21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110</v>
      </c>
      <c r="D23" s="10">
        <v>6</v>
      </c>
      <c r="E23" s="10">
        <v>76</v>
      </c>
      <c r="F23" s="10">
        <v>28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63</v>
      </c>
      <c r="D24" s="10">
        <v>3</v>
      </c>
      <c r="E24" s="10">
        <v>43</v>
      </c>
      <c r="F24" s="10">
        <v>17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2408</v>
      </c>
      <c r="D25" s="3">
        <v>581</v>
      </c>
      <c r="E25" s="3">
        <v>1602</v>
      </c>
      <c r="F25" s="3">
        <v>225</v>
      </c>
    </row>
    <row r="26" spans="1:8" ht="12" customHeight="1" x14ac:dyDescent="0.2">
      <c r="A26" s="24" t="s">
        <v>29</v>
      </c>
      <c r="B26" s="1" t="s">
        <v>8</v>
      </c>
      <c r="C26" s="10">
        <v>54</v>
      </c>
      <c r="D26" s="10">
        <v>30</v>
      </c>
      <c r="E26" s="10">
        <v>9</v>
      </c>
      <c r="F26" s="10">
        <v>15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87</v>
      </c>
      <c r="D27" s="10">
        <v>74</v>
      </c>
      <c r="E27" s="10">
        <v>8</v>
      </c>
      <c r="F27" s="10">
        <v>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114</v>
      </c>
      <c r="D28" s="10">
        <v>98</v>
      </c>
      <c r="E28" s="10">
        <v>13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172</v>
      </c>
      <c r="D29" s="10">
        <v>133</v>
      </c>
      <c r="E29" s="10">
        <v>34</v>
      </c>
      <c r="F29" s="10">
        <v>5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130</v>
      </c>
      <c r="D30" s="10">
        <v>60</v>
      </c>
      <c r="E30" s="10">
        <v>64</v>
      </c>
      <c r="F30" s="10">
        <v>6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124</v>
      </c>
      <c r="D31" s="10">
        <v>28</v>
      </c>
      <c r="E31" s="10">
        <v>85</v>
      </c>
      <c r="F31" s="10">
        <v>11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149</v>
      </c>
      <c r="D32" s="10">
        <v>16</v>
      </c>
      <c r="E32" s="10">
        <v>119</v>
      </c>
      <c r="F32" s="10">
        <v>14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143</v>
      </c>
      <c r="D33" s="10">
        <v>19</v>
      </c>
      <c r="E33" s="10">
        <v>118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148</v>
      </c>
      <c r="D34" s="10">
        <v>15</v>
      </c>
      <c r="E34" s="10">
        <v>119</v>
      </c>
      <c r="F34" s="10">
        <v>14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142</v>
      </c>
      <c r="D35" s="10">
        <v>21</v>
      </c>
      <c r="E35" s="10">
        <v>110</v>
      </c>
      <c r="F35" s="10">
        <v>11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161</v>
      </c>
      <c r="D36" s="10">
        <v>20</v>
      </c>
      <c r="E36" s="10">
        <v>120</v>
      </c>
      <c r="F36" s="10">
        <v>21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148</v>
      </c>
      <c r="D37" s="10">
        <v>18</v>
      </c>
      <c r="E37" s="10">
        <v>114</v>
      </c>
      <c r="F37" s="10">
        <v>16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144</v>
      </c>
      <c r="D38" s="10">
        <v>14</v>
      </c>
      <c r="E38" s="10">
        <v>117</v>
      </c>
      <c r="F38" s="10">
        <v>13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146</v>
      </c>
      <c r="D39" s="10">
        <v>9</v>
      </c>
      <c r="E39" s="10">
        <v>122</v>
      </c>
      <c r="F39" s="10">
        <v>15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186</v>
      </c>
      <c r="D40" s="10">
        <v>6</v>
      </c>
      <c r="E40" s="10">
        <v>163</v>
      </c>
      <c r="F40" s="10">
        <v>17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158</v>
      </c>
      <c r="D41" s="10">
        <v>8</v>
      </c>
      <c r="E41" s="10">
        <v>138</v>
      </c>
      <c r="F41" s="10">
        <v>12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107</v>
      </c>
      <c r="D42" s="10">
        <v>7</v>
      </c>
      <c r="E42" s="10">
        <v>87</v>
      </c>
      <c r="F42" s="10">
        <v>13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55</v>
      </c>
      <c r="D43" s="10">
        <v>4</v>
      </c>
      <c r="E43" s="10">
        <v>35</v>
      </c>
      <c r="F43" s="10">
        <v>16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40</v>
      </c>
      <c r="D44" s="10">
        <v>1</v>
      </c>
      <c r="E44" s="10">
        <v>27</v>
      </c>
      <c r="F44" s="10">
        <v>12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2249</v>
      </c>
      <c r="D45" s="3">
        <v>523</v>
      </c>
      <c r="E45" s="3">
        <v>1546</v>
      </c>
      <c r="F45" s="3">
        <v>180</v>
      </c>
    </row>
    <row r="46" spans="1:8" ht="12" customHeight="1" x14ac:dyDescent="0.2">
      <c r="A46" s="24" t="s">
        <v>29</v>
      </c>
      <c r="B46" s="1" t="s">
        <v>8</v>
      </c>
      <c r="C46" s="10">
        <v>70</v>
      </c>
      <c r="D46" s="10">
        <v>44</v>
      </c>
      <c r="E46" s="10">
        <v>14</v>
      </c>
      <c r="F46" s="10">
        <v>12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83</v>
      </c>
      <c r="D47" s="10">
        <v>63</v>
      </c>
      <c r="E47" s="10">
        <v>14</v>
      </c>
      <c r="F47" s="10">
        <v>6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102</v>
      </c>
      <c r="D48" s="10">
        <v>87</v>
      </c>
      <c r="E48" s="10">
        <v>10</v>
      </c>
      <c r="F48" s="10">
        <v>5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153</v>
      </c>
      <c r="D49" s="10">
        <v>118</v>
      </c>
      <c r="E49" s="10">
        <v>32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104</v>
      </c>
      <c r="D50" s="10">
        <v>31</v>
      </c>
      <c r="E50" s="10">
        <v>67</v>
      </c>
      <c r="F50" s="10">
        <v>6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122</v>
      </c>
      <c r="D51" s="10">
        <v>29</v>
      </c>
      <c r="E51" s="10">
        <v>89</v>
      </c>
      <c r="F51" s="10">
        <v>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117</v>
      </c>
      <c r="D52" s="10">
        <v>13</v>
      </c>
      <c r="E52" s="10">
        <v>91</v>
      </c>
      <c r="F52" s="10">
        <v>13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153</v>
      </c>
      <c r="D53" s="10">
        <v>20</v>
      </c>
      <c r="E53" s="10">
        <v>122</v>
      </c>
      <c r="F53" s="10">
        <v>11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151</v>
      </c>
      <c r="D54" s="10">
        <v>19</v>
      </c>
      <c r="E54" s="10">
        <v>116</v>
      </c>
      <c r="F54" s="10">
        <v>16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147</v>
      </c>
      <c r="D55" s="10">
        <v>17</v>
      </c>
      <c r="E55" s="10">
        <v>117</v>
      </c>
      <c r="F55" s="10">
        <v>13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142</v>
      </c>
      <c r="D56" s="10">
        <v>15</v>
      </c>
      <c r="E56" s="10">
        <v>119</v>
      </c>
      <c r="F56" s="10">
        <v>8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119</v>
      </c>
      <c r="D57" s="10">
        <v>12</v>
      </c>
      <c r="E57" s="10">
        <v>97</v>
      </c>
      <c r="F57" s="10">
        <v>10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118</v>
      </c>
      <c r="D58" s="10">
        <v>8</v>
      </c>
      <c r="E58" s="10">
        <v>101</v>
      </c>
      <c r="F58" s="10">
        <v>9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143</v>
      </c>
      <c r="D59" s="10">
        <v>12</v>
      </c>
      <c r="E59" s="10">
        <v>121</v>
      </c>
      <c r="F59" s="10">
        <v>10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184</v>
      </c>
      <c r="D60" s="10">
        <v>15</v>
      </c>
      <c r="E60" s="10">
        <v>154</v>
      </c>
      <c r="F60" s="10">
        <v>15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162</v>
      </c>
      <c r="D61" s="10">
        <v>11</v>
      </c>
      <c r="E61" s="10">
        <v>137</v>
      </c>
      <c r="F61" s="10">
        <v>14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101</v>
      </c>
      <c r="D62" s="10">
        <v>5</v>
      </c>
      <c r="E62" s="10">
        <v>88</v>
      </c>
      <c r="F62" s="10">
        <v>8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55</v>
      </c>
      <c r="D63" s="10">
        <v>2</v>
      </c>
      <c r="E63" s="10">
        <v>41</v>
      </c>
      <c r="F63" s="10">
        <v>12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23</v>
      </c>
      <c r="D64" s="6">
        <v>2</v>
      </c>
      <c r="E64" s="6">
        <v>16</v>
      </c>
      <c r="F64" s="6">
        <v>5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6" customWidth="1"/>
    <col min="3" max="3" width="14.6640625" customWidth="1"/>
    <col min="4" max="4" width="14.5" customWidth="1"/>
    <col min="5" max="5" width="15.6640625" customWidth="1"/>
    <col min="6" max="6" width="13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148</v>
      </c>
      <c r="D5" s="3">
        <v>30</v>
      </c>
      <c r="E5" s="3">
        <v>110</v>
      </c>
      <c r="F5" s="3">
        <v>8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>
        <v>1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</v>
      </c>
      <c r="D7" s="10">
        <v>6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</v>
      </c>
      <c r="D8" s="10">
        <v>8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</v>
      </c>
      <c r="D9" s="10">
        <v>3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</v>
      </c>
      <c r="D10" s="10">
        <v>1</v>
      </c>
      <c r="E10" s="10">
        <v>3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 t="s">
        <v>42</v>
      </c>
      <c r="E11" s="10">
        <v>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</v>
      </c>
      <c r="D12" s="10">
        <v>1</v>
      </c>
      <c r="E12" s="10">
        <v>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 t="s">
        <v>42</v>
      </c>
      <c r="E13" s="10">
        <v>6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>
        <v>1</v>
      </c>
      <c r="E14" s="10">
        <v>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16</v>
      </c>
      <c r="D15" s="10">
        <v>3</v>
      </c>
      <c r="E15" s="10">
        <v>12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20</v>
      </c>
      <c r="D16" s="10">
        <v>3</v>
      </c>
      <c r="E16" s="10">
        <v>16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10</v>
      </c>
      <c r="D17" s="10">
        <v>1</v>
      </c>
      <c r="E17" s="10">
        <v>9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9</v>
      </c>
      <c r="D18" s="10" t="s">
        <v>42</v>
      </c>
      <c r="E18" s="10">
        <v>8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9</v>
      </c>
      <c r="D19" s="10">
        <v>1</v>
      </c>
      <c r="E19" s="10">
        <v>8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10</v>
      </c>
      <c r="D20" s="10" t="s">
        <v>42</v>
      </c>
      <c r="E20" s="10">
        <v>10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11</v>
      </c>
      <c r="D21" s="10" t="s">
        <v>42</v>
      </c>
      <c r="E21" s="10">
        <v>11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3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6</v>
      </c>
      <c r="D23" s="10">
        <v>1</v>
      </c>
      <c r="E23" s="10">
        <v>3</v>
      </c>
      <c r="F23" s="10">
        <v>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3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74</v>
      </c>
      <c r="D25" s="3">
        <v>16</v>
      </c>
      <c r="E25" s="3">
        <v>53</v>
      </c>
      <c r="F25" s="3">
        <v>5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4</v>
      </c>
      <c r="D27" s="10">
        <v>3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 t="s">
        <v>42</v>
      </c>
      <c r="E30" s="10">
        <v>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5</v>
      </c>
      <c r="D31" s="10" t="s">
        <v>42</v>
      </c>
      <c r="E31" s="10">
        <v>4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</v>
      </c>
      <c r="D33" s="10" t="s">
        <v>42</v>
      </c>
      <c r="E33" s="10">
        <v>6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</v>
      </c>
      <c r="D34" s="10">
        <v>1</v>
      </c>
      <c r="E34" s="10">
        <v>1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</v>
      </c>
      <c r="D35" s="10">
        <v>2</v>
      </c>
      <c r="E35" s="10">
        <v>4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14</v>
      </c>
      <c r="D36" s="10">
        <v>2</v>
      </c>
      <c r="E36" s="10">
        <v>12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</v>
      </c>
      <c r="D37" s="10">
        <v>1</v>
      </c>
      <c r="E37" s="10">
        <v>1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</v>
      </c>
      <c r="D38" s="10" t="s">
        <v>42</v>
      </c>
      <c r="E38" s="10">
        <v>6</v>
      </c>
      <c r="F38" s="10">
        <v>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5</v>
      </c>
      <c r="D39" s="10">
        <v>1</v>
      </c>
      <c r="E39" s="10">
        <v>4</v>
      </c>
      <c r="F39" s="10" t="s">
        <v>42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5</v>
      </c>
      <c r="D40" s="10" t="s">
        <v>42</v>
      </c>
      <c r="E40" s="10">
        <v>5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 t="s">
        <v>42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74</v>
      </c>
      <c r="D45" s="3">
        <v>14</v>
      </c>
      <c r="E45" s="3">
        <v>57</v>
      </c>
      <c r="F45" s="3">
        <v>3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</v>
      </c>
      <c r="D48" s="10">
        <v>4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</v>
      </c>
      <c r="D49" s="10">
        <v>1</v>
      </c>
      <c r="E49" s="10">
        <v>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1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4</v>
      </c>
      <c r="D52" s="10">
        <v>1</v>
      </c>
      <c r="E52" s="10">
        <v>3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 t="s">
        <v>42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9</v>
      </c>
      <c r="D55" s="10">
        <v>1</v>
      </c>
      <c r="E55" s="10">
        <v>8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</v>
      </c>
      <c r="D56" s="10">
        <v>1</v>
      </c>
      <c r="E56" s="10">
        <v>4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8</v>
      </c>
      <c r="D57" s="10" t="s">
        <v>42</v>
      </c>
      <c r="E57" s="10">
        <v>8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</v>
      </c>
      <c r="D59" s="10" t="s">
        <v>42</v>
      </c>
      <c r="E59" s="10">
        <v>4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</v>
      </c>
      <c r="D60" s="10" t="s">
        <v>42</v>
      </c>
      <c r="E60" s="10">
        <v>5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8</v>
      </c>
      <c r="D61" s="10" t="s">
        <v>42</v>
      </c>
      <c r="E61" s="10">
        <v>8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4</v>
      </c>
      <c r="D63" s="10">
        <v>1</v>
      </c>
      <c r="E63" s="10">
        <v>3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6640625" customWidth="1"/>
    <col min="2" max="2" width="22.5" customWidth="1"/>
    <col min="3" max="3" width="16.1640625" customWidth="1"/>
    <col min="4" max="4" width="14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1654</v>
      </c>
      <c r="D5" s="3">
        <v>261</v>
      </c>
      <c r="E5" s="3">
        <v>1194</v>
      </c>
      <c r="F5" s="3">
        <v>199</v>
      </c>
    </row>
    <row r="6" spans="1:31" ht="12" customHeight="1" x14ac:dyDescent="0.2">
      <c r="A6" s="24" t="s">
        <v>29</v>
      </c>
      <c r="B6" s="1" t="s">
        <v>8</v>
      </c>
      <c r="C6" s="10">
        <v>27</v>
      </c>
      <c r="D6" s="10">
        <v>10</v>
      </c>
      <c r="E6" s="10">
        <v>8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46</v>
      </c>
      <c r="D7" s="10">
        <v>34</v>
      </c>
      <c r="E7" s="10">
        <v>7</v>
      </c>
      <c r="F7" s="10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45</v>
      </c>
      <c r="D8" s="10">
        <v>40</v>
      </c>
      <c r="E8" s="10">
        <v>3</v>
      </c>
      <c r="F8" s="10">
        <v>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86</v>
      </c>
      <c r="D9" s="10">
        <v>56</v>
      </c>
      <c r="E9" s="10">
        <v>28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89</v>
      </c>
      <c r="D10" s="10">
        <v>16</v>
      </c>
      <c r="E10" s="10">
        <v>69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96</v>
      </c>
      <c r="D11" s="10">
        <v>17</v>
      </c>
      <c r="E11" s="10">
        <v>77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136</v>
      </c>
      <c r="D12" s="10">
        <v>13</v>
      </c>
      <c r="E12" s="10">
        <v>111</v>
      </c>
      <c r="F12" s="10">
        <v>12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114</v>
      </c>
      <c r="D13" s="10">
        <v>12</v>
      </c>
      <c r="E13" s="10">
        <v>93</v>
      </c>
      <c r="F13" s="10">
        <v>9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137</v>
      </c>
      <c r="D14" s="10">
        <v>11</v>
      </c>
      <c r="E14" s="10">
        <v>112</v>
      </c>
      <c r="F14" s="10">
        <v>14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132</v>
      </c>
      <c r="D15" s="10">
        <v>9</v>
      </c>
      <c r="E15" s="10">
        <v>106</v>
      </c>
      <c r="F15" s="10">
        <v>17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134</v>
      </c>
      <c r="D16" s="10">
        <v>14</v>
      </c>
      <c r="E16" s="10">
        <v>100</v>
      </c>
      <c r="F16" s="10">
        <v>20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113</v>
      </c>
      <c r="D17" s="10">
        <v>4</v>
      </c>
      <c r="E17" s="10">
        <v>95</v>
      </c>
      <c r="F17" s="10">
        <v>14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107</v>
      </c>
      <c r="D18" s="10">
        <v>6</v>
      </c>
      <c r="E18" s="10">
        <v>86</v>
      </c>
      <c r="F18" s="10">
        <v>15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99</v>
      </c>
      <c r="D19" s="10">
        <v>7</v>
      </c>
      <c r="E19" s="10">
        <v>75</v>
      </c>
      <c r="F19" s="10">
        <v>17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108</v>
      </c>
      <c r="D20" s="10">
        <v>4</v>
      </c>
      <c r="E20" s="10">
        <v>88</v>
      </c>
      <c r="F20" s="10">
        <v>16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93</v>
      </c>
      <c r="D21" s="10">
        <v>4</v>
      </c>
      <c r="E21" s="10">
        <v>73</v>
      </c>
      <c r="F21" s="10">
        <v>16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53</v>
      </c>
      <c r="D22" s="10">
        <v>2</v>
      </c>
      <c r="E22" s="10">
        <v>41</v>
      </c>
      <c r="F22" s="10">
        <v>10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29</v>
      </c>
      <c r="D23" s="10">
        <v>2</v>
      </c>
      <c r="E23" s="10">
        <v>18</v>
      </c>
      <c r="F23" s="10">
        <v>9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</v>
      </c>
      <c r="D24" s="10" t="s">
        <v>42</v>
      </c>
      <c r="E24" s="10">
        <v>4</v>
      </c>
      <c r="F24" s="10">
        <v>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908</v>
      </c>
      <c r="D25" s="3">
        <v>158</v>
      </c>
      <c r="E25" s="3">
        <v>623</v>
      </c>
      <c r="F25" s="3">
        <v>127</v>
      </c>
    </row>
    <row r="26" spans="1:8" ht="12" customHeight="1" x14ac:dyDescent="0.2">
      <c r="A26" s="24" t="s">
        <v>29</v>
      </c>
      <c r="B26" s="1" t="s">
        <v>8</v>
      </c>
      <c r="C26" s="10">
        <v>12</v>
      </c>
      <c r="D26" s="10">
        <v>6</v>
      </c>
      <c r="E26" s="10">
        <v>2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21</v>
      </c>
      <c r="D27" s="10">
        <v>16</v>
      </c>
      <c r="E27" s="10">
        <v>5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25</v>
      </c>
      <c r="D28" s="10">
        <v>23</v>
      </c>
      <c r="E28" s="10">
        <v>1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42</v>
      </c>
      <c r="D29" s="10">
        <v>33</v>
      </c>
      <c r="E29" s="10">
        <v>9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43</v>
      </c>
      <c r="D30" s="10">
        <v>9</v>
      </c>
      <c r="E30" s="10">
        <v>31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59</v>
      </c>
      <c r="D31" s="10">
        <v>11</v>
      </c>
      <c r="E31" s="10">
        <v>46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75</v>
      </c>
      <c r="D32" s="10">
        <v>9</v>
      </c>
      <c r="E32" s="10">
        <v>56</v>
      </c>
      <c r="F32" s="10">
        <v>10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64</v>
      </c>
      <c r="D33" s="10">
        <v>9</v>
      </c>
      <c r="E33" s="10">
        <v>48</v>
      </c>
      <c r="F33" s="10">
        <v>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80</v>
      </c>
      <c r="D34" s="10">
        <v>7</v>
      </c>
      <c r="E34" s="10">
        <v>66</v>
      </c>
      <c r="F34" s="10">
        <v>7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70</v>
      </c>
      <c r="D35" s="10">
        <v>5</v>
      </c>
      <c r="E35" s="10">
        <v>55</v>
      </c>
      <c r="F35" s="10">
        <v>10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80</v>
      </c>
      <c r="D36" s="10">
        <v>10</v>
      </c>
      <c r="E36" s="10">
        <v>59</v>
      </c>
      <c r="F36" s="10">
        <v>11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59</v>
      </c>
      <c r="D37" s="10">
        <v>1</v>
      </c>
      <c r="E37" s="10">
        <v>49</v>
      </c>
      <c r="F37" s="10">
        <v>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64</v>
      </c>
      <c r="D38" s="10">
        <v>2</v>
      </c>
      <c r="E38" s="10">
        <v>50</v>
      </c>
      <c r="F38" s="10">
        <v>12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52</v>
      </c>
      <c r="D39" s="10">
        <v>7</v>
      </c>
      <c r="E39" s="10">
        <v>31</v>
      </c>
      <c r="F39" s="10">
        <v>14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56</v>
      </c>
      <c r="D40" s="10">
        <v>3</v>
      </c>
      <c r="E40" s="10">
        <v>46</v>
      </c>
      <c r="F40" s="10">
        <v>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49</v>
      </c>
      <c r="D41" s="10">
        <v>4</v>
      </c>
      <c r="E41" s="10">
        <v>33</v>
      </c>
      <c r="F41" s="10">
        <v>12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32</v>
      </c>
      <c r="D42" s="10">
        <v>2</v>
      </c>
      <c r="E42" s="10">
        <v>22</v>
      </c>
      <c r="F42" s="10">
        <v>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17</v>
      </c>
      <c r="D43" s="10">
        <v>1</v>
      </c>
      <c r="E43" s="10">
        <v>11</v>
      </c>
      <c r="F43" s="10">
        <v>5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</v>
      </c>
      <c r="D44" s="10" t="s">
        <v>42</v>
      </c>
      <c r="E44" s="10">
        <v>3</v>
      </c>
      <c r="F44" s="10">
        <v>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746</v>
      </c>
      <c r="D45" s="3">
        <v>103</v>
      </c>
      <c r="E45" s="3">
        <v>571</v>
      </c>
      <c r="F45" s="3">
        <v>72</v>
      </c>
    </row>
    <row r="46" spans="1:8" ht="12" customHeight="1" x14ac:dyDescent="0.2">
      <c r="A46" s="24" t="s">
        <v>29</v>
      </c>
      <c r="B46" s="1" t="s">
        <v>8</v>
      </c>
      <c r="C46" s="10">
        <v>15</v>
      </c>
      <c r="D46" s="10">
        <v>4</v>
      </c>
      <c r="E46" s="10">
        <v>6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25</v>
      </c>
      <c r="D47" s="10">
        <v>18</v>
      </c>
      <c r="E47" s="10">
        <v>2</v>
      </c>
      <c r="F47" s="10">
        <v>5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20</v>
      </c>
      <c r="D48" s="10">
        <v>17</v>
      </c>
      <c r="E48" s="10">
        <v>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44</v>
      </c>
      <c r="D49" s="10">
        <v>23</v>
      </c>
      <c r="E49" s="10">
        <v>19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46</v>
      </c>
      <c r="D50" s="10">
        <v>7</v>
      </c>
      <c r="E50" s="10">
        <v>38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37</v>
      </c>
      <c r="D51" s="10">
        <v>6</v>
      </c>
      <c r="E51" s="10">
        <v>31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61</v>
      </c>
      <c r="D52" s="10">
        <v>4</v>
      </c>
      <c r="E52" s="10">
        <v>55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50</v>
      </c>
      <c r="D53" s="10">
        <v>3</v>
      </c>
      <c r="E53" s="10">
        <v>45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57</v>
      </c>
      <c r="D54" s="10">
        <v>4</v>
      </c>
      <c r="E54" s="10">
        <v>46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62</v>
      </c>
      <c r="D55" s="10">
        <v>4</v>
      </c>
      <c r="E55" s="10">
        <v>51</v>
      </c>
      <c r="F55" s="10">
        <v>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54</v>
      </c>
      <c r="D56" s="10">
        <v>4</v>
      </c>
      <c r="E56" s="10">
        <v>41</v>
      </c>
      <c r="F56" s="10">
        <v>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54</v>
      </c>
      <c r="D57" s="10">
        <v>3</v>
      </c>
      <c r="E57" s="10">
        <v>46</v>
      </c>
      <c r="F57" s="10">
        <v>5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43</v>
      </c>
      <c r="D58" s="10">
        <v>4</v>
      </c>
      <c r="E58" s="10">
        <v>36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47</v>
      </c>
      <c r="D59" s="10" t="s">
        <v>42</v>
      </c>
      <c r="E59" s="10">
        <v>44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52</v>
      </c>
      <c r="D60" s="10">
        <v>1</v>
      </c>
      <c r="E60" s="10">
        <v>42</v>
      </c>
      <c r="F60" s="10">
        <v>9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44</v>
      </c>
      <c r="D61" s="10" t="s">
        <v>42</v>
      </c>
      <c r="E61" s="10">
        <v>40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21</v>
      </c>
      <c r="D62" s="10" t="s">
        <v>42</v>
      </c>
      <c r="E62" s="10">
        <v>19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>
        <v>1</v>
      </c>
      <c r="E63" s="10">
        <v>7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1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5.6640625" customWidth="1"/>
    <col min="2" max="2" width="26.5" customWidth="1"/>
    <col min="3" max="3" width="13.6640625" customWidth="1"/>
    <col min="4" max="4" width="12.6640625" customWidth="1"/>
    <col min="5" max="5" width="15.6640625" customWidth="1"/>
    <col min="6" max="6" width="12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25.15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2836</v>
      </c>
      <c r="D5" s="3">
        <v>416</v>
      </c>
      <c r="E5" s="3">
        <v>2106</v>
      </c>
      <c r="F5" s="3">
        <v>314</v>
      </c>
    </row>
    <row r="6" spans="1:31" ht="12" customHeight="1" x14ac:dyDescent="0.2">
      <c r="A6" s="24" t="s">
        <v>29</v>
      </c>
      <c r="B6" s="1" t="s">
        <v>8</v>
      </c>
      <c r="C6" s="10">
        <v>25</v>
      </c>
      <c r="D6" s="10">
        <v>8</v>
      </c>
      <c r="E6" s="10">
        <v>2</v>
      </c>
      <c r="F6" s="10">
        <v>15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74</v>
      </c>
      <c r="D7" s="10">
        <v>71</v>
      </c>
      <c r="E7" s="10">
        <v>3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94</v>
      </c>
      <c r="D8" s="10">
        <v>86</v>
      </c>
      <c r="E8" s="10">
        <v>8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134</v>
      </c>
      <c r="D9" s="10">
        <v>95</v>
      </c>
      <c r="E9" s="10">
        <v>37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201</v>
      </c>
      <c r="D10" s="10">
        <v>48</v>
      </c>
      <c r="E10" s="10">
        <v>141</v>
      </c>
      <c r="F10" s="10">
        <v>12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256</v>
      </c>
      <c r="D11" s="10">
        <v>20</v>
      </c>
      <c r="E11" s="10">
        <v>230</v>
      </c>
      <c r="F11" s="10">
        <v>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277</v>
      </c>
      <c r="D12" s="10">
        <v>14</v>
      </c>
      <c r="E12" s="10">
        <v>249</v>
      </c>
      <c r="F12" s="10">
        <v>14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286</v>
      </c>
      <c r="D13" s="10">
        <v>13</v>
      </c>
      <c r="E13" s="10">
        <v>247</v>
      </c>
      <c r="F13" s="10">
        <v>26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266</v>
      </c>
      <c r="D14" s="10">
        <v>14</v>
      </c>
      <c r="E14" s="10">
        <v>235</v>
      </c>
      <c r="F14" s="10">
        <v>17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229</v>
      </c>
      <c r="D15" s="10">
        <v>10</v>
      </c>
      <c r="E15" s="10">
        <v>195</v>
      </c>
      <c r="F15" s="10">
        <v>24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223</v>
      </c>
      <c r="D16" s="10">
        <v>13</v>
      </c>
      <c r="E16" s="10">
        <v>183</v>
      </c>
      <c r="F16" s="10">
        <v>27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182</v>
      </c>
      <c r="D17" s="10">
        <v>8</v>
      </c>
      <c r="E17" s="10">
        <v>147</v>
      </c>
      <c r="F17" s="10">
        <v>27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160</v>
      </c>
      <c r="D18" s="10">
        <v>6</v>
      </c>
      <c r="E18" s="10">
        <v>125</v>
      </c>
      <c r="F18" s="10">
        <v>29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136</v>
      </c>
      <c r="D19" s="10">
        <v>2</v>
      </c>
      <c r="E19" s="10">
        <v>98</v>
      </c>
      <c r="F19" s="10">
        <v>36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128</v>
      </c>
      <c r="D20" s="10">
        <v>1</v>
      </c>
      <c r="E20" s="10">
        <v>93</v>
      </c>
      <c r="F20" s="10">
        <v>34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91</v>
      </c>
      <c r="D21" s="10">
        <v>2</v>
      </c>
      <c r="E21" s="10">
        <v>64</v>
      </c>
      <c r="F21" s="10">
        <v>25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39</v>
      </c>
      <c r="D22" s="10">
        <v>2</v>
      </c>
      <c r="E22" s="10">
        <v>25</v>
      </c>
      <c r="F22" s="10">
        <v>12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27</v>
      </c>
      <c r="D23" s="10">
        <v>3</v>
      </c>
      <c r="E23" s="10">
        <v>17</v>
      </c>
      <c r="F23" s="10">
        <v>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 t="s">
        <v>42</v>
      </c>
      <c r="E24" s="10">
        <v>7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1474</v>
      </c>
      <c r="D25" s="3">
        <v>214</v>
      </c>
      <c r="E25" s="3">
        <v>1059</v>
      </c>
      <c r="F25" s="3">
        <v>201</v>
      </c>
    </row>
    <row r="26" spans="1:8" ht="12" customHeight="1" x14ac:dyDescent="0.2">
      <c r="A26" s="24" t="s">
        <v>29</v>
      </c>
      <c r="B26" s="1" t="s">
        <v>8</v>
      </c>
      <c r="C26" s="10">
        <v>14</v>
      </c>
      <c r="D26" s="10">
        <v>6</v>
      </c>
      <c r="E26" s="10">
        <v>1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26</v>
      </c>
      <c r="D27" s="10">
        <v>25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52</v>
      </c>
      <c r="D28" s="10">
        <v>46</v>
      </c>
      <c r="E28" s="10">
        <v>6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66</v>
      </c>
      <c r="D29" s="10">
        <v>53</v>
      </c>
      <c r="E29" s="10">
        <v>12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114</v>
      </c>
      <c r="D30" s="10">
        <v>27</v>
      </c>
      <c r="E30" s="10">
        <v>81</v>
      </c>
      <c r="F30" s="10">
        <v>6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132</v>
      </c>
      <c r="D31" s="10">
        <v>9</v>
      </c>
      <c r="E31" s="10">
        <v>119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132</v>
      </c>
      <c r="D32" s="10">
        <v>5</v>
      </c>
      <c r="E32" s="10">
        <v>120</v>
      </c>
      <c r="F32" s="10">
        <v>7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147</v>
      </c>
      <c r="D33" s="10">
        <v>5</v>
      </c>
      <c r="E33" s="10">
        <v>128</v>
      </c>
      <c r="F33" s="10">
        <v>14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154</v>
      </c>
      <c r="D34" s="10">
        <v>10</v>
      </c>
      <c r="E34" s="10">
        <v>132</v>
      </c>
      <c r="F34" s="10">
        <v>12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119</v>
      </c>
      <c r="D35" s="10">
        <v>6</v>
      </c>
      <c r="E35" s="10">
        <v>96</v>
      </c>
      <c r="F35" s="10">
        <v>17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115</v>
      </c>
      <c r="D36" s="10">
        <v>8</v>
      </c>
      <c r="E36" s="10">
        <v>89</v>
      </c>
      <c r="F36" s="10">
        <v>18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107</v>
      </c>
      <c r="D37" s="10">
        <v>5</v>
      </c>
      <c r="E37" s="10">
        <v>84</v>
      </c>
      <c r="F37" s="10">
        <v>18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81</v>
      </c>
      <c r="D38" s="10">
        <v>3</v>
      </c>
      <c r="E38" s="10">
        <v>58</v>
      </c>
      <c r="F38" s="10">
        <v>20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73</v>
      </c>
      <c r="D39" s="10">
        <v>1</v>
      </c>
      <c r="E39" s="10">
        <v>43</v>
      </c>
      <c r="F39" s="10">
        <v>29</v>
      </c>
      <c r="G39" t="s">
        <v>29</v>
      </c>
      <c r="H39" t="s">
        <v>29</v>
      </c>
    </row>
    <row r="40" spans="1:8" ht="12" customHeight="1" x14ac:dyDescent="0.25">
      <c r="A40" s="24" t="s">
        <v>29</v>
      </c>
      <c r="B40" s="1" t="s">
        <v>22</v>
      </c>
      <c r="C40" s="10">
        <v>58</v>
      </c>
      <c r="D40" s="10" t="s">
        <v>42</v>
      </c>
      <c r="E40" s="10">
        <v>36</v>
      </c>
      <c r="F40" s="10">
        <v>22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45</v>
      </c>
      <c r="D41" s="10">
        <v>1</v>
      </c>
      <c r="E41" s="10">
        <v>28</v>
      </c>
      <c r="F41" s="10">
        <v>16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20</v>
      </c>
      <c r="D42" s="10">
        <v>1</v>
      </c>
      <c r="E42" s="10">
        <v>12</v>
      </c>
      <c r="F42" s="10">
        <v>7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16</v>
      </c>
      <c r="D43" s="10">
        <v>3</v>
      </c>
      <c r="E43" s="10">
        <v>10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 t="s">
        <v>42</v>
      </c>
      <c r="E44" s="10">
        <v>3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1362</v>
      </c>
      <c r="D45" s="3">
        <v>202</v>
      </c>
      <c r="E45" s="3">
        <v>1047</v>
      </c>
      <c r="F45" s="3">
        <v>113</v>
      </c>
    </row>
    <row r="46" spans="1:8" ht="12" customHeight="1" x14ac:dyDescent="0.2">
      <c r="A46" s="24" t="s">
        <v>29</v>
      </c>
      <c r="B46" s="1" t="s">
        <v>8</v>
      </c>
      <c r="C46" s="10">
        <v>11</v>
      </c>
      <c r="D46" s="10">
        <v>2</v>
      </c>
      <c r="E46" s="10">
        <v>1</v>
      </c>
      <c r="F46" s="10">
        <v>8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48</v>
      </c>
      <c r="D47" s="10">
        <v>46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42</v>
      </c>
      <c r="D48" s="10">
        <v>40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68</v>
      </c>
      <c r="D49" s="10">
        <v>42</v>
      </c>
      <c r="E49" s="10">
        <v>25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87</v>
      </c>
      <c r="D50" s="10">
        <v>21</v>
      </c>
      <c r="E50" s="10">
        <v>60</v>
      </c>
      <c r="F50" s="10">
        <v>6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124</v>
      </c>
      <c r="D51" s="10">
        <v>11</v>
      </c>
      <c r="E51" s="10">
        <v>111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145</v>
      </c>
      <c r="D52" s="10">
        <v>9</v>
      </c>
      <c r="E52" s="10">
        <v>129</v>
      </c>
      <c r="F52" s="10">
        <v>7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139</v>
      </c>
      <c r="D53" s="10">
        <v>8</v>
      </c>
      <c r="E53" s="10">
        <v>119</v>
      </c>
      <c r="F53" s="10">
        <v>12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112</v>
      </c>
      <c r="D54" s="10">
        <v>4</v>
      </c>
      <c r="E54" s="10">
        <v>103</v>
      </c>
      <c r="F54" s="10">
        <v>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110</v>
      </c>
      <c r="D55" s="10">
        <v>4</v>
      </c>
      <c r="E55" s="10">
        <v>99</v>
      </c>
      <c r="F55" s="10">
        <v>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108</v>
      </c>
      <c r="D56" s="10">
        <v>5</v>
      </c>
      <c r="E56" s="10">
        <v>94</v>
      </c>
      <c r="F56" s="10">
        <v>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75</v>
      </c>
      <c r="D57" s="10">
        <v>3</v>
      </c>
      <c r="E57" s="10">
        <v>63</v>
      </c>
      <c r="F57" s="10">
        <v>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79</v>
      </c>
      <c r="D58" s="10">
        <v>3</v>
      </c>
      <c r="E58" s="10">
        <v>67</v>
      </c>
      <c r="F58" s="10">
        <v>9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63</v>
      </c>
      <c r="D59" s="10">
        <v>1</v>
      </c>
      <c r="E59" s="10">
        <v>55</v>
      </c>
      <c r="F59" s="10">
        <v>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70</v>
      </c>
      <c r="D60" s="10">
        <v>1</v>
      </c>
      <c r="E60" s="10">
        <v>57</v>
      </c>
      <c r="F60" s="10">
        <v>12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46</v>
      </c>
      <c r="D61" s="10">
        <v>1</v>
      </c>
      <c r="E61" s="10">
        <v>36</v>
      </c>
      <c r="F61" s="10">
        <v>9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19</v>
      </c>
      <c r="D62" s="10">
        <v>1</v>
      </c>
      <c r="E62" s="10">
        <v>13</v>
      </c>
      <c r="F62" s="10">
        <v>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11</v>
      </c>
      <c r="D63" s="10" t="s">
        <v>42</v>
      </c>
      <c r="E63" s="10">
        <v>7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4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5.13</vt:lpstr>
      <vt:lpstr>Cuadro 5.13.1</vt:lpstr>
      <vt:lpstr>Cuadro 5.13.2</vt:lpstr>
      <vt:lpstr>Cuadro 5.13.3</vt:lpstr>
      <vt:lpstr>Cuadro 5.13.4</vt:lpstr>
      <vt:lpstr>Cuadro 5.13.5</vt:lpstr>
      <vt:lpstr>Cuadro 5.13.6</vt:lpstr>
      <vt:lpstr>Cuadro 5.13.7</vt:lpstr>
      <vt:lpstr>Cuadro 5.13.8</vt:lpstr>
      <vt:lpstr>Cuadro 5.13.9</vt:lpstr>
      <vt:lpstr>Cuadro 5.13.10</vt:lpstr>
      <vt:lpstr>Cuadro 5.13.11</vt:lpstr>
      <vt:lpstr>Cuadro 5.13.12</vt:lpstr>
      <vt:lpstr>Cuadro 5.13.13</vt:lpstr>
      <vt:lpstr>Cuadro 5.13.14</vt:lpstr>
      <vt:lpstr>Cuadro 5.13.15</vt:lpstr>
      <vt:lpstr>Cuadro 5.13.16</vt:lpstr>
      <vt:lpstr>Cuadro 5.13.17</vt:lpstr>
      <vt:lpstr>Cuadro 5.13.18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2023-12-29T16:05:03Z</dcterms:created>
  <dcterms:modified xsi:type="dcterms:W3CDTF">2024-01-10T20:12:05Z</dcterms:modified>
  <cp:category/>
  <cp:contentStatus/>
</cp:coreProperties>
</file>