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9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9.14" sheetId="1" r:id="rId3"/>
    <sheet name="Cuadro 9.14.1" sheetId="2" r:id="rId4"/>
    <sheet name="Cuadro 9.14.2" sheetId="3" r:id="rId5"/>
    <sheet name="Cuadro 9.14.3" sheetId="4" r:id="rId6"/>
    <sheet name="Cuadro 9.14.4" sheetId="5" r:id="rId7"/>
    <sheet name="Cuadro 9.14.5" sheetId="6" r:id="rId8"/>
    <sheet name="Cuadro 9.14.6" sheetId="7" r:id="rId9"/>
    <sheet name="Cuadro 9.14.7" sheetId="8" r:id="rId10"/>
    <sheet name="Cuadro 9.14.8" sheetId="9" r:id="rId11"/>
    <sheet name="Cuadro 9.14.9" sheetId="10" r:id="rId12"/>
    <sheet name="Cuadro 9.14.10" sheetId="11" r:id="rId13"/>
    <sheet name="Cuadro 9.14.11" sheetId="12" r:id="rId14"/>
    <sheet name="Cuadro 9.14.12" sheetId="13" r:id="rId15"/>
    <sheet name="Cuadro 9.14.13" sheetId="14" r:id="rId16"/>
    <sheet name="Cuadro 9.14.14" sheetId="15" r:id="rId17"/>
    <sheet name="Cuadro 9.14.15" sheetId="16" r:id="rId18"/>
    <sheet name="Cuadro 9.14.16" sheetId="17" r:id="rId19"/>
    <sheet name="Cuadro 9.14.17" sheetId="18" r:id="rId2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<sst xmlns="http://schemas.openxmlformats.org/spreadsheetml/2006/main" count="2077" uniqueCount="48">
  <si>
    <t>Censo Nacional de Población, Hogares y Viviendas 2022</t>
  </si>
  <si>
    <t>Cuadro 9.14. Provincia de  Misiones.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</si>
  <si>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</si>
  <si>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</si>
  <si>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</si>
  <si>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</si>
  <si>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</si>
  <si>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</si>
  <si>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</si>
  <si>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</si>
  <si>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</si>
  <si>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</si>
  <si>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</si>
  <si>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</si>
  <si>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</si>
  <si>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</si>
  <si>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</si>
  <si>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9.14.1. Provincia de  Misiones, departamento Apóstoles. Población ocupada de 14 años y más en viviendas particulares, por categoría ocupacional, según sexo registrado al nacer y cobertura de salud. Año 2022</t>
  </si>
  <si>
    <t>Cuadro 9.14.2. Provincia de  Misiones, departamento Cainguás. Población ocupada de 14 años y más en viviendas particulares, por categoría ocupacional, según sexo registrado al nacer y cobertura de salud. Año 2022</t>
  </si>
  <si>
    <t>Cuadro 9.14.3. Provincia de  Misiones, departamento Candelaria. Población ocupada de 14 años y más en viviendas particulares, por categoría ocupacional, según sexo registrado al nacer y cobertura de salud. Año 2022</t>
  </si>
  <si>
    <t>Cuadro 9.14.4. Provincia de  Misiones, departamento Capital. Población ocupada de 14 años y más en viviendas particulares, por categoría ocupacional, según sexo registrado al nacer y cobertura de salud. Año 2022</t>
  </si>
  <si>
    <t>Cuadro 9.14.5. Provincia de  Misiones, departamento Concepción. Población ocupada de 14 años y más en viviendas particulares, por categoría ocupacional, según sexo registrado al nacer y cobertura de salud. Año 2022</t>
  </si>
  <si>
    <t>Cuadro 9.14.6. Provincia de  Misiones, departamento Eldorado. Población ocupada de 14 años y más en viviendas particulares, por categoría ocupacional, según sexo registrado al nacer y cobertura de salud. Año 2022</t>
  </si>
  <si>
    <t>Cuadro 9.14.7. Provincia de  Misiones, departamento General Manuel Belgrano. Población ocupada de 14 años y más en viviendas particulares, por categoría ocupacional, según sexo registrado al nacer y cobertura de salud. Año 2022</t>
  </si>
  <si>
    <t>Cuadro 9.14.8. Provincia de  Misiones, departamento Guaraní. Población ocupada de 14 años y más en viviendas particulares, por categoría ocupacional, según sexo registrado al nacer y cobertura de salud. Año 2022</t>
  </si>
  <si>
    <t>Cuadro 9.14.9. Provincia de  Misiones, departamento Iguazú. Población ocupada de 14 años y más en viviendas particulares, por categoría ocupacional, según sexo registrado al nacer y cobertura de salud. Año 2022</t>
  </si>
  <si>
    <t>Cuadro 9.14.10. Provincia de  Misiones, departamento Leandro N. Alem. Población ocupada de 14 años y más en viviendas particulares, por categoría ocupacional, según sexo registrado al nacer y cobertura de salud. Año 2022</t>
  </si>
  <si>
    <t>Cuadro 9.14.11. Provincia de  Misiones, departamento Libertador General San Martín. Población ocupada de 14 años y más en viviendas particulares, por categoría ocupacional, según sexo registrado al nacer y cobertura de salud. Año 2022</t>
  </si>
  <si>
    <t>Cuadro 9.14.12. Provincia de  Misiones, departamento Montecarlo. Población ocupada de 14 años y más en viviendas particulares, por categoría ocupacional, según sexo registrado al nacer y cobertura de salud. Año 2022</t>
  </si>
  <si>
    <t>Cuadro 9.14.13. Provincia de  Misiones, departamento Oberá. Población ocupada de 14 años y más en viviendas particulares, por categoría ocupacional, según sexo registrado al nacer y cobertura de salud. Año 2022</t>
  </si>
  <si>
    <t>Cuadro 9.14.14. Provincia de  Misiones, departamento San Ignacio. Población ocupada de 14 años y más en viviendas particulares, por categoría ocupacional, según sexo registrado al nacer y cobertura de salud. Año 2022</t>
  </si>
  <si>
    <t>Cuadro 9.14.15. Provincia de  Misiones, departamento San Javier. Población ocupada de 14 años y más en viviendas particulares, por categoría ocupacional, según sexo registrado al nacer y cobertura de salud. Año 2022</t>
  </si>
  <si>
    <t>Cuadro 9.14.16. Provincia de  Misiones, departamento San Pedro. Población ocupada de 14 años y más en viviendas particulares, por categoría ocupacional, según sexo registrado al nacer y cobertura de salud. Año 2022</t>
  </si>
  <si>
    <t>Cuadro 9.14.17. Provincia de  Misiones, departamento 25 de Mayo.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</si>
  <si>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</si>
  <si>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</si>
  <si>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</si>
  <si>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</si>
  <si>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</si>
  <si>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</si>
  <si>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</si>
  <si>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</si>
  <si>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</si>
  <si>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</si>
  <si>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</si>
  <si>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</si>
  <si>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</si>
  <si>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 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</si>
</sst>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0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0" fillId="0" borderId="0" xfId="0" applyAlignment="1"/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40</v>
      </c>
    </row>
    <row r="4" spans="11:11" ht="20.25">
      <c r="K4" s="12"/>
    </row>
    <row r="5" spans="11:11" ht="20.25">
      <c r="K5" s="12" t="s">
        <v>41</v>
      </c>
    </row>
    <row r="7" spans="11:11" ht="15">
      <c r="K7" s="13" t="s">
        <v>47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42</v>
      </c>
    </row>
    <row r="13" spans="11:11" ht="15">
      <c r="K13" s="13" t="s">
        <v>43</v>
      </c>
    </row>
    <row r="14" spans="11:11" ht="15">
      <c r="K14" s="13" t="s">
        <v>44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cols>
    <col min="1" max="1" width="239.6640625" bestFit="1" customWidth="1"/>
  </cols>
  <sheetData>
    <row r="1" spans="1:1" ht="12.75">
      <c r="A1" s="10" t="s">
        <v>35</v>
      </c>
    </row>
    <row r="2" spans="1:1" ht="12.75">
      <c r="A2" s="10" t="s">
        <v>36</v>
      </c>
    </row>
    <row r="3" spans="1:1" ht="12.75">
      <c r="A3" s="11"/>
    </row>
    <row r="4" spans="1:1" ht="12.75">
      <c r="A4" s="9" t="str">
        <f>HYPERLINK("#'Cuadro 9.14'!A3", "Cuadro 9.14. Provincia de  Misiones. Población ocupada de 14 años y más en viviendas particulares, por categoría ocupacional, según sexo registrado al nacer y cobertura de salud. Año 2022")</f>
        <v>Cuadro 9.14. Provincia de  Misiones. Población ocupada de 14 años y más en viviendas particulares, por categoría ocupacional, según sexo registrado al nacer y cobertura de salud. Año 2022</v>
      </c>
    </row>
    <row r="5" spans="1:1" ht="12.75">
      <c r="A5" s="9" t="str">
        <f>HYPERLINK("#'Cuadro 9.14.1'!A3", "Cuadro 9.14.1. Provincia de  Misiones, departamento Apóstoles. Población ocupada de 14 años y más en viviendas particulares, por categoría ocupacional, según sexo registrado al nacer y cobertura de salud. Año 2022")</f>
        <v>Cuadro 9.14.1. Provincia de  Misiones, departamento Apóstoles. Población ocupada de 14 años y más en viviendas particulares, por categoría ocupacional, según sexo registrado al nacer y cobertura de salud. Año 2022</v>
      </c>
    </row>
    <row r="6" spans="1:1" ht="12.75">
      <c r="A6" s="9" t="str">
        <f>HYPERLINK("#'Cuadro 9.14.2'!A3", "Cuadro 9.14.2. Provincia de  Misiones, departamento Cainguás. Población ocupada de 14 años y más en viviendas particulares, por categoría ocupacional, según sexo registrado al nacer y cobertura de salud. Año 2022")</f>
        <v>Cuadro 9.14.2. Provincia de  Misiones, departamento Cainguás. Población ocupada de 14 años y más en viviendas particulares, por categoría ocupacional, según sexo registrado al nacer y cobertura de salud. Año 2022</v>
      </c>
    </row>
    <row r="7" spans="1:1" ht="12.75">
      <c r="A7" s="9" t="str">
        <f>HYPERLINK("#'Cuadro 9.14.3'!A3", "Cuadro 9.14.3. Provincia de  Misiones, departamento Candelaria. Población ocupada de 14 años y más en viviendas particulares, por categoría ocupacional, según sexo registrado al nacer y cobertura de salud. Año 2022")</f>
        <v>Cuadro 9.14.3. Provincia de  Misiones, departamento Candelaria. Población ocupada de 14 años y más en viviendas particulares, por categoría ocupacional, según sexo registrado al nacer y cobertura de salud. Año 2022</v>
      </c>
    </row>
    <row r="8" spans="1:1" ht="12.75">
      <c r="A8" s="9" t="str">
        <f>HYPERLINK("#'Cuadro 9.14.4'!A3", "Cuadro 9.14.4. Provincia de  Misiones, departamento Capital. Población ocupada de 14 años y más en viviendas particulares, por categoría ocupacional, según sexo registrado al nacer y cobertura de salud. Año 2022")</f>
        <v>Cuadro 9.14.4. Provincia de  Misiones, departamento Capital. Población ocupada de 14 años y más en viviendas particulares, por categoría ocupacional, según sexo registrado al nacer y cobertura de salud. Año 2022</v>
      </c>
    </row>
    <row r="9" spans="1:1" ht="12.75">
      <c r="A9" s="9" t="str">
        <f>HYPERLINK("#'Cuadro 9.14.5'!A3", "Cuadro 9.14.5. Provincia de  Misiones, departamento Concepción. Población ocupada de 14 años y más en viviendas particulares, por categoría ocupacional, según sexo registrado al nacer y cobertura de salud. Año 2022")</f>
        <v>Cuadro 9.14.5. Provincia de  Misiones, departamento Concepción. Población ocupada de 14 años y más en viviendas particulares, por categoría ocupacional, según sexo registrado al nacer y cobertura de salud. Año 2022</v>
      </c>
    </row>
    <row r="10" spans="1:1" ht="12.75">
      <c r="A10" s="9" t="str">
        <f>HYPERLINK("#'Cuadro 9.14.6'!A3", "Cuadro 9.14.6. Provincia de  Misiones, departamento Eldorado. Población ocupada de 14 años y más en viviendas particulares, por categoría ocupacional, según sexo registrado al nacer y cobertura de salud. Año 2022")</f>
        <v>Cuadro 9.14.6. Provincia de  Misiones, departamento Eldorado. Población ocupada de 14 años y más en viviendas particulares, por categoría ocupacional, según sexo registrado al nacer y cobertura de salud. Año 2022</v>
      </c>
    </row>
    <row r="11" spans="1:1" ht="12.75">
      <c r="A11" s="9" t="str">
        <f>HYPERLINK("#'Cuadro 9.14.7'!A3", "Cuadro 9.14.7. Provincia de  Misiones, departamento General Manuel Belgrano. Población ocupada de 14 años y más en viviendas particulares, por categoría ocupacional, según sexo registrado al nacer y cobertura de salud. Año 2022")</f>
        <v>Cuadro 9.14.7. Provincia de  Misiones, departamento General Manuel Belgrano. Población ocupada de 14 años y más en viviendas particulares, por categoría ocupacional, según sexo registrado al nacer y cobertura de salud. Año 2022</v>
      </c>
    </row>
    <row r="12" spans="1:1" ht="12.75">
      <c r="A12" s="9" t="str">
        <f>HYPERLINK("#'Cuadro 9.14.8'!A3", "Cuadro 9.14.8. Provincia de  Misiones, departamento Guaraní. Población ocupada de 14 años y más en viviendas particulares, por categoría ocupacional, según sexo registrado al nacer y cobertura de salud. Año 2022")</f>
        <v>Cuadro 9.14.8. Provincia de  Misiones, departamento Guaraní. Población ocupada de 14 años y más en viviendas particulares, por categoría ocupacional, según sexo registrado al nacer y cobertura de salud. Año 2022</v>
      </c>
    </row>
    <row r="13" spans="1:1" ht="12.75">
      <c r="A13" s="9" t="str">
        <f>HYPERLINK("#'Cuadro 9.14.9'!A3", "Cuadro 9.14.9. Provincia de  Misiones, departamento Iguazú. Población ocupada de 14 años y más en viviendas particulares, por categoría ocupacional, según sexo registrado al nacer y cobertura de salud. Año 2022")</f>
        <v>Cuadro 9.14.9. Provincia de  Misiones, departamento Iguazú. Población ocupada de 14 años y más en viviendas particulares, por categoría ocupacional, según sexo registrado al nacer y cobertura de salud. Año 2022</v>
      </c>
    </row>
    <row r="14" spans="1:1" ht="12.75">
      <c r="A14" s="9" t="str">
        <f>HYPERLINK("#'Cuadro 9.14.10'!A3", "Cuadro 9.14.10. Provincia de  Misiones, departamento Leandro N. Alem. Población ocupada de 14 años y más en viviendas particulares, por categoría ocupacional, según sexo registrado al nacer y cobertura de salud. Año 2022")</f>
        <v>Cuadro 9.14.10. Provincia de  Misiones, departamento Leandro N. Alem. Población ocupada de 14 años y más en viviendas particulares, por categoría ocupacional, según sexo registrado al nacer y cobertura de salud. Año 2022</v>
      </c>
    </row>
    <row r="15" spans="1:1" ht="12.75">
      <c r="A15" s="9" t="str">
        <f>HYPERLINK("#'Cuadro 9.14.11'!A3", "Cuadro 9.14.11. Provincia de  Misiones, departamento Libertador General San Martín. Población ocupada de 14 años y más en viviendas particulares, por categoría ocupacional, según sexo registrado al nacer y cobertura de salud. Año 2022")</f>
        <v>Cuadro 9.14.11. Provincia de  Misiones, departamento Libertador General San Martín. Población ocupada de 14 años y más en viviendas particulares, por categoría ocupacional, según sexo registrado al nacer y cobertura de salud. Año 2022</v>
      </c>
    </row>
    <row r="16" spans="1:1" ht="12.75">
      <c r="A16" s="9" t="str">
        <f>HYPERLINK("#'Cuadro 9.14.12'!A3", "Cuadro 9.14.12. Provincia de  Misiones, departamento Montecarlo. Población ocupada de 14 años y más en viviendas particulares, por categoría ocupacional, según sexo registrado al nacer y cobertura de salud. Año 2022")</f>
        <v>Cuadro 9.14.12. Provincia de  Misiones, departamento Montecarlo. Población ocupada de 14 años y más en viviendas particulares, por categoría ocupacional, según sexo registrado al nacer y cobertura de salud. Año 2022</v>
      </c>
    </row>
    <row r="17" spans="1:1" ht="12.75">
      <c r="A17" s="9" t="str">
        <f>HYPERLINK("#'Cuadro 9.14.13'!A3", "Cuadro 9.14.13. Provincia de  Misiones, departamento Oberá. Población ocupada de 14 años y más en viviendas particulares, por categoría ocupacional, según sexo registrado al nacer y cobertura de salud. Año 2022")</f>
        <v>Cuadro 9.14.13. Provincia de  Misiones, departamento Oberá. Población ocupada de 14 años y más en viviendas particulares, por categoría ocupacional, según sexo registrado al nacer y cobertura de salud. Año 2022</v>
      </c>
    </row>
    <row r="18" spans="1:1" ht="12.75">
      <c r="A18" s="9" t="str">
        <f>HYPERLINK("#'Cuadro 9.14.14'!A3", "Cuadro 9.14.14. Provincia de  Misiones, departamento San Ignacio. Población ocupada de 14 años y más en viviendas particulares, por categoría ocupacional, según sexo registrado al nacer y cobertura de salud. Año 2022")</f>
        <v>Cuadro 9.14.14. Provincia de  Misiones, departamento San Ignacio. Población ocupada de 14 años y más en viviendas particulares, por categoría ocupacional, según sexo registrado al nacer y cobertura de salud. Año 2022</v>
      </c>
    </row>
    <row r="19" spans="1:1" ht="12.75">
      <c r="A19" s="9" t="str">
        <f>HYPERLINK("#'Cuadro 9.14.15'!A3", "Cuadro 9.14.15. Provincia de  Misiones, departamento San Javier. Población ocupada de 14 años y más en viviendas particulares, por categoría ocupacional, según sexo registrado al nacer y cobertura de salud. Año 2022")</f>
        <v>Cuadro 9.14.15. Provincia de  Misiones, departamento San Javier. Población ocupada de 14 años y más en viviendas particulares, por categoría ocupacional, según sexo registrado al nacer y cobertura de salud. Año 2022</v>
      </c>
    </row>
    <row r="20" spans="1:1" ht="12.75">
      <c r="A20" s="9" t="str">
        <f>HYPERLINK("#'Cuadro 9.14.16'!A3", "Cuadro 9.14.16. Provincia de  Misiones, departamento San Pedro. Población ocupada de 14 años y más en viviendas particulares, por categoría ocupacional, según sexo registrado al nacer y cobertura de salud. Año 2022")</f>
        <v>Cuadro 9.14.16. Provincia de  Misiones, departamento San Pedro. Población ocupada de 14 años y más en viviendas particulares, por categoría ocupacional, según sexo registrado al nacer y cobertura de salud. Año 2022</v>
      </c>
    </row>
    <row r="21" spans="1:1" ht="12.75">
      <c r="A21" s="9" t="str">
        <f>HYPERLINK("#'Cuadro 9.14.17'!A3", "Cuadro 9.14.17. Provincia de  Misiones, departamento 25 de Mayo. Población ocupada de 14 años y más en viviendas particulares, por categoría ocupacional, según sexo registrado al nacer y cobertura de salud. Año 2022")</f>
        <v>Cuadro 9.14.17. Provincia de  Misiones, departamento 25 de Mayo. Población ocupada de 14 años y más en viviendas particulares, por categoría ocupacional, según sexo registrado al nacer y cobertura de salud. Año 2022</v>
      </c>
    </row>
    <row r="22" spans="1:1" ht="12.75">
      <c r="A22" s="11"/>
    </row>
    <row r="23" spans="1:1">
      <c r="A23" s="23" t="s">
        <v>37</v>
      </c>
    </row>
    <row r="24" spans="1:1">
      <c r="A24" s="23" t="s">
        <v>38</v>
      </c>
    </row>
    <row r="25" spans="1:1">
      <c r="A25" s="23" t="s">
        <v>39</v>
      </c>
    </row>
    <row r="26" spans="1:1" ht="12.75">
      <c r="A26" s="11"/>
    </row>
    <row r="27" spans="1:1" ht="12.75">
      <c r="A27" s="11"/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  <row r="65" spans="1:1" ht="12.75">
      <c r="A65" s="11"/>
    </row>
    <row r="66" spans="1:1" ht="12.75">
      <c r="A66" s="11"/>
    </row>
    <row r="67" spans="1:1" ht="12.75">
      <c r="A67" s="11"/>
    </row>
    <row r="68" spans="1:1" ht="12.75">
      <c r="A68" s="11"/>
    </row>
    <row r="69" spans="1:1" ht="12.75">
      <c r="A69" s="11"/>
    </row>
    <row r="70" spans="1:1" ht="12.75">
      <c r="A70" s="11"/>
    </row>
    <row r="71" spans="1:1" ht="12.75">
      <c r="A71" s="11"/>
    </row>
    <row r="72" spans="1:1" ht="12.75">
      <c r="A72" s="11"/>
    </row>
    <row r="73" spans="1:1" ht="12.75">
      <c r="A73" s="11"/>
    </row>
    <row r="74" spans="1:1" ht="12.75">
      <c r="A74" s="11"/>
    </row>
    <row r="75" spans="1:1" ht="12.75">
      <c r="A75" s="11"/>
    </row>
    <row r="76" spans="1:1" ht="12.75">
      <c r="A76" s="11"/>
    </row>
    <row r="77" spans="1:1" ht="12.75">
      <c r="A77" s="11"/>
    </row>
    <row r="78" spans="1:1" ht="12.75">
      <c r="A78" s="11"/>
    </row>
    <row r="79" spans="1:1" ht="12.75">
      <c r="A79" s="11"/>
    </row>
    <row r="80" spans="1:1" ht="12.75">
      <c r="A80" s="11"/>
    </row>
    <row r="81" spans="1:1" ht="12.75">
      <c r="A81" s="11"/>
    </row>
    <row r="82" spans="1:1" ht="12.75">
      <c r="A82" s="11"/>
    </row>
    <row r="83" spans="1:1" ht="12.75">
      <c r="A83" s="11"/>
    </row>
    <row r="84" spans="1:1" ht="12.75">
      <c r="A84" s="11"/>
    </row>
    <row r="85" spans="1:1" ht="12.75">
      <c r="A85" s="11"/>
    </row>
    <row r="86" spans="1:1" ht="12.75">
      <c r="A86" s="11"/>
    </row>
    <row r="87" spans="1:1" ht="12.75">
      <c r="A87" s="11"/>
    </row>
    <row r="88" spans="1:1" ht="12.75">
      <c r="A88" s="11"/>
    </row>
    <row r="89" spans="1:1" ht="12.75">
      <c r="A89" s="11"/>
    </row>
    <row r="90" spans="1:1" ht="12.75">
      <c r="A90" s="11"/>
    </row>
    <row r="91" spans="1:1" ht="12.75">
      <c r="A91" s="11"/>
    </row>
    <row r="92" spans="1:1" ht="12.75">
      <c r="A92" s="11"/>
    </row>
    <row r="93" spans="1:1" ht="12.75">
      <c r="A93" s="11"/>
    </row>
    <row r="94" spans="1:1" ht="12.75">
      <c r="A94" s="11"/>
    </row>
    <row r="95" spans="1:1" ht="12.75">
      <c r="A95" s="11"/>
    </row>
    <row r="96" spans="1:1" ht="12.75">
      <c r="A96" s="11"/>
    </row>
    <row r="97" spans="1:1" ht="12.75">
      <c r="A97" s="11"/>
    </row>
    <row r="98" spans="1:1" ht="12.75">
      <c r="A98" s="11"/>
    </row>
    <row r="99" spans="1:1" ht="12.75">
      <c r="A99" s="11"/>
    </row>
    <row r="100" spans="1:1" ht="12.75">
      <c r="A100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8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1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544789</v>
      </c>
      <c r="D5" s="7">
        <v>49609</v>
      </c>
      <c r="E5" s="7">
        <v>241948</v>
      </c>
      <c r="F5" s="7">
        <v>176600</v>
      </c>
      <c r="G5" s="7">
        <v>26840</v>
      </c>
      <c r="H5" s="7">
        <v>22324</v>
      </c>
      <c r="I5" s="7">
        <v>27468</v>
      </c>
    </row>
    <row r="6" spans="1:14" ht="11.65" customHeight="1">
      <c r="A6" s="15" t="s">
        <v>34</v>
      </c>
      <c r="B6" s="30" t="s">
        <v>12</v>
      </c>
      <c r="C6" s="6">
        <v>271572</v>
      </c>
      <c r="D6" s="6">
        <v>15469</v>
      </c>
      <c r="E6" s="6">
        <v>150105</v>
      </c>
      <c r="F6" s="6">
        <v>66580</v>
      </c>
      <c r="G6" s="6">
        <v>16222</v>
      </c>
      <c r="H6" s="6">
        <v>9743</v>
      </c>
      <c r="I6" s="6">
        <v>13453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29298</v>
      </c>
      <c r="D7" s="6">
        <v>3175</v>
      </c>
      <c r="E7" s="6">
        <v>12211</v>
      </c>
      <c r="F7" s="6">
        <v>8664</v>
      </c>
      <c r="G7" s="6">
        <v>1748</v>
      </c>
      <c r="H7" s="6">
        <v>1303</v>
      </c>
      <c r="I7" s="6">
        <v>2197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243919</v>
      </c>
      <c r="D8" s="6">
        <v>30965</v>
      </c>
      <c r="E8" s="6">
        <v>79632</v>
      </c>
      <c r="F8" s="6">
        <v>101356</v>
      </c>
      <c r="G8" s="6">
        <v>8870</v>
      </c>
      <c r="H8" s="6">
        <v>11278</v>
      </c>
      <c r="I8" s="6">
        <v>11818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227829</v>
      </c>
      <c r="D9" s="7">
        <v>46854</v>
      </c>
      <c r="E9" s="7">
        <v>84690</v>
      </c>
      <c r="F9" s="7">
        <v>64371</v>
      </c>
      <c r="G9" s="7">
        <v>9058</v>
      </c>
      <c r="H9" s="7">
        <v>9433</v>
      </c>
      <c r="I9" s="7">
        <v>13423</v>
      </c>
    </row>
    <row r="10" spans="1:14" ht="11.65" customHeight="1">
      <c r="A10" s="15" t="s">
        <v>34</v>
      </c>
      <c r="B10" s="30" t="s">
        <v>12</v>
      </c>
      <c r="C10" s="6">
        <v>122244</v>
      </c>
      <c r="D10" s="6">
        <v>14393</v>
      </c>
      <c r="E10" s="6">
        <v>60317</v>
      </c>
      <c r="F10" s="6">
        <v>30167</v>
      </c>
      <c r="G10" s="6">
        <v>6069</v>
      </c>
      <c r="H10" s="6">
        <v>4445</v>
      </c>
      <c r="I10" s="6">
        <v>6853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14023</v>
      </c>
      <c r="D11" s="6">
        <v>3002</v>
      </c>
      <c r="E11" s="6">
        <v>4851</v>
      </c>
      <c r="F11" s="6">
        <v>3710</v>
      </c>
      <c r="G11" s="6">
        <v>653</v>
      </c>
      <c r="H11" s="6">
        <v>630</v>
      </c>
      <c r="I11" s="6">
        <v>1177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91562</v>
      </c>
      <c r="D12" s="6">
        <v>29459</v>
      </c>
      <c r="E12" s="6">
        <v>19522</v>
      </c>
      <c r="F12" s="6">
        <v>30494</v>
      </c>
      <c r="G12" s="6">
        <v>2336</v>
      </c>
      <c r="H12" s="6">
        <v>4358</v>
      </c>
      <c r="I12" s="6">
        <v>5393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316960</v>
      </c>
      <c r="D13" s="7">
        <v>2755</v>
      </c>
      <c r="E13" s="7">
        <v>157258</v>
      </c>
      <c r="F13" s="7">
        <v>112229</v>
      </c>
      <c r="G13" s="7">
        <v>17782</v>
      </c>
      <c r="H13" s="7">
        <v>12891</v>
      </c>
      <c r="I13" s="7">
        <v>14045</v>
      </c>
    </row>
    <row r="14" spans="1:14" ht="11.65" customHeight="1">
      <c r="A14" s="15" t="s">
        <v>34</v>
      </c>
      <c r="B14" s="30" t="s">
        <v>12</v>
      </c>
      <c r="C14" s="6">
        <v>149328</v>
      </c>
      <c r="D14" s="6">
        <v>1076</v>
      </c>
      <c r="E14" s="6">
        <v>89788</v>
      </c>
      <c r="F14" s="6">
        <v>36413</v>
      </c>
      <c r="G14" s="6">
        <v>10153</v>
      </c>
      <c r="H14" s="6">
        <v>5298</v>
      </c>
      <c r="I14" s="6">
        <v>6600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15275</v>
      </c>
      <c r="D15" s="6">
        <v>173</v>
      </c>
      <c r="E15" s="6">
        <v>7360</v>
      </c>
      <c r="F15" s="6">
        <v>4954</v>
      </c>
      <c r="G15" s="6">
        <v>1095</v>
      </c>
      <c r="H15" s="6">
        <v>673</v>
      </c>
      <c r="I15" s="6">
        <v>1020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152357</v>
      </c>
      <c r="D16" s="8">
        <v>1506</v>
      </c>
      <c r="E16" s="8">
        <v>60110</v>
      </c>
      <c r="F16" s="8">
        <v>70862</v>
      </c>
      <c r="G16" s="8">
        <v>6534</v>
      </c>
      <c r="H16" s="8">
        <v>6920</v>
      </c>
      <c r="I16" s="8">
        <v>6425</v>
      </c>
      <c r="J16" t="s">
        <v>34</v>
      </c>
      <c r="K16" t="s">
        <v>34</v>
      </c>
      <c r="M16" t="s">
        <v>34</v>
      </c>
      <c r="N16" t="s">
        <v>34</v>
      </c>
    </row>
    <row r="17" spans="1:14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4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4" ht="11.65" customHeight="1">
      <c r="A19" s="4" t="s">
        <v>34</v>
      </c>
      <c r="B19" s="5" t="s">
        <v>34</v>
      </c>
      <c r="C19" s="1" t="s">
        <v>34</v>
      </c>
      <c r="D19" s="1" t="s">
        <v>34</v>
      </c>
      <c r="E19" s="1" t="s">
        <v>34</v>
      </c>
      <c r="F19" s="1" t="s">
        <v>34</v>
      </c>
      <c r="G19" s="1" t="s">
        <v>34</v>
      </c>
      <c r="H19" s="1" t="s">
        <v>34</v>
      </c>
      <c r="I19" s="1" t="s">
        <v>34</v>
      </c>
      <c r="J19" t="s">
        <v>34</v>
      </c>
      <c r="K19" t="s">
        <v>34</v>
      </c>
      <c r="L19" t="s">
        <v>34</v>
      </c>
      <c r="M19" t="s">
        <v>34</v>
      </c>
      <c r="N19" t="s">
        <v>34</v>
      </c>
    </row>
    <row r="20" spans="1:14" ht="12">
      <c r="A20" s="3"/>
      <c r="B20" s="1"/>
      <c r="C20" s="1"/>
      <c r="D20" s="1"/>
      <c r="E20" s="1"/>
      <c r="F20" s="1"/>
      <c r="G20" s="1"/>
      <c r="H20" s="1"/>
      <c r="I20" s="1"/>
    </row>
    <row r="21" spans="1:14" ht="12">
      <c r="A21" s="3"/>
      <c r="B21" s="1"/>
      <c r="C21" s="1"/>
      <c r="D21" s="1"/>
      <c r="E21" s="1"/>
      <c r="F21" s="1"/>
      <c r="G21" s="1"/>
      <c r="H21" s="1"/>
      <c r="I21" s="1"/>
    </row>
    <row r="22" spans="1:14" ht="12">
      <c r="A22" s="3"/>
      <c r="B22" s="1"/>
      <c r="C22" s="1"/>
      <c r="D22" s="1"/>
      <c r="E22" s="1"/>
      <c r="F22" s="1"/>
      <c r="G22" s="1"/>
      <c r="H22" s="1"/>
      <c r="I22" s="1"/>
    </row>
    <row r="23" spans="1:14" ht="12">
      <c r="A23" s="3"/>
      <c r="B23" s="1"/>
      <c r="C23" s="1"/>
      <c r="D23" s="1"/>
      <c r="E23" s="1"/>
      <c r="F23" s="1"/>
      <c r="G23" s="1"/>
      <c r="H23" s="1"/>
      <c r="I23" s="1"/>
    </row>
    <row r="24" spans="1:14" ht="12">
      <c r="A24" s="3"/>
      <c r="B24" s="1"/>
      <c r="C24" s="1"/>
      <c r="D24" s="1"/>
      <c r="E24" s="1"/>
      <c r="F24" s="1"/>
      <c r="G24" s="1"/>
      <c r="H24" s="1"/>
      <c r="I24" s="1"/>
    </row>
    <row r="25" spans="1:14" ht="12">
      <c r="A25" s="3"/>
      <c r="B25" s="1"/>
      <c r="C25" s="1"/>
      <c r="D25" s="1"/>
      <c r="E25" s="1"/>
      <c r="F25" s="1"/>
      <c r="G25" s="1"/>
      <c r="H25" s="1"/>
      <c r="I25" s="1"/>
    </row>
    <row r="26" spans="1:14" ht="12">
      <c r="A26" s="3"/>
      <c r="B26" s="1"/>
      <c r="C26" s="1"/>
      <c r="D26" s="1"/>
      <c r="E26" s="1"/>
      <c r="F26" s="1"/>
      <c r="G26" s="1"/>
      <c r="H26" s="1"/>
      <c r="I26" s="1"/>
    </row>
    <row r="27" spans="1:14" ht="12">
      <c r="A27" s="3"/>
      <c r="B27" s="1"/>
      <c r="C27" s="1"/>
      <c r="D27" s="1"/>
      <c r="E27" s="1"/>
      <c r="F27" s="1"/>
      <c r="G27" s="1"/>
      <c r="H27" s="1"/>
      <c r="I27" s="1"/>
    </row>
    <row r="28" spans="1:14" ht="12">
      <c r="A28" s="3"/>
      <c r="B28" s="1"/>
      <c r="C28" s="1"/>
      <c r="D28" s="1"/>
      <c r="E28" s="1"/>
      <c r="F28" s="1"/>
      <c r="G28" s="1"/>
      <c r="H28" s="1"/>
      <c r="I28" s="1"/>
    </row>
    <row r="29" spans="1:14">
      <c r="A29" s="4"/>
    </row>
    <row r="30" spans="1:14">
      <c r="A30" s="4"/>
    </row>
    <row r="31" spans="1:14">
      <c r="A31" s="4"/>
    </row>
    <row r="32" spans="1:14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8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17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21125</v>
      </c>
      <c r="D5" s="7">
        <v>1953</v>
      </c>
      <c r="E5" s="7">
        <v>10464</v>
      </c>
      <c r="F5" s="7">
        <v>5702</v>
      </c>
      <c r="G5" s="7">
        <v>1105</v>
      </c>
      <c r="H5" s="7">
        <v>740</v>
      </c>
      <c r="I5" s="7">
        <v>1161</v>
      </c>
    </row>
    <row r="6" spans="1:14" ht="11.65" customHeight="1">
      <c r="A6" s="15" t="s">
        <v>34</v>
      </c>
      <c r="B6" s="30" t="s">
        <v>12</v>
      </c>
      <c r="C6" s="6">
        <v>10960</v>
      </c>
      <c r="D6" s="6">
        <v>637</v>
      </c>
      <c r="E6" s="6">
        <v>6443</v>
      </c>
      <c r="F6" s="6">
        <v>2218</v>
      </c>
      <c r="G6" s="6">
        <v>702</v>
      </c>
      <c r="H6" s="6">
        <v>370</v>
      </c>
      <c r="I6" s="6">
        <v>590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736</v>
      </c>
      <c r="D7" s="6">
        <v>67</v>
      </c>
      <c r="E7" s="6">
        <v>344</v>
      </c>
      <c r="F7" s="6">
        <v>181</v>
      </c>
      <c r="G7" s="6">
        <v>62</v>
      </c>
      <c r="H7" s="6">
        <v>18</v>
      </c>
      <c r="I7" s="6">
        <v>64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9429</v>
      </c>
      <c r="D8" s="6">
        <v>1249</v>
      </c>
      <c r="E8" s="6">
        <v>3677</v>
      </c>
      <c r="F8" s="6">
        <v>3303</v>
      </c>
      <c r="G8" s="6">
        <v>341</v>
      </c>
      <c r="H8" s="6">
        <v>352</v>
      </c>
      <c r="I8" s="6">
        <v>507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8548</v>
      </c>
      <c r="D9" s="7">
        <v>1853</v>
      </c>
      <c r="E9" s="7">
        <v>3364</v>
      </c>
      <c r="F9" s="7">
        <v>2094</v>
      </c>
      <c r="G9" s="7">
        <v>344</v>
      </c>
      <c r="H9" s="7">
        <v>338</v>
      </c>
      <c r="I9" s="7">
        <v>555</v>
      </c>
    </row>
    <row r="10" spans="1:14" ht="11.65" customHeight="1">
      <c r="A10" s="15" t="s">
        <v>34</v>
      </c>
      <c r="B10" s="30" t="s">
        <v>12</v>
      </c>
      <c r="C10" s="6">
        <v>4473</v>
      </c>
      <c r="D10" s="6">
        <v>599</v>
      </c>
      <c r="E10" s="6">
        <v>2152</v>
      </c>
      <c r="F10" s="6">
        <v>1024</v>
      </c>
      <c r="G10" s="6">
        <v>227</v>
      </c>
      <c r="H10" s="6">
        <v>185</v>
      </c>
      <c r="I10" s="6">
        <v>286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327</v>
      </c>
      <c r="D11" s="6">
        <v>61</v>
      </c>
      <c r="E11" s="6">
        <v>128</v>
      </c>
      <c r="F11" s="6">
        <v>73</v>
      </c>
      <c r="G11" s="6">
        <v>23</v>
      </c>
      <c r="H11" s="6">
        <v>7</v>
      </c>
      <c r="I11" s="6">
        <v>35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3748</v>
      </c>
      <c r="D12" s="6">
        <v>1193</v>
      </c>
      <c r="E12" s="6">
        <v>1084</v>
      </c>
      <c r="F12" s="6">
        <v>997</v>
      </c>
      <c r="G12" s="6">
        <v>94</v>
      </c>
      <c r="H12" s="6">
        <v>146</v>
      </c>
      <c r="I12" s="6">
        <v>234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12577</v>
      </c>
      <c r="D13" s="7">
        <v>100</v>
      </c>
      <c r="E13" s="7">
        <v>7100</v>
      </c>
      <c r="F13" s="7">
        <v>3608</v>
      </c>
      <c r="G13" s="7">
        <v>761</v>
      </c>
      <c r="H13" s="7">
        <v>402</v>
      </c>
      <c r="I13" s="7">
        <v>606</v>
      </c>
    </row>
    <row r="14" spans="1:14" ht="11.65" customHeight="1">
      <c r="A14" s="15" t="s">
        <v>34</v>
      </c>
      <c r="B14" s="30" t="s">
        <v>12</v>
      </c>
      <c r="C14" s="6">
        <v>6487</v>
      </c>
      <c r="D14" s="6">
        <v>38</v>
      </c>
      <c r="E14" s="6">
        <v>4291</v>
      </c>
      <c r="F14" s="6">
        <v>1194</v>
      </c>
      <c r="G14" s="6">
        <v>475</v>
      </c>
      <c r="H14" s="6">
        <v>185</v>
      </c>
      <c r="I14" s="6">
        <v>304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409</v>
      </c>
      <c r="D15" s="6">
        <v>6</v>
      </c>
      <c r="E15" s="6">
        <v>216</v>
      </c>
      <c r="F15" s="6">
        <v>108</v>
      </c>
      <c r="G15" s="6">
        <v>39</v>
      </c>
      <c r="H15" s="6">
        <v>11</v>
      </c>
      <c r="I15" s="6">
        <v>29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5681</v>
      </c>
      <c r="D16" s="8">
        <v>56</v>
      </c>
      <c r="E16" s="8">
        <v>2593</v>
      </c>
      <c r="F16" s="8">
        <v>2306</v>
      </c>
      <c r="G16" s="8">
        <v>247</v>
      </c>
      <c r="H16" s="8">
        <v>206</v>
      </c>
      <c r="I16" s="8">
        <v>273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8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18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24763</v>
      </c>
      <c r="D5" s="7">
        <v>2262</v>
      </c>
      <c r="E5" s="7">
        <v>10444</v>
      </c>
      <c r="F5" s="7">
        <v>8609</v>
      </c>
      <c r="G5" s="7">
        <v>1104</v>
      </c>
      <c r="H5" s="7">
        <v>1437</v>
      </c>
      <c r="I5" s="7">
        <v>907</v>
      </c>
    </row>
    <row r="6" spans="1:14" ht="11.65" customHeight="1">
      <c r="A6" s="15" t="s">
        <v>34</v>
      </c>
      <c r="B6" s="30" t="s">
        <v>12</v>
      </c>
      <c r="C6" s="6">
        <v>11067</v>
      </c>
      <c r="D6" s="6">
        <v>712</v>
      </c>
      <c r="E6" s="6">
        <v>5339</v>
      </c>
      <c r="F6" s="6">
        <v>3457</v>
      </c>
      <c r="G6" s="6">
        <v>576</v>
      </c>
      <c r="H6" s="6">
        <v>573</v>
      </c>
      <c r="I6" s="6">
        <v>410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1358</v>
      </c>
      <c r="D7" s="6">
        <v>127</v>
      </c>
      <c r="E7" s="6">
        <v>592</v>
      </c>
      <c r="F7" s="6">
        <v>419</v>
      </c>
      <c r="G7" s="6">
        <v>74</v>
      </c>
      <c r="H7" s="6">
        <v>86</v>
      </c>
      <c r="I7" s="6">
        <v>60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12338</v>
      </c>
      <c r="D8" s="6">
        <v>1423</v>
      </c>
      <c r="E8" s="6">
        <v>4513</v>
      </c>
      <c r="F8" s="6">
        <v>4733</v>
      </c>
      <c r="G8" s="6">
        <v>454</v>
      </c>
      <c r="H8" s="6">
        <v>778</v>
      </c>
      <c r="I8" s="6">
        <v>437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8978</v>
      </c>
      <c r="D9" s="7">
        <v>2139</v>
      </c>
      <c r="E9" s="7">
        <v>2956</v>
      </c>
      <c r="F9" s="7">
        <v>2675</v>
      </c>
      <c r="G9" s="7">
        <v>306</v>
      </c>
      <c r="H9" s="7">
        <v>516</v>
      </c>
      <c r="I9" s="7">
        <v>386</v>
      </c>
    </row>
    <row r="10" spans="1:14" ht="11.65" customHeight="1">
      <c r="A10" s="15" t="s">
        <v>34</v>
      </c>
      <c r="B10" s="30" t="s">
        <v>12</v>
      </c>
      <c r="C10" s="6">
        <v>4531</v>
      </c>
      <c r="D10" s="6">
        <v>663</v>
      </c>
      <c r="E10" s="6">
        <v>1954</v>
      </c>
      <c r="F10" s="6">
        <v>1283</v>
      </c>
      <c r="G10" s="6">
        <v>200</v>
      </c>
      <c r="H10" s="6">
        <v>228</v>
      </c>
      <c r="I10" s="6">
        <v>203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530</v>
      </c>
      <c r="D11" s="6">
        <v>118</v>
      </c>
      <c r="E11" s="6">
        <v>180</v>
      </c>
      <c r="F11" s="6">
        <v>140</v>
      </c>
      <c r="G11" s="6">
        <v>21</v>
      </c>
      <c r="H11" s="6">
        <v>44</v>
      </c>
      <c r="I11" s="6">
        <v>27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3917</v>
      </c>
      <c r="D12" s="6">
        <v>1358</v>
      </c>
      <c r="E12" s="6">
        <v>822</v>
      </c>
      <c r="F12" s="6">
        <v>1252</v>
      </c>
      <c r="G12" s="6">
        <v>85</v>
      </c>
      <c r="H12" s="6">
        <v>244</v>
      </c>
      <c r="I12" s="6">
        <v>156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15785</v>
      </c>
      <c r="D13" s="7">
        <v>123</v>
      </c>
      <c r="E13" s="7">
        <v>7488</v>
      </c>
      <c r="F13" s="7">
        <v>5934</v>
      </c>
      <c r="G13" s="7">
        <v>798</v>
      </c>
      <c r="H13" s="7">
        <v>921</v>
      </c>
      <c r="I13" s="7">
        <v>521</v>
      </c>
    </row>
    <row r="14" spans="1:14" ht="11.65" customHeight="1">
      <c r="A14" s="15" t="s">
        <v>34</v>
      </c>
      <c r="B14" s="30" t="s">
        <v>12</v>
      </c>
      <c r="C14" s="6">
        <v>6536</v>
      </c>
      <c r="D14" s="6">
        <v>49</v>
      </c>
      <c r="E14" s="6">
        <v>3385</v>
      </c>
      <c r="F14" s="6">
        <v>2174</v>
      </c>
      <c r="G14" s="6">
        <v>376</v>
      </c>
      <c r="H14" s="6">
        <v>345</v>
      </c>
      <c r="I14" s="6">
        <v>207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828</v>
      </c>
      <c r="D15" s="6">
        <v>9</v>
      </c>
      <c r="E15" s="6">
        <v>412</v>
      </c>
      <c r="F15" s="6">
        <v>279</v>
      </c>
      <c r="G15" s="6">
        <v>53</v>
      </c>
      <c r="H15" s="6">
        <v>42</v>
      </c>
      <c r="I15" s="6">
        <v>33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8421</v>
      </c>
      <c r="D16" s="8">
        <v>65</v>
      </c>
      <c r="E16" s="8">
        <v>3691</v>
      </c>
      <c r="F16" s="8">
        <v>3481</v>
      </c>
      <c r="G16" s="8">
        <v>369</v>
      </c>
      <c r="H16" s="8">
        <v>534</v>
      </c>
      <c r="I16" s="8">
        <v>281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8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19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13257</v>
      </c>
      <c r="D5" s="7">
        <v>1331</v>
      </c>
      <c r="E5" s="7">
        <v>5875</v>
      </c>
      <c r="F5" s="7">
        <v>4359</v>
      </c>
      <c r="G5" s="7">
        <v>484</v>
      </c>
      <c r="H5" s="7">
        <v>495</v>
      </c>
      <c r="I5" s="7">
        <v>713</v>
      </c>
    </row>
    <row r="6" spans="1:14" ht="11.65" customHeight="1">
      <c r="A6" s="15" t="s">
        <v>34</v>
      </c>
      <c r="B6" s="30" t="s">
        <v>12</v>
      </c>
      <c r="C6" s="6">
        <v>5703</v>
      </c>
      <c r="D6" s="6">
        <v>318</v>
      </c>
      <c r="E6" s="6">
        <v>3350</v>
      </c>
      <c r="F6" s="6">
        <v>1235</v>
      </c>
      <c r="G6" s="6">
        <v>274</v>
      </c>
      <c r="H6" s="6">
        <v>205</v>
      </c>
      <c r="I6" s="6">
        <v>321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697</v>
      </c>
      <c r="D7" s="6">
        <v>73</v>
      </c>
      <c r="E7" s="6">
        <v>284</v>
      </c>
      <c r="F7" s="6">
        <v>217</v>
      </c>
      <c r="G7" s="6">
        <v>37</v>
      </c>
      <c r="H7" s="6">
        <v>32</v>
      </c>
      <c r="I7" s="6">
        <v>54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6857</v>
      </c>
      <c r="D8" s="6">
        <v>940</v>
      </c>
      <c r="E8" s="6">
        <v>2241</v>
      </c>
      <c r="F8" s="6">
        <v>2907</v>
      </c>
      <c r="G8" s="6">
        <v>173</v>
      </c>
      <c r="H8" s="6">
        <v>258</v>
      </c>
      <c r="I8" s="6">
        <v>338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5478</v>
      </c>
      <c r="D9" s="7">
        <v>1249</v>
      </c>
      <c r="E9" s="7">
        <v>1875</v>
      </c>
      <c r="F9" s="7">
        <v>1609</v>
      </c>
      <c r="G9" s="7">
        <v>150</v>
      </c>
      <c r="H9" s="7">
        <v>230</v>
      </c>
      <c r="I9" s="7">
        <v>365</v>
      </c>
    </row>
    <row r="10" spans="1:14" ht="11.65" customHeight="1">
      <c r="A10" s="15" t="s">
        <v>34</v>
      </c>
      <c r="B10" s="30" t="s">
        <v>12</v>
      </c>
      <c r="C10" s="6">
        <v>2484</v>
      </c>
      <c r="D10" s="6">
        <v>290</v>
      </c>
      <c r="E10" s="6">
        <v>1240</v>
      </c>
      <c r="F10" s="6">
        <v>587</v>
      </c>
      <c r="G10" s="6">
        <v>96</v>
      </c>
      <c r="H10" s="6">
        <v>108</v>
      </c>
      <c r="I10" s="6">
        <v>163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341</v>
      </c>
      <c r="D11" s="6">
        <v>66</v>
      </c>
      <c r="E11" s="6">
        <v>100</v>
      </c>
      <c r="F11" s="6">
        <v>106</v>
      </c>
      <c r="G11" s="6">
        <v>18</v>
      </c>
      <c r="H11" s="6">
        <v>18</v>
      </c>
      <c r="I11" s="6">
        <v>33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2653</v>
      </c>
      <c r="D12" s="6">
        <v>893</v>
      </c>
      <c r="E12" s="6">
        <v>535</v>
      </c>
      <c r="F12" s="6">
        <v>916</v>
      </c>
      <c r="G12" s="6">
        <v>36</v>
      </c>
      <c r="H12" s="6">
        <v>104</v>
      </c>
      <c r="I12" s="6">
        <v>169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7779</v>
      </c>
      <c r="D13" s="7">
        <v>82</v>
      </c>
      <c r="E13" s="7">
        <v>4000</v>
      </c>
      <c r="F13" s="7">
        <v>2750</v>
      </c>
      <c r="G13" s="7">
        <v>334</v>
      </c>
      <c r="H13" s="7">
        <v>265</v>
      </c>
      <c r="I13" s="7">
        <v>348</v>
      </c>
    </row>
    <row r="14" spans="1:14" ht="11.65" customHeight="1">
      <c r="A14" s="15" t="s">
        <v>34</v>
      </c>
      <c r="B14" s="30" t="s">
        <v>12</v>
      </c>
      <c r="C14" s="6">
        <v>3219</v>
      </c>
      <c r="D14" s="6">
        <v>28</v>
      </c>
      <c r="E14" s="6">
        <v>2110</v>
      </c>
      <c r="F14" s="6">
        <v>648</v>
      </c>
      <c r="G14" s="6">
        <v>178</v>
      </c>
      <c r="H14" s="6">
        <v>97</v>
      </c>
      <c r="I14" s="6">
        <v>158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356</v>
      </c>
      <c r="D15" s="6">
        <v>7</v>
      </c>
      <c r="E15" s="6">
        <v>184</v>
      </c>
      <c r="F15" s="6">
        <v>111</v>
      </c>
      <c r="G15" s="6">
        <v>19</v>
      </c>
      <c r="H15" s="6">
        <v>14</v>
      </c>
      <c r="I15" s="6">
        <v>21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4204</v>
      </c>
      <c r="D16" s="8">
        <v>47</v>
      </c>
      <c r="E16" s="8">
        <v>1706</v>
      </c>
      <c r="F16" s="8">
        <v>1991</v>
      </c>
      <c r="G16" s="8">
        <v>137</v>
      </c>
      <c r="H16" s="8">
        <v>154</v>
      </c>
      <c r="I16" s="8">
        <v>169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1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20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182802</v>
      </c>
      <c r="D5" s="7">
        <v>15384</v>
      </c>
      <c r="E5" s="7">
        <v>88070</v>
      </c>
      <c r="F5" s="7">
        <v>54459</v>
      </c>
      <c r="G5" s="7">
        <v>9777</v>
      </c>
      <c r="H5" s="7">
        <v>5496</v>
      </c>
      <c r="I5" s="7">
        <v>9616</v>
      </c>
    </row>
    <row r="6" spans="1:14" ht="11.65" customHeight="1">
      <c r="A6" s="15" t="s">
        <v>34</v>
      </c>
      <c r="B6" s="30" t="s">
        <v>12</v>
      </c>
      <c r="C6" s="6">
        <v>103873</v>
      </c>
      <c r="D6" s="6">
        <v>5212</v>
      </c>
      <c r="E6" s="6">
        <v>61787</v>
      </c>
      <c r="F6" s="6">
        <v>22158</v>
      </c>
      <c r="G6" s="6">
        <v>6570</v>
      </c>
      <c r="H6" s="6">
        <v>2828</v>
      </c>
      <c r="I6" s="6">
        <v>5318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9710</v>
      </c>
      <c r="D7" s="6">
        <v>1027</v>
      </c>
      <c r="E7" s="6">
        <v>4250</v>
      </c>
      <c r="F7" s="6">
        <v>2622</v>
      </c>
      <c r="G7" s="6">
        <v>643</v>
      </c>
      <c r="H7" s="6">
        <v>363</v>
      </c>
      <c r="I7" s="6">
        <v>805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69219</v>
      </c>
      <c r="D8" s="6">
        <v>9145</v>
      </c>
      <c r="E8" s="6">
        <v>22033</v>
      </c>
      <c r="F8" s="6">
        <v>29679</v>
      </c>
      <c r="G8" s="6">
        <v>2564</v>
      </c>
      <c r="H8" s="6">
        <v>2305</v>
      </c>
      <c r="I8" s="6">
        <v>3493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85162</v>
      </c>
      <c r="D9" s="7">
        <v>14608</v>
      </c>
      <c r="E9" s="7">
        <v>35816</v>
      </c>
      <c r="F9" s="7">
        <v>23216</v>
      </c>
      <c r="G9" s="7">
        <v>3830</v>
      </c>
      <c r="H9" s="7">
        <v>2736</v>
      </c>
      <c r="I9" s="7">
        <v>4956</v>
      </c>
    </row>
    <row r="10" spans="1:14" ht="11.65" customHeight="1">
      <c r="A10" s="15" t="s">
        <v>34</v>
      </c>
      <c r="B10" s="30" t="s">
        <v>12</v>
      </c>
      <c r="C10" s="6">
        <v>50658</v>
      </c>
      <c r="D10" s="6">
        <v>4899</v>
      </c>
      <c r="E10" s="6">
        <v>27409</v>
      </c>
      <c r="F10" s="6">
        <v>11477</v>
      </c>
      <c r="G10" s="6">
        <v>2694</v>
      </c>
      <c r="H10" s="6">
        <v>1441</v>
      </c>
      <c r="I10" s="6">
        <v>2738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5166</v>
      </c>
      <c r="D11" s="6">
        <v>975</v>
      </c>
      <c r="E11" s="6">
        <v>1935</v>
      </c>
      <c r="F11" s="6">
        <v>1334</v>
      </c>
      <c r="G11" s="6">
        <v>262</v>
      </c>
      <c r="H11" s="6">
        <v>197</v>
      </c>
      <c r="I11" s="6">
        <v>463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29338</v>
      </c>
      <c r="D12" s="6">
        <v>8734</v>
      </c>
      <c r="E12" s="6">
        <v>6472</v>
      </c>
      <c r="F12" s="6">
        <v>10405</v>
      </c>
      <c r="G12" s="6">
        <v>874</v>
      </c>
      <c r="H12" s="6">
        <v>1098</v>
      </c>
      <c r="I12" s="6">
        <v>1755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97640</v>
      </c>
      <c r="D13" s="7">
        <v>776</v>
      </c>
      <c r="E13" s="7">
        <v>52254</v>
      </c>
      <c r="F13" s="7">
        <v>31243</v>
      </c>
      <c r="G13" s="7">
        <v>5947</v>
      </c>
      <c r="H13" s="7">
        <v>2760</v>
      </c>
      <c r="I13" s="7">
        <v>4660</v>
      </c>
    </row>
    <row r="14" spans="1:14" ht="11.65" customHeight="1">
      <c r="A14" s="15" t="s">
        <v>34</v>
      </c>
      <c r="B14" s="30" t="s">
        <v>12</v>
      </c>
      <c r="C14" s="6">
        <v>53215</v>
      </c>
      <c r="D14" s="6">
        <v>313</v>
      </c>
      <c r="E14" s="6">
        <v>34378</v>
      </c>
      <c r="F14" s="6">
        <v>10681</v>
      </c>
      <c r="G14" s="6">
        <v>3876</v>
      </c>
      <c r="H14" s="6">
        <v>1387</v>
      </c>
      <c r="I14" s="6">
        <v>2580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4544</v>
      </c>
      <c r="D15" s="6">
        <v>52</v>
      </c>
      <c r="E15" s="6">
        <v>2315</v>
      </c>
      <c r="F15" s="6">
        <v>1288</v>
      </c>
      <c r="G15" s="6">
        <v>381</v>
      </c>
      <c r="H15" s="6">
        <v>166</v>
      </c>
      <c r="I15" s="6">
        <v>342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39881</v>
      </c>
      <c r="D16" s="8">
        <v>411</v>
      </c>
      <c r="E16" s="8">
        <v>15561</v>
      </c>
      <c r="F16" s="8">
        <v>19274</v>
      </c>
      <c r="G16" s="8">
        <v>1690</v>
      </c>
      <c r="H16" s="8">
        <v>1207</v>
      </c>
      <c r="I16" s="8">
        <v>1738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8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21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4059</v>
      </c>
      <c r="D5" s="7">
        <v>394</v>
      </c>
      <c r="E5" s="7">
        <v>1888</v>
      </c>
      <c r="F5" s="7">
        <v>1086</v>
      </c>
      <c r="G5" s="7">
        <v>250</v>
      </c>
      <c r="H5" s="7">
        <v>168</v>
      </c>
      <c r="I5" s="7">
        <v>273</v>
      </c>
    </row>
    <row r="6" spans="1:14" ht="11.65" customHeight="1">
      <c r="A6" s="15" t="s">
        <v>34</v>
      </c>
      <c r="B6" s="30" t="s">
        <v>12</v>
      </c>
      <c r="C6" s="6">
        <v>1884</v>
      </c>
      <c r="D6" s="6">
        <v>109</v>
      </c>
      <c r="E6" s="6">
        <v>1063</v>
      </c>
      <c r="F6" s="6">
        <v>355</v>
      </c>
      <c r="G6" s="6">
        <v>143</v>
      </c>
      <c r="H6" s="6">
        <v>66</v>
      </c>
      <c r="I6" s="6">
        <v>148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212</v>
      </c>
      <c r="D7" s="6">
        <v>15</v>
      </c>
      <c r="E7" s="6">
        <v>79</v>
      </c>
      <c r="F7" s="6">
        <v>65</v>
      </c>
      <c r="G7" s="6">
        <v>25</v>
      </c>
      <c r="H7" s="6">
        <v>12</v>
      </c>
      <c r="I7" s="6">
        <v>16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1963</v>
      </c>
      <c r="D8" s="6">
        <v>270</v>
      </c>
      <c r="E8" s="6">
        <v>746</v>
      </c>
      <c r="F8" s="6">
        <v>666</v>
      </c>
      <c r="G8" s="6">
        <v>82</v>
      </c>
      <c r="H8" s="6">
        <v>90</v>
      </c>
      <c r="I8" s="6">
        <v>109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1521</v>
      </c>
      <c r="D9" s="7">
        <v>368</v>
      </c>
      <c r="E9" s="7">
        <v>504</v>
      </c>
      <c r="F9" s="7">
        <v>364</v>
      </c>
      <c r="G9" s="7">
        <v>71</v>
      </c>
      <c r="H9" s="7">
        <v>69</v>
      </c>
      <c r="I9" s="7">
        <v>145</v>
      </c>
    </row>
    <row r="10" spans="1:14" ht="11.65" customHeight="1">
      <c r="A10" s="15" t="s">
        <v>34</v>
      </c>
      <c r="B10" s="30" t="s">
        <v>12</v>
      </c>
      <c r="C10" s="6">
        <v>743</v>
      </c>
      <c r="D10" s="6">
        <v>103</v>
      </c>
      <c r="E10" s="6">
        <v>337</v>
      </c>
      <c r="F10" s="6">
        <v>146</v>
      </c>
      <c r="G10" s="6">
        <v>45</v>
      </c>
      <c r="H10" s="6">
        <v>33</v>
      </c>
      <c r="I10" s="6">
        <v>79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65</v>
      </c>
      <c r="D11" s="6">
        <v>10</v>
      </c>
      <c r="E11" s="6">
        <v>19</v>
      </c>
      <c r="F11" s="6">
        <v>18</v>
      </c>
      <c r="G11" s="6">
        <v>5</v>
      </c>
      <c r="H11" s="6">
        <v>5</v>
      </c>
      <c r="I11" s="6">
        <v>8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713</v>
      </c>
      <c r="D12" s="6">
        <v>255</v>
      </c>
      <c r="E12" s="6">
        <v>148</v>
      </c>
      <c r="F12" s="6">
        <v>200</v>
      </c>
      <c r="G12" s="6">
        <v>21</v>
      </c>
      <c r="H12" s="6">
        <v>31</v>
      </c>
      <c r="I12" s="6">
        <v>58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2538</v>
      </c>
      <c r="D13" s="7">
        <v>26</v>
      </c>
      <c r="E13" s="7">
        <v>1384</v>
      </c>
      <c r="F13" s="7">
        <v>722</v>
      </c>
      <c r="G13" s="7">
        <v>179</v>
      </c>
      <c r="H13" s="7">
        <v>99</v>
      </c>
      <c r="I13" s="7">
        <v>128</v>
      </c>
    </row>
    <row r="14" spans="1:14" ht="11.65" customHeight="1">
      <c r="A14" s="15" t="s">
        <v>34</v>
      </c>
      <c r="B14" s="30" t="s">
        <v>12</v>
      </c>
      <c r="C14" s="6">
        <v>1141</v>
      </c>
      <c r="D14" s="6">
        <v>6</v>
      </c>
      <c r="E14" s="6">
        <v>726</v>
      </c>
      <c r="F14" s="6">
        <v>209</v>
      </c>
      <c r="G14" s="6">
        <v>98</v>
      </c>
      <c r="H14" s="6">
        <v>33</v>
      </c>
      <c r="I14" s="6">
        <v>69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147</v>
      </c>
      <c r="D15" s="6">
        <v>5</v>
      </c>
      <c r="E15" s="6">
        <v>60</v>
      </c>
      <c r="F15" s="6">
        <v>47</v>
      </c>
      <c r="G15" s="6">
        <v>20</v>
      </c>
      <c r="H15" s="6">
        <v>7</v>
      </c>
      <c r="I15" s="6">
        <v>8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1250</v>
      </c>
      <c r="D16" s="8">
        <v>15</v>
      </c>
      <c r="E16" s="8">
        <v>598</v>
      </c>
      <c r="F16" s="8">
        <v>466</v>
      </c>
      <c r="G16" s="8">
        <v>61</v>
      </c>
      <c r="H16" s="8">
        <v>59</v>
      </c>
      <c r="I16" s="8">
        <v>51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4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22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36135</v>
      </c>
      <c r="D5" s="7">
        <v>3355</v>
      </c>
      <c r="E5" s="7">
        <v>16205</v>
      </c>
      <c r="F5" s="7">
        <v>11404</v>
      </c>
      <c r="G5" s="7">
        <v>1839</v>
      </c>
      <c r="H5" s="7">
        <v>1191</v>
      </c>
      <c r="I5" s="7">
        <v>2141</v>
      </c>
    </row>
    <row r="6" spans="1:14" ht="11.65" customHeight="1">
      <c r="A6" s="15" t="s">
        <v>34</v>
      </c>
      <c r="B6" s="30" t="s">
        <v>12</v>
      </c>
      <c r="C6" s="6">
        <v>17760</v>
      </c>
      <c r="D6" s="6">
        <v>1021</v>
      </c>
      <c r="E6" s="6">
        <v>10271</v>
      </c>
      <c r="F6" s="6">
        <v>4021</v>
      </c>
      <c r="G6" s="6">
        <v>1090</v>
      </c>
      <c r="H6" s="6">
        <v>459</v>
      </c>
      <c r="I6" s="6">
        <v>898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3930</v>
      </c>
      <c r="D7" s="6">
        <v>622</v>
      </c>
      <c r="E7" s="6">
        <v>1393</v>
      </c>
      <c r="F7" s="6">
        <v>1245</v>
      </c>
      <c r="G7" s="6">
        <v>170</v>
      </c>
      <c r="H7" s="6">
        <v>144</v>
      </c>
      <c r="I7" s="6">
        <v>356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14445</v>
      </c>
      <c r="D8" s="6">
        <v>1712</v>
      </c>
      <c r="E8" s="6">
        <v>4541</v>
      </c>
      <c r="F8" s="6">
        <v>6138</v>
      </c>
      <c r="G8" s="6">
        <v>579</v>
      </c>
      <c r="H8" s="6">
        <v>588</v>
      </c>
      <c r="I8" s="6">
        <v>887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15020</v>
      </c>
      <c r="D9" s="7">
        <v>3182</v>
      </c>
      <c r="E9" s="7">
        <v>5461</v>
      </c>
      <c r="F9" s="7">
        <v>4221</v>
      </c>
      <c r="G9" s="7">
        <v>592</v>
      </c>
      <c r="H9" s="7">
        <v>494</v>
      </c>
      <c r="I9" s="7">
        <v>1070</v>
      </c>
    </row>
    <row r="10" spans="1:14" ht="11.65" customHeight="1">
      <c r="A10" s="15" t="s">
        <v>34</v>
      </c>
      <c r="B10" s="30" t="s">
        <v>12</v>
      </c>
      <c r="C10" s="6">
        <v>7841</v>
      </c>
      <c r="D10" s="6">
        <v>950</v>
      </c>
      <c r="E10" s="6">
        <v>3861</v>
      </c>
      <c r="F10" s="6">
        <v>1947</v>
      </c>
      <c r="G10" s="6">
        <v>392</v>
      </c>
      <c r="H10" s="6">
        <v>203</v>
      </c>
      <c r="I10" s="6">
        <v>488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2034</v>
      </c>
      <c r="D11" s="6">
        <v>593</v>
      </c>
      <c r="E11" s="6">
        <v>545</v>
      </c>
      <c r="F11" s="6">
        <v>562</v>
      </c>
      <c r="G11" s="6">
        <v>60</v>
      </c>
      <c r="H11" s="6">
        <v>70</v>
      </c>
      <c r="I11" s="6">
        <v>204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5145</v>
      </c>
      <c r="D12" s="6">
        <v>1639</v>
      </c>
      <c r="E12" s="6">
        <v>1055</v>
      </c>
      <c r="F12" s="6">
        <v>1712</v>
      </c>
      <c r="G12" s="6">
        <v>140</v>
      </c>
      <c r="H12" s="6">
        <v>221</v>
      </c>
      <c r="I12" s="6">
        <v>378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21115</v>
      </c>
      <c r="D13" s="7">
        <v>173</v>
      </c>
      <c r="E13" s="7">
        <v>10744</v>
      </c>
      <c r="F13" s="7">
        <v>7183</v>
      </c>
      <c r="G13" s="7">
        <v>1247</v>
      </c>
      <c r="H13" s="7">
        <v>697</v>
      </c>
      <c r="I13" s="7">
        <v>1071</v>
      </c>
    </row>
    <row r="14" spans="1:14" ht="11.65" customHeight="1">
      <c r="A14" s="15" t="s">
        <v>34</v>
      </c>
      <c r="B14" s="30" t="s">
        <v>12</v>
      </c>
      <c r="C14" s="6">
        <v>9919</v>
      </c>
      <c r="D14" s="6">
        <v>71</v>
      </c>
      <c r="E14" s="6">
        <v>6410</v>
      </c>
      <c r="F14" s="6">
        <v>2074</v>
      </c>
      <c r="G14" s="6">
        <v>698</v>
      </c>
      <c r="H14" s="6">
        <v>256</v>
      </c>
      <c r="I14" s="6">
        <v>410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1896</v>
      </c>
      <c r="D15" s="6">
        <v>29</v>
      </c>
      <c r="E15" s="6">
        <v>848</v>
      </c>
      <c r="F15" s="6">
        <v>683</v>
      </c>
      <c r="G15" s="6">
        <v>110</v>
      </c>
      <c r="H15" s="6">
        <v>74</v>
      </c>
      <c r="I15" s="6">
        <v>152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9300</v>
      </c>
      <c r="D16" s="8">
        <v>73</v>
      </c>
      <c r="E16" s="8">
        <v>3486</v>
      </c>
      <c r="F16" s="8">
        <v>4426</v>
      </c>
      <c r="G16" s="8">
        <v>439</v>
      </c>
      <c r="H16" s="8">
        <v>367</v>
      </c>
      <c r="I16" s="8">
        <v>509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9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23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19329</v>
      </c>
      <c r="D5" s="7">
        <v>1856</v>
      </c>
      <c r="E5" s="7">
        <v>7953</v>
      </c>
      <c r="F5" s="7">
        <v>6788</v>
      </c>
      <c r="G5" s="7">
        <v>764</v>
      </c>
      <c r="H5" s="7">
        <v>1077</v>
      </c>
      <c r="I5" s="7">
        <v>891</v>
      </c>
    </row>
    <row r="6" spans="1:14" ht="11.65" customHeight="1">
      <c r="A6" s="15" t="s">
        <v>34</v>
      </c>
      <c r="B6" s="30" t="s">
        <v>12</v>
      </c>
      <c r="C6" s="6">
        <v>7067</v>
      </c>
      <c r="D6" s="6">
        <v>384</v>
      </c>
      <c r="E6" s="6">
        <v>3678</v>
      </c>
      <c r="F6" s="6">
        <v>1914</v>
      </c>
      <c r="G6" s="6">
        <v>358</v>
      </c>
      <c r="H6" s="6">
        <v>360</v>
      </c>
      <c r="I6" s="6">
        <v>373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837</v>
      </c>
      <c r="D7" s="6">
        <v>94</v>
      </c>
      <c r="E7" s="6">
        <v>367</v>
      </c>
      <c r="F7" s="6">
        <v>258</v>
      </c>
      <c r="G7" s="6">
        <v>32</v>
      </c>
      <c r="H7" s="6">
        <v>35</v>
      </c>
      <c r="I7" s="6">
        <v>51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11425</v>
      </c>
      <c r="D8" s="6">
        <v>1378</v>
      </c>
      <c r="E8" s="6">
        <v>3908</v>
      </c>
      <c r="F8" s="6">
        <v>4616</v>
      </c>
      <c r="G8" s="6">
        <v>374</v>
      </c>
      <c r="H8" s="6">
        <v>682</v>
      </c>
      <c r="I8" s="6">
        <v>467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7370</v>
      </c>
      <c r="D9" s="7">
        <v>1733</v>
      </c>
      <c r="E9" s="7">
        <v>2458</v>
      </c>
      <c r="F9" s="7">
        <v>2084</v>
      </c>
      <c r="G9" s="7">
        <v>238</v>
      </c>
      <c r="H9" s="7">
        <v>428</v>
      </c>
      <c r="I9" s="7">
        <v>429</v>
      </c>
    </row>
    <row r="10" spans="1:14" ht="11.65" customHeight="1">
      <c r="A10" s="15" t="s">
        <v>34</v>
      </c>
      <c r="B10" s="30" t="s">
        <v>12</v>
      </c>
      <c r="C10" s="6">
        <v>2971</v>
      </c>
      <c r="D10" s="6">
        <v>350</v>
      </c>
      <c r="E10" s="6">
        <v>1386</v>
      </c>
      <c r="F10" s="6">
        <v>771</v>
      </c>
      <c r="G10" s="6">
        <v>125</v>
      </c>
      <c r="H10" s="6">
        <v>150</v>
      </c>
      <c r="I10" s="6">
        <v>189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373</v>
      </c>
      <c r="D11" s="6">
        <v>90</v>
      </c>
      <c r="E11" s="6">
        <v>143</v>
      </c>
      <c r="F11" s="6">
        <v>81</v>
      </c>
      <c r="G11" s="6">
        <v>9</v>
      </c>
      <c r="H11" s="6">
        <v>20</v>
      </c>
      <c r="I11" s="6">
        <v>30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4026</v>
      </c>
      <c r="D12" s="6">
        <v>1293</v>
      </c>
      <c r="E12" s="6">
        <v>929</v>
      </c>
      <c r="F12" s="6">
        <v>1232</v>
      </c>
      <c r="G12" s="6">
        <v>104</v>
      </c>
      <c r="H12" s="6">
        <v>258</v>
      </c>
      <c r="I12" s="6">
        <v>210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11959</v>
      </c>
      <c r="D13" s="7">
        <v>123</v>
      </c>
      <c r="E13" s="7">
        <v>5495</v>
      </c>
      <c r="F13" s="7">
        <v>4704</v>
      </c>
      <c r="G13" s="7">
        <v>526</v>
      </c>
      <c r="H13" s="7">
        <v>649</v>
      </c>
      <c r="I13" s="7">
        <v>462</v>
      </c>
    </row>
    <row r="14" spans="1:14" ht="11.65" customHeight="1">
      <c r="A14" s="15" t="s">
        <v>34</v>
      </c>
      <c r="B14" s="30" t="s">
        <v>12</v>
      </c>
      <c r="C14" s="6">
        <v>4096</v>
      </c>
      <c r="D14" s="6">
        <v>34</v>
      </c>
      <c r="E14" s="6">
        <v>2292</v>
      </c>
      <c r="F14" s="6">
        <v>1143</v>
      </c>
      <c r="G14" s="6">
        <v>233</v>
      </c>
      <c r="H14" s="6">
        <v>210</v>
      </c>
      <c r="I14" s="6">
        <v>184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464</v>
      </c>
      <c r="D15" s="6">
        <v>4</v>
      </c>
      <c r="E15" s="6">
        <v>224</v>
      </c>
      <c r="F15" s="6">
        <v>177</v>
      </c>
      <c r="G15" s="6">
        <v>23</v>
      </c>
      <c r="H15" s="6">
        <v>15</v>
      </c>
      <c r="I15" s="6">
        <v>21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7399</v>
      </c>
      <c r="D16" s="8">
        <v>85</v>
      </c>
      <c r="E16" s="8">
        <v>2979</v>
      </c>
      <c r="F16" s="8">
        <v>3384</v>
      </c>
      <c r="G16" s="8">
        <v>270</v>
      </c>
      <c r="H16" s="8">
        <v>424</v>
      </c>
      <c r="I16" s="8">
        <v>257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1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24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32548</v>
      </c>
      <c r="D5" s="7">
        <v>3191</v>
      </c>
      <c r="E5" s="7">
        <v>9837</v>
      </c>
      <c r="F5" s="7">
        <v>14213</v>
      </c>
      <c r="G5" s="7">
        <v>1342</v>
      </c>
      <c r="H5" s="7">
        <v>2426</v>
      </c>
      <c r="I5" s="7">
        <v>1539</v>
      </c>
    </row>
    <row r="6" spans="1:14" ht="11.65" customHeight="1">
      <c r="A6" s="15" t="s">
        <v>34</v>
      </c>
      <c r="B6" s="30" t="s">
        <v>12</v>
      </c>
      <c r="C6" s="6">
        <v>13605</v>
      </c>
      <c r="D6" s="6">
        <v>1003</v>
      </c>
      <c r="E6" s="6">
        <v>4721</v>
      </c>
      <c r="F6" s="6">
        <v>5546</v>
      </c>
      <c r="G6" s="6">
        <v>634</v>
      </c>
      <c r="H6" s="6">
        <v>1053</v>
      </c>
      <c r="I6" s="6">
        <v>648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1564</v>
      </c>
      <c r="D7" s="6">
        <v>146</v>
      </c>
      <c r="E7" s="6">
        <v>488</v>
      </c>
      <c r="F7" s="6">
        <v>650</v>
      </c>
      <c r="G7" s="6">
        <v>69</v>
      </c>
      <c r="H7" s="6">
        <v>95</v>
      </c>
      <c r="I7" s="6">
        <v>116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17379</v>
      </c>
      <c r="D8" s="6">
        <v>2042</v>
      </c>
      <c r="E8" s="6">
        <v>4628</v>
      </c>
      <c r="F8" s="6">
        <v>8017</v>
      </c>
      <c r="G8" s="6">
        <v>639</v>
      </c>
      <c r="H8" s="6">
        <v>1278</v>
      </c>
      <c r="I8" s="6">
        <v>775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12271</v>
      </c>
      <c r="D9" s="7">
        <v>2981</v>
      </c>
      <c r="E9" s="7">
        <v>3076</v>
      </c>
      <c r="F9" s="7">
        <v>4291</v>
      </c>
      <c r="G9" s="7">
        <v>369</v>
      </c>
      <c r="H9" s="7">
        <v>870</v>
      </c>
      <c r="I9" s="7">
        <v>684</v>
      </c>
    </row>
    <row r="10" spans="1:14" ht="11.65" customHeight="1">
      <c r="A10" s="15" t="s">
        <v>34</v>
      </c>
      <c r="B10" s="30" t="s">
        <v>12</v>
      </c>
      <c r="C10" s="6">
        <v>5791</v>
      </c>
      <c r="D10" s="6">
        <v>908</v>
      </c>
      <c r="E10" s="6">
        <v>1944</v>
      </c>
      <c r="F10" s="6">
        <v>1980</v>
      </c>
      <c r="G10" s="6">
        <v>229</v>
      </c>
      <c r="H10" s="6">
        <v>409</v>
      </c>
      <c r="I10" s="6">
        <v>321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642</v>
      </c>
      <c r="D11" s="6">
        <v>137</v>
      </c>
      <c r="E11" s="6">
        <v>177</v>
      </c>
      <c r="F11" s="6">
        <v>213</v>
      </c>
      <c r="G11" s="6">
        <v>23</v>
      </c>
      <c r="H11" s="6">
        <v>39</v>
      </c>
      <c r="I11" s="6">
        <v>53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5838</v>
      </c>
      <c r="D12" s="6">
        <v>1936</v>
      </c>
      <c r="E12" s="6">
        <v>955</v>
      </c>
      <c r="F12" s="6">
        <v>2098</v>
      </c>
      <c r="G12" s="6">
        <v>117</v>
      </c>
      <c r="H12" s="6">
        <v>422</v>
      </c>
      <c r="I12" s="6">
        <v>310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20277</v>
      </c>
      <c r="D13" s="7">
        <v>210</v>
      </c>
      <c r="E13" s="7">
        <v>6761</v>
      </c>
      <c r="F13" s="7">
        <v>9922</v>
      </c>
      <c r="G13" s="7">
        <v>973</v>
      </c>
      <c r="H13" s="7">
        <v>1556</v>
      </c>
      <c r="I13" s="7">
        <v>855</v>
      </c>
    </row>
    <row r="14" spans="1:14" ht="11.65" customHeight="1">
      <c r="A14" s="15" t="s">
        <v>34</v>
      </c>
      <c r="B14" s="30" t="s">
        <v>12</v>
      </c>
      <c r="C14" s="6">
        <v>7814</v>
      </c>
      <c r="D14" s="6">
        <v>95</v>
      </c>
      <c r="E14" s="6">
        <v>2777</v>
      </c>
      <c r="F14" s="6">
        <v>3566</v>
      </c>
      <c r="G14" s="6">
        <v>405</v>
      </c>
      <c r="H14" s="6">
        <v>644</v>
      </c>
      <c r="I14" s="6">
        <v>327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922</v>
      </c>
      <c r="D15" s="6">
        <v>9</v>
      </c>
      <c r="E15" s="6">
        <v>311</v>
      </c>
      <c r="F15" s="6">
        <v>437</v>
      </c>
      <c r="G15" s="6">
        <v>46</v>
      </c>
      <c r="H15" s="6">
        <v>56</v>
      </c>
      <c r="I15" s="6">
        <v>63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11541</v>
      </c>
      <c r="D16" s="8">
        <v>106</v>
      </c>
      <c r="E16" s="8">
        <v>3673</v>
      </c>
      <c r="F16" s="8">
        <v>5919</v>
      </c>
      <c r="G16" s="8">
        <v>522</v>
      </c>
      <c r="H16" s="8">
        <v>856</v>
      </c>
      <c r="I16" s="8">
        <v>465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1.1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25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41994</v>
      </c>
      <c r="D5" s="7">
        <v>3684</v>
      </c>
      <c r="E5" s="7">
        <v>19841</v>
      </c>
      <c r="F5" s="7">
        <v>12626</v>
      </c>
      <c r="G5" s="7">
        <v>2142</v>
      </c>
      <c r="H5" s="7">
        <v>1427</v>
      </c>
      <c r="I5" s="7">
        <v>2274</v>
      </c>
    </row>
    <row r="6" spans="1:14" ht="11.65" customHeight="1">
      <c r="A6" s="15" t="s">
        <v>34</v>
      </c>
      <c r="B6" s="30" t="s">
        <v>12</v>
      </c>
      <c r="C6" s="6">
        <v>19400</v>
      </c>
      <c r="D6" s="6">
        <v>994</v>
      </c>
      <c r="E6" s="6">
        <v>11886</v>
      </c>
      <c r="F6" s="6">
        <v>3786</v>
      </c>
      <c r="G6" s="6">
        <v>1156</v>
      </c>
      <c r="H6" s="6">
        <v>561</v>
      </c>
      <c r="I6" s="6">
        <v>1017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1960</v>
      </c>
      <c r="D7" s="6">
        <v>202</v>
      </c>
      <c r="E7" s="6">
        <v>939</v>
      </c>
      <c r="F7" s="6">
        <v>451</v>
      </c>
      <c r="G7" s="6">
        <v>151</v>
      </c>
      <c r="H7" s="6">
        <v>69</v>
      </c>
      <c r="I7" s="6">
        <v>148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20634</v>
      </c>
      <c r="D8" s="6">
        <v>2488</v>
      </c>
      <c r="E8" s="6">
        <v>7016</v>
      </c>
      <c r="F8" s="6">
        <v>8389</v>
      </c>
      <c r="G8" s="6">
        <v>835</v>
      </c>
      <c r="H8" s="6">
        <v>797</v>
      </c>
      <c r="I8" s="6">
        <v>1109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17798</v>
      </c>
      <c r="D9" s="7">
        <v>3435</v>
      </c>
      <c r="E9" s="7">
        <v>7113</v>
      </c>
      <c r="F9" s="7">
        <v>4673</v>
      </c>
      <c r="G9" s="7">
        <v>818</v>
      </c>
      <c r="H9" s="7">
        <v>619</v>
      </c>
      <c r="I9" s="7">
        <v>1140</v>
      </c>
    </row>
    <row r="10" spans="1:14" ht="11.65" customHeight="1">
      <c r="A10" s="15" t="s">
        <v>34</v>
      </c>
      <c r="B10" s="30" t="s">
        <v>12</v>
      </c>
      <c r="C10" s="6">
        <v>8646</v>
      </c>
      <c r="D10" s="6">
        <v>909</v>
      </c>
      <c r="E10" s="6">
        <v>4592</v>
      </c>
      <c r="F10" s="6">
        <v>1897</v>
      </c>
      <c r="G10" s="6">
        <v>486</v>
      </c>
      <c r="H10" s="6">
        <v>256</v>
      </c>
      <c r="I10" s="6">
        <v>506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951</v>
      </c>
      <c r="D11" s="6">
        <v>193</v>
      </c>
      <c r="E11" s="6">
        <v>375</v>
      </c>
      <c r="F11" s="6">
        <v>222</v>
      </c>
      <c r="G11" s="6">
        <v>60</v>
      </c>
      <c r="H11" s="6">
        <v>30</v>
      </c>
      <c r="I11" s="6">
        <v>71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8201</v>
      </c>
      <c r="D12" s="6">
        <v>2333</v>
      </c>
      <c r="E12" s="6">
        <v>2146</v>
      </c>
      <c r="F12" s="6">
        <v>2554</v>
      </c>
      <c r="G12" s="6">
        <v>272</v>
      </c>
      <c r="H12" s="6">
        <v>333</v>
      </c>
      <c r="I12" s="6">
        <v>563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24196</v>
      </c>
      <c r="D13" s="7">
        <v>249</v>
      </c>
      <c r="E13" s="7">
        <v>12728</v>
      </c>
      <c r="F13" s="7">
        <v>7953</v>
      </c>
      <c r="G13" s="7">
        <v>1324</v>
      </c>
      <c r="H13" s="7">
        <v>808</v>
      </c>
      <c r="I13" s="7">
        <v>1134</v>
      </c>
    </row>
    <row r="14" spans="1:14" ht="11.65" customHeight="1">
      <c r="A14" s="15" t="s">
        <v>34</v>
      </c>
      <c r="B14" s="30" t="s">
        <v>12</v>
      </c>
      <c r="C14" s="6">
        <v>10754</v>
      </c>
      <c r="D14" s="6">
        <v>85</v>
      </c>
      <c r="E14" s="6">
        <v>7294</v>
      </c>
      <c r="F14" s="6">
        <v>1889</v>
      </c>
      <c r="G14" s="6">
        <v>670</v>
      </c>
      <c r="H14" s="6">
        <v>305</v>
      </c>
      <c r="I14" s="6">
        <v>511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1009</v>
      </c>
      <c r="D15" s="6">
        <v>9</v>
      </c>
      <c r="E15" s="6">
        <v>564</v>
      </c>
      <c r="F15" s="6">
        <v>229</v>
      </c>
      <c r="G15" s="6">
        <v>91</v>
      </c>
      <c r="H15" s="6">
        <v>39</v>
      </c>
      <c r="I15" s="6">
        <v>77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12433</v>
      </c>
      <c r="D16" s="8">
        <v>155</v>
      </c>
      <c r="E16" s="8">
        <v>4870</v>
      </c>
      <c r="F16" s="8">
        <v>5835</v>
      </c>
      <c r="G16" s="8">
        <v>563</v>
      </c>
      <c r="H16" s="8">
        <v>464</v>
      </c>
      <c r="I16" s="8">
        <v>546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3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26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21447</v>
      </c>
      <c r="D5" s="7">
        <v>2057</v>
      </c>
      <c r="E5" s="7">
        <v>9334</v>
      </c>
      <c r="F5" s="7">
        <v>7181</v>
      </c>
      <c r="G5" s="7">
        <v>968</v>
      </c>
      <c r="H5" s="7">
        <v>895</v>
      </c>
      <c r="I5" s="7">
        <v>1012</v>
      </c>
    </row>
    <row r="6" spans="1:14" ht="11.65" customHeight="1">
      <c r="A6" s="15" t="s">
        <v>34</v>
      </c>
      <c r="B6" s="30" t="s">
        <v>12</v>
      </c>
      <c r="C6" s="6">
        <v>11207</v>
      </c>
      <c r="D6" s="6">
        <v>704</v>
      </c>
      <c r="E6" s="6">
        <v>6068</v>
      </c>
      <c r="F6" s="6">
        <v>2903</v>
      </c>
      <c r="G6" s="6">
        <v>623</v>
      </c>
      <c r="H6" s="6">
        <v>403</v>
      </c>
      <c r="I6" s="6">
        <v>506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1355</v>
      </c>
      <c r="D7" s="6">
        <v>145</v>
      </c>
      <c r="E7" s="6">
        <v>493</v>
      </c>
      <c r="F7" s="6">
        <v>491</v>
      </c>
      <c r="G7" s="6">
        <v>59</v>
      </c>
      <c r="H7" s="6">
        <v>90</v>
      </c>
      <c r="I7" s="6">
        <v>77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8885</v>
      </c>
      <c r="D8" s="6">
        <v>1208</v>
      </c>
      <c r="E8" s="6">
        <v>2773</v>
      </c>
      <c r="F8" s="6">
        <v>3787</v>
      </c>
      <c r="G8" s="6">
        <v>286</v>
      </c>
      <c r="H8" s="6">
        <v>402</v>
      </c>
      <c r="I8" s="6">
        <v>429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8424</v>
      </c>
      <c r="D9" s="7">
        <v>1959</v>
      </c>
      <c r="E9" s="7">
        <v>2945</v>
      </c>
      <c r="F9" s="7">
        <v>2417</v>
      </c>
      <c r="G9" s="7">
        <v>275</v>
      </c>
      <c r="H9" s="7">
        <v>350</v>
      </c>
      <c r="I9" s="7">
        <v>478</v>
      </c>
    </row>
    <row r="10" spans="1:14" ht="11.65" customHeight="1">
      <c r="A10" s="15" t="s">
        <v>34</v>
      </c>
      <c r="B10" s="30" t="s">
        <v>12</v>
      </c>
      <c r="C10" s="6">
        <v>4787</v>
      </c>
      <c r="D10" s="6">
        <v>670</v>
      </c>
      <c r="E10" s="6">
        <v>2214</v>
      </c>
      <c r="F10" s="6">
        <v>1259</v>
      </c>
      <c r="G10" s="6">
        <v>208</v>
      </c>
      <c r="H10" s="6">
        <v>173</v>
      </c>
      <c r="I10" s="6">
        <v>263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577</v>
      </c>
      <c r="D11" s="6">
        <v>139</v>
      </c>
      <c r="E11" s="6">
        <v>172</v>
      </c>
      <c r="F11" s="6">
        <v>177</v>
      </c>
      <c r="G11" s="6">
        <v>15</v>
      </c>
      <c r="H11" s="6">
        <v>40</v>
      </c>
      <c r="I11" s="6">
        <v>34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3060</v>
      </c>
      <c r="D12" s="6">
        <v>1150</v>
      </c>
      <c r="E12" s="6">
        <v>559</v>
      </c>
      <c r="F12" s="6">
        <v>981</v>
      </c>
      <c r="G12" s="6">
        <v>52</v>
      </c>
      <c r="H12" s="6">
        <v>137</v>
      </c>
      <c r="I12" s="6">
        <v>181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13023</v>
      </c>
      <c r="D13" s="7">
        <v>98</v>
      </c>
      <c r="E13" s="7">
        <v>6389</v>
      </c>
      <c r="F13" s="7">
        <v>4764</v>
      </c>
      <c r="G13" s="7">
        <v>693</v>
      </c>
      <c r="H13" s="7">
        <v>545</v>
      </c>
      <c r="I13" s="7">
        <v>534</v>
      </c>
    </row>
    <row r="14" spans="1:14" ht="11.65" customHeight="1">
      <c r="A14" s="15" t="s">
        <v>34</v>
      </c>
      <c r="B14" s="30" t="s">
        <v>12</v>
      </c>
      <c r="C14" s="6">
        <v>6420</v>
      </c>
      <c r="D14" s="6">
        <v>34</v>
      </c>
      <c r="E14" s="6">
        <v>3854</v>
      </c>
      <c r="F14" s="6">
        <v>1644</v>
      </c>
      <c r="G14" s="6">
        <v>415</v>
      </c>
      <c r="H14" s="6">
        <v>230</v>
      </c>
      <c r="I14" s="6">
        <v>243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778</v>
      </c>
      <c r="D15" s="6">
        <v>6</v>
      </c>
      <c r="E15" s="6">
        <v>321</v>
      </c>
      <c r="F15" s="6">
        <v>314</v>
      </c>
      <c r="G15" s="6">
        <v>44</v>
      </c>
      <c r="H15" s="6">
        <v>50</v>
      </c>
      <c r="I15" s="6">
        <v>43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5825</v>
      </c>
      <c r="D16" s="8">
        <v>58</v>
      </c>
      <c r="E16" s="8">
        <v>2214</v>
      </c>
      <c r="F16" s="8">
        <v>2806</v>
      </c>
      <c r="G16" s="8">
        <v>234</v>
      </c>
      <c r="H16" s="8">
        <v>265</v>
      </c>
      <c r="I16" s="8">
        <v>248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27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21054</v>
      </c>
      <c r="D5" s="7">
        <v>2012</v>
      </c>
      <c r="E5" s="7">
        <v>9542</v>
      </c>
      <c r="F5" s="7">
        <v>6811</v>
      </c>
      <c r="G5" s="7">
        <v>976</v>
      </c>
      <c r="H5" s="7">
        <v>796</v>
      </c>
      <c r="I5" s="7">
        <v>917</v>
      </c>
    </row>
    <row r="6" spans="1:14" ht="11.65" customHeight="1">
      <c r="A6" s="15" t="s">
        <v>34</v>
      </c>
      <c r="B6" s="30" t="s">
        <v>12</v>
      </c>
      <c r="C6" s="6">
        <v>9974</v>
      </c>
      <c r="D6" s="6">
        <v>627</v>
      </c>
      <c r="E6" s="6">
        <v>5331</v>
      </c>
      <c r="F6" s="6">
        <v>2743</v>
      </c>
      <c r="G6" s="6">
        <v>550</v>
      </c>
      <c r="H6" s="6">
        <v>308</v>
      </c>
      <c r="I6" s="6">
        <v>415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901</v>
      </c>
      <c r="D7" s="6">
        <v>79</v>
      </c>
      <c r="E7" s="6">
        <v>411</v>
      </c>
      <c r="F7" s="6">
        <v>264</v>
      </c>
      <c r="G7" s="6">
        <v>57</v>
      </c>
      <c r="H7" s="6">
        <v>36</v>
      </c>
      <c r="I7" s="6">
        <v>54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10179</v>
      </c>
      <c r="D8" s="6">
        <v>1306</v>
      </c>
      <c r="E8" s="6">
        <v>3800</v>
      </c>
      <c r="F8" s="6">
        <v>3804</v>
      </c>
      <c r="G8" s="6">
        <v>369</v>
      </c>
      <c r="H8" s="6">
        <v>452</v>
      </c>
      <c r="I8" s="6">
        <v>448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8274</v>
      </c>
      <c r="D9" s="7">
        <v>1910</v>
      </c>
      <c r="E9" s="7">
        <v>2877</v>
      </c>
      <c r="F9" s="7">
        <v>2464</v>
      </c>
      <c r="G9" s="7">
        <v>283</v>
      </c>
      <c r="H9" s="7">
        <v>331</v>
      </c>
      <c r="I9" s="7">
        <v>409</v>
      </c>
    </row>
    <row r="10" spans="1:14" ht="11.65" customHeight="1">
      <c r="A10" s="15" t="s">
        <v>34</v>
      </c>
      <c r="B10" s="30" t="s">
        <v>12</v>
      </c>
      <c r="C10" s="6">
        <v>4286</v>
      </c>
      <c r="D10" s="6">
        <v>587</v>
      </c>
      <c r="E10" s="6">
        <v>1979</v>
      </c>
      <c r="F10" s="6">
        <v>1200</v>
      </c>
      <c r="G10" s="6">
        <v>175</v>
      </c>
      <c r="H10" s="6">
        <v>138</v>
      </c>
      <c r="I10" s="6">
        <v>207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388</v>
      </c>
      <c r="D11" s="6">
        <v>74</v>
      </c>
      <c r="E11" s="6">
        <v>146</v>
      </c>
      <c r="F11" s="6">
        <v>102</v>
      </c>
      <c r="G11" s="6">
        <v>26</v>
      </c>
      <c r="H11" s="6">
        <v>18</v>
      </c>
      <c r="I11" s="6">
        <v>22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3600</v>
      </c>
      <c r="D12" s="6">
        <v>1249</v>
      </c>
      <c r="E12" s="6">
        <v>752</v>
      </c>
      <c r="F12" s="6">
        <v>1162</v>
      </c>
      <c r="G12" s="6">
        <v>82</v>
      </c>
      <c r="H12" s="6">
        <v>175</v>
      </c>
      <c r="I12" s="6">
        <v>180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12780</v>
      </c>
      <c r="D13" s="7">
        <v>102</v>
      </c>
      <c r="E13" s="7">
        <v>6665</v>
      </c>
      <c r="F13" s="7">
        <v>4347</v>
      </c>
      <c r="G13" s="7">
        <v>693</v>
      </c>
      <c r="H13" s="7">
        <v>465</v>
      </c>
      <c r="I13" s="7">
        <v>508</v>
      </c>
    </row>
    <row r="14" spans="1:14" ht="11.65" customHeight="1">
      <c r="A14" s="15" t="s">
        <v>34</v>
      </c>
      <c r="B14" s="30" t="s">
        <v>12</v>
      </c>
      <c r="C14" s="6">
        <v>5688</v>
      </c>
      <c r="D14" s="6">
        <v>40</v>
      </c>
      <c r="E14" s="6">
        <v>3352</v>
      </c>
      <c r="F14" s="6">
        <v>1543</v>
      </c>
      <c r="G14" s="6">
        <v>375</v>
      </c>
      <c r="H14" s="6">
        <v>170</v>
      </c>
      <c r="I14" s="6">
        <v>208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513</v>
      </c>
      <c r="D15" s="6">
        <v>5</v>
      </c>
      <c r="E15" s="6">
        <v>265</v>
      </c>
      <c r="F15" s="6">
        <v>162</v>
      </c>
      <c r="G15" s="6">
        <v>31</v>
      </c>
      <c r="H15" s="6">
        <v>18</v>
      </c>
      <c r="I15" s="6">
        <v>32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6579</v>
      </c>
      <c r="D16" s="8">
        <v>57</v>
      </c>
      <c r="E16" s="8">
        <v>3048</v>
      </c>
      <c r="F16" s="8">
        <v>2642</v>
      </c>
      <c r="G16" s="8">
        <v>287</v>
      </c>
      <c r="H16" s="8">
        <v>277</v>
      </c>
      <c r="I16" s="8">
        <v>268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8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28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15004</v>
      </c>
      <c r="D5" s="7">
        <v>1480</v>
      </c>
      <c r="E5" s="7">
        <v>6794</v>
      </c>
      <c r="F5" s="7">
        <v>4613</v>
      </c>
      <c r="G5" s="7">
        <v>690</v>
      </c>
      <c r="H5" s="7">
        <v>619</v>
      </c>
      <c r="I5" s="7">
        <v>808</v>
      </c>
    </row>
    <row r="6" spans="1:14" ht="11.65" customHeight="1">
      <c r="A6" s="15" t="s">
        <v>34</v>
      </c>
      <c r="B6" s="30" t="s">
        <v>12</v>
      </c>
      <c r="C6" s="6">
        <v>7081</v>
      </c>
      <c r="D6" s="6">
        <v>465</v>
      </c>
      <c r="E6" s="6">
        <v>3975</v>
      </c>
      <c r="F6" s="6">
        <v>1673</v>
      </c>
      <c r="G6" s="6">
        <v>398</v>
      </c>
      <c r="H6" s="6">
        <v>219</v>
      </c>
      <c r="I6" s="6">
        <v>351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918</v>
      </c>
      <c r="D7" s="6">
        <v>101</v>
      </c>
      <c r="E7" s="6">
        <v>412</v>
      </c>
      <c r="F7" s="6">
        <v>249</v>
      </c>
      <c r="G7" s="6">
        <v>40</v>
      </c>
      <c r="H7" s="6">
        <v>62</v>
      </c>
      <c r="I7" s="6">
        <v>54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7005</v>
      </c>
      <c r="D8" s="6">
        <v>914</v>
      </c>
      <c r="E8" s="6">
        <v>2407</v>
      </c>
      <c r="F8" s="6">
        <v>2691</v>
      </c>
      <c r="G8" s="6">
        <v>252</v>
      </c>
      <c r="H8" s="6">
        <v>338</v>
      </c>
      <c r="I8" s="6">
        <v>403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5924</v>
      </c>
      <c r="D9" s="7">
        <v>1401</v>
      </c>
      <c r="E9" s="7">
        <v>1995</v>
      </c>
      <c r="F9" s="7">
        <v>1701</v>
      </c>
      <c r="G9" s="7">
        <v>183</v>
      </c>
      <c r="H9" s="7">
        <v>273</v>
      </c>
      <c r="I9" s="7">
        <v>371</v>
      </c>
    </row>
    <row r="10" spans="1:14" ht="11.65" customHeight="1">
      <c r="A10" s="15" t="s">
        <v>34</v>
      </c>
      <c r="B10" s="30" t="s">
        <v>12</v>
      </c>
      <c r="C10" s="6">
        <v>2884</v>
      </c>
      <c r="D10" s="6">
        <v>430</v>
      </c>
      <c r="E10" s="6">
        <v>1309</v>
      </c>
      <c r="F10" s="6">
        <v>756</v>
      </c>
      <c r="G10" s="6">
        <v>114</v>
      </c>
      <c r="H10" s="6">
        <v>96</v>
      </c>
      <c r="I10" s="6">
        <v>179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445</v>
      </c>
      <c r="D11" s="6">
        <v>98</v>
      </c>
      <c r="E11" s="6">
        <v>161</v>
      </c>
      <c r="F11" s="6">
        <v>110</v>
      </c>
      <c r="G11" s="6">
        <v>12</v>
      </c>
      <c r="H11" s="6">
        <v>32</v>
      </c>
      <c r="I11" s="6">
        <v>32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2595</v>
      </c>
      <c r="D12" s="6">
        <v>873</v>
      </c>
      <c r="E12" s="6">
        <v>525</v>
      </c>
      <c r="F12" s="6">
        <v>835</v>
      </c>
      <c r="G12" s="6">
        <v>57</v>
      </c>
      <c r="H12" s="6">
        <v>145</v>
      </c>
      <c r="I12" s="6">
        <v>160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9080</v>
      </c>
      <c r="D13" s="7">
        <v>79</v>
      </c>
      <c r="E13" s="7">
        <v>4799</v>
      </c>
      <c r="F13" s="7">
        <v>2912</v>
      </c>
      <c r="G13" s="7">
        <v>507</v>
      </c>
      <c r="H13" s="7">
        <v>346</v>
      </c>
      <c r="I13" s="7">
        <v>437</v>
      </c>
    </row>
    <row r="14" spans="1:14" ht="11.65" customHeight="1">
      <c r="A14" s="15" t="s">
        <v>34</v>
      </c>
      <c r="B14" s="30" t="s">
        <v>12</v>
      </c>
      <c r="C14" s="6">
        <v>4197</v>
      </c>
      <c r="D14" s="6">
        <v>35</v>
      </c>
      <c r="E14" s="6">
        <v>2666</v>
      </c>
      <c r="F14" s="6">
        <v>917</v>
      </c>
      <c r="G14" s="6">
        <v>284</v>
      </c>
      <c r="H14" s="6">
        <v>123</v>
      </c>
      <c r="I14" s="6">
        <v>172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473</v>
      </c>
      <c r="D15" s="6">
        <v>3</v>
      </c>
      <c r="E15" s="6">
        <v>251</v>
      </c>
      <c r="F15" s="6">
        <v>139</v>
      </c>
      <c r="G15" s="6">
        <v>28</v>
      </c>
      <c r="H15" s="6">
        <v>30</v>
      </c>
      <c r="I15" s="6">
        <v>22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4410</v>
      </c>
      <c r="D16" s="8">
        <v>41</v>
      </c>
      <c r="E16" s="8">
        <v>1882</v>
      </c>
      <c r="F16" s="8">
        <v>1856</v>
      </c>
      <c r="G16" s="8">
        <v>195</v>
      </c>
      <c r="H16" s="8">
        <v>193</v>
      </c>
      <c r="I16" s="8">
        <v>243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1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29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50916</v>
      </c>
      <c r="D5" s="7">
        <v>4759</v>
      </c>
      <c r="E5" s="7">
        <v>23309</v>
      </c>
      <c r="F5" s="7">
        <v>15690</v>
      </c>
      <c r="G5" s="7">
        <v>2866</v>
      </c>
      <c r="H5" s="7">
        <v>2004</v>
      </c>
      <c r="I5" s="7">
        <v>2288</v>
      </c>
    </row>
    <row r="6" spans="1:14" ht="11.65" customHeight="1">
      <c r="A6" s="15" t="s">
        <v>34</v>
      </c>
      <c r="B6" s="30" t="s">
        <v>12</v>
      </c>
      <c r="C6" s="6">
        <v>26787</v>
      </c>
      <c r="D6" s="6">
        <v>1690</v>
      </c>
      <c r="E6" s="6">
        <v>14372</v>
      </c>
      <c r="F6" s="6">
        <v>6691</v>
      </c>
      <c r="G6" s="6">
        <v>1876</v>
      </c>
      <c r="H6" s="6">
        <v>941</v>
      </c>
      <c r="I6" s="6">
        <v>1217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2329</v>
      </c>
      <c r="D7" s="6">
        <v>209</v>
      </c>
      <c r="E7" s="6">
        <v>1092</v>
      </c>
      <c r="F7" s="6">
        <v>633</v>
      </c>
      <c r="G7" s="6">
        <v>159</v>
      </c>
      <c r="H7" s="6">
        <v>95</v>
      </c>
      <c r="I7" s="6">
        <v>141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21800</v>
      </c>
      <c r="D8" s="6">
        <v>2860</v>
      </c>
      <c r="E8" s="6">
        <v>7845</v>
      </c>
      <c r="F8" s="6">
        <v>8366</v>
      </c>
      <c r="G8" s="6">
        <v>831</v>
      </c>
      <c r="H8" s="6">
        <v>968</v>
      </c>
      <c r="I8" s="6">
        <v>930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20441</v>
      </c>
      <c r="D9" s="7">
        <v>4536</v>
      </c>
      <c r="E9" s="7">
        <v>7646</v>
      </c>
      <c r="F9" s="7">
        <v>5443</v>
      </c>
      <c r="G9" s="7">
        <v>880</v>
      </c>
      <c r="H9" s="7">
        <v>775</v>
      </c>
      <c r="I9" s="7">
        <v>1161</v>
      </c>
    </row>
    <row r="10" spans="1:14" ht="11.65" customHeight="1">
      <c r="A10" s="15" t="s">
        <v>34</v>
      </c>
      <c r="B10" s="30" t="s">
        <v>12</v>
      </c>
      <c r="C10" s="6">
        <v>11782</v>
      </c>
      <c r="D10" s="6">
        <v>1592</v>
      </c>
      <c r="E10" s="6">
        <v>5586</v>
      </c>
      <c r="F10" s="6">
        <v>2908</v>
      </c>
      <c r="G10" s="6">
        <v>637</v>
      </c>
      <c r="H10" s="6">
        <v>394</v>
      </c>
      <c r="I10" s="6">
        <v>665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1007</v>
      </c>
      <c r="D11" s="6">
        <v>202</v>
      </c>
      <c r="E11" s="6">
        <v>378</v>
      </c>
      <c r="F11" s="6">
        <v>247</v>
      </c>
      <c r="G11" s="6">
        <v>71</v>
      </c>
      <c r="H11" s="6">
        <v>42</v>
      </c>
      <c r="I11" s="6">
        <v>67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7652</v>
      </c>
      <c r="D12" s="6">
        <v>2742</v>
      </c>
      <c r="E12" s="6">
        <v>1682</v>
      </c>
      <c r="F12" s="6">
        <v>2288</v>
      </c>
      <c r="G12" s="6">
        <v>172</v>
      </c>
      <c r="H12" s="6">
        <v>339</v>
      </c>
      <c r="I12" s="6">
        <v>429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30475</v>
      </c>
      <c r="D13" s="7">
        <v>223</v>
      </c>
      <c r="E13" s="7">
        <v>15663</v>
      </c>
      <c r="F13" s="7">
        <v>10247</v>
      </c>
      <c r="G13" s="7">
        <v>1986</v>
      </c>
      <c r="H13" s="7">
        <v>1229</v>
      </c>
      <c r="I13" s="7">
        <v>1127</v>
      </c>
    </row>
    <row r="14" spans="1:14" ht="11.65" customHeight="1">
      <c r="A14" s="15" t="s">
        <v>34</v>
      </c>
      <c r="B14" s="30" t="s">
        <v>12</v>
      </c>
      <c r="C14" s="6">
        <v>15005</v>
      </c>
      <c r="D14" s="6">
        <v>98</v>
      </c>
      <c r="E14" s="6">
        <v>8786</v>
      </c>
      <c r="F14" s="6">
        <v>3783</v>
      </c>
      <c r="G14" s="6">
        <v>1239</v>
      </c>
      <c r="H14" s="6">
        <v>547</v>
      </c>
      <c r="I14" s="6">
        <v>552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1322</v>
      </c>
      <c r="D15" s="6">
        <v>7</v>
      </c>
      <c r="E15" s="6">
        <v>714</v>
      </c>
      <c r="F15" s="6">
        <v>386</v>
      </c>
      <c r="G15" s="6">
        <v>88</v>
      </c>
      <c r="H15" s="6">
        <v>53</v>
      </c>
      <c r="I15" s="6">
        <v>74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14148</v>
      </c>
      <c r="D16" s="8">
        <v>118</v>
      </c>
      <c r="E16" s="8">
        <v>6163</v>
      </c>
      <c r="F16" s="8">
        <v>6078</v>
      </c>
      <c r="G16" s="8">
        <v>659</v>
      </c>
      <c r="H16" s="8">
        <v>629</v>
      </c>
      <c r="I16" s="8">
        <v>501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8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30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24883</v>
      </c>
      <c r="D5" s="7">
        <v>2242</v>
      </c>
      <c r="E5" s="7">
        <v>10879</v>
      </c>
      <c r="F5" s="7">
        <v>8372</v>
      </c>
      <c r="G5" s="7">
        <v>1235</v>
      </c>
      <c r="H5" s="7">
        <v>947</v>
      </c>
      <c r="I5" s="7">
        <v>1208</v>
      </c>
    </row>
    <row r="6" spans="1:14" ht="11.65" customHeight="1">
      <c r="A6" s="15" t="s">
        <v>34</v>
      </c>
      <c r="B6" s="30" t="s">
        <v>12</v>
      </c>
      <c r="C6" s="6">
        <v>10482</v>
      </c>
      <c r="D6" s="6">
        <v>528</v>
      </c>
      <c r="E6" s="6">
        <v>5991</v>
      </c>
      <c r="F6" s="6">
        <v>2524</v>
      </c>
      <c r="G6" s="6">
        <v>625</v>
      </c>
      <c r="H6" s="6">
        <v>283</v>
      </c>
      <c r="I6" s="6">
        <v>531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1091</v>
      </c>
      <c r="D7" s="6">
        <v>72</v>
      </c>
      <c r="E7" s="6">
        <v>475</v>
      </c>
      <c r="F7" s="6">
        <v>345</v>
      </c>
      <c r="G7" s="6">
        <v>71</v>
      </c>
      <c r="H7" s="6">
        <v>61</v>
      </c>
      <c r="I7" s="6">
        <v>67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13310</v>
      </c>
      <c r="D8" s="6">
        <v>1642</v>
      </c>
      <c r="E8" s="6">
        <v>4413</v>
      </c>
      <c r="F8" s="6">
        <v>5503</v>
      </c>
      <c r="G8" s="6">
        <v>539</v>
      </c>
      <c r="H8" s="6">
        <v>603</v>
      </c>
      <c r="I8" s="6">
        <v>610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9706</v>
      </c>
      <c r="D9" s="7">
        <v>2134</v>
      </c>
      <c r="E9" s="7">
        <v>3360</v>
      </c>
      <c r="F9" s="7">
        <v>2870</v>
      </c>
      <c r="G9" s="7">
        <v>355</v>
      </c>
      <c r="H9" s="7">
        <v>404</v>
      </c>
      <c r="I9" s="7">
        <v>583</v>
      </c>
    </row>
    <row r="10" spans="1:14" ht="11.65" customHeight="1">
      <c r="A10" s="15" t="s">
        <v>34</v>
      </c>
      <c r="B10" s="30" t="s">
        <v>12</v>
      </c>
      <c r="C10" s="6">
        <v>4435</v>
      </c>
      <c r="D10" s="6">
        <v>493</v>
      </c>
      <c r="E10" s="6">
        <v>2269</v>
      </c>
      <c r="F10" s="6">
        <v>1074</v>
      </c>
      <c r="G10" s="6">
        <v>208</v>
      </c>
      <c r="H10" s="6">
        <v>135</v>
      </c>
      <c r="I10" s="6">
        <v>256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470</v>
      </c>
      <c r="D11" s="6">
        <v>68</v>
      </c>
      <c r="E11" s="6">
        <v>179</v>
      </c>
      <c r="F11" s="6">
        <v>135</v>
      </c>
      <c r="G11" s="6">
        <v>20</v>
      </c>
      <c r="H11" s="6">
        <v>31</v>
      </c>
      <c r="I11" s="6">
        <v>37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4801</v>
      </c>
      <c r="D12" s="6">
        <v>1573</v>
      </c>
      <c r="E12" s="6">
        <v>912</v>
      </c>
      <c r="F12" s="6">
        <v>1661</v>
      </c>
      <c r="G12" s="6">
        <v>127</v>
      </c>
      <c r="H12" s="6">
        <v>238</v>
      </c>
      <c r="I12" s="6">
        <v>290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15177</v>
      </c>
      <c r="D13" s="7">
        <v>108</v>
      </c>
      <c r="E13" s="7">
        <v>7519</v>
      </c>
      <c r="F13" s="7">
        <v>5502</v>
      </c>
      <c r="G13" s="7">
        <v>880</v>
      </c>
      <c r="H13" s="7">
        <v>543</v>
      </c>
      <c r="I13" s="7">
        <v>625</v>
      </c>
    </row>
    <row r="14" spans="1:14" ht="11.65" customHeight="1">
      <c r="A14" s="15" t="s">
        <v>34</v>
      </c>
      <c r="B14" s="30" t="s">
        <v>12</v>
      </c>
      <c r="C14" s="6">
        <v>6047</v>
      </c>
      <c r="D14" s="6">
        <v>35</v>
      </c>
      <c r="E14" s="6">
        <v>3722</v>
      </c>
      <c r="F14" s="6">
        <v>1450</v>
      </c>
      <c r="G14" s="6">
        <v>417</v>
      </c>
      <c r="H14" s="6">
        <v>148</v>
      </c>
      <c r="I14" s="6">
        <v>275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621</v>
      </c>
      <c r="D15" s="6">
        <v>4</v>
      </c>
      <c r="E15" s="6">
        <v>296</v>
      </c>
      <c r="F15" s="6">
        <v>210</v>
      </c>
      <c r="G15" s="6">
        <v>51</v>
      </c>
      <c r="H15" s="6">
        <v>30</v>
      </c>
      <c r="I15" s="6">
        <v>30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8509</v>
      </c>
      <c r="D16" s="8">
        <v>69</v>
      </c>
      <c r="E16" s="8">
        <v>3501</v>
      </c>
      <c r="F16" s="8">
        <v>3842</v>
      </c>
      <c r="G16" s="8">
        <v>412</v>
      </c>
      <c r="H16" s="8">
        <v>365</v>
      </c>
      <c r="I16" s="8">
        <v>320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8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31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8886</v>
      </c>
      <c r="D5" s="7">
        <v>991</v>
      </c>
      <c r="E5" s="7">
        <v>3571</v>
      </c>
      <c r="F5" s="7">
        <v>3016</v>
      </c>
      <c r="G5" s="7">
        <v>385</v>
      </c>
      <c r="H5" s="7">
        <v>372</v>
      </c>
      <c r="I5" s="7">
        <v>551</v>
      </c>
    </row>
    <row r="6" spans="1:14" ht="11.65" customHeight="1">
      <c r="A6" s="15" t="s">
        <v>34</v>
      </c>
      <c r="B6" s="30" t="s">
        <v>12</v>
      </c>
      <c r="C6" s="6">
        <v>4410</v>
      </c>
      <c r="D6" s="6">
        <v>319</v>
      </c>
      <c r="E6" s="6">
        <v>2264</v>
      </c>
      <c r="F6" s="6">
        <v>1142</v>
      </c>
      <c r="G6" s="6">
        <v>228</v>
      </c>
      <c r="H6" s="6">
        <v>173</v>
      </c>
      <c r="I6" s="6">
        <v>284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375</v>
      </c>
      <c r="D7" s="6">
        <v>35</v>
      </c>
      <c r="E7" s="6">
        <v>154</v>
      </c>
      <c r="F7" s="6">
        <v>92</v>
      </c>
      <c r="G7" s="6">
        <v>22</v>
      </c>
      <c r="H7" s="6">
        <v>22</v>
      </c>
      <c r="I7" s="6">
        <v>50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4101</v>
      </c>
      <c r="D8" s="6">
        <v>637</v>
      </c>
      <c r="E8" s="6">
        <v>1153</v>
      </c>
      <c r="F8" s="6">
        <v>1782</v>
      </c>
      <c r="G8" s="6">
        <v>135</v>
      </c>
      <c r="H8" s="6">
        <v>177</v>
      </c>
      <c r="I8" s="6">
        <v>217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3241</v>
      </c>
      <c r="D9" s="7">
        <v>933</v>
      </c>
      <c r="E9" s="7">
        <v>1001</v>
      </c>
      <c r="F9" s="7">
        <v>864</v>
      </c>
      <c r="G9" s="7">
        <v>105</v>
      </c>
      <c r="H9" s="7">
        <v>136</v>
      </c>
      <c r="I9" s="7">
        <v>202</v>
      </c>
    </row>
    <row r="10" spans="1:14" ht="11.65" customHeight="1">
      <c r="A10" s="15" t="s">
        <v>34</v>
      </c>
      <c r="B10" s="30" t="s">
        <v>12</v>
      </c>
      <c r="C10" s="6">
        <v>1739</v>
      </c>
      <c r="D10" s="6">
        <v>297</v>
      </c>
      <c r="E10" s="6">
        <v>740</v>
      </c>
      <c r="F10" s="6">
        <v>446</v>
      </c>
      <c r="G10" s="6">
        <v>68</v>
      </c>
      <c r="H10" s="6">
        <v>77</v>
      </c>
      <c r="I10" s="6">
        <v>111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142</v>
      </c>
      <c r="D11" s="6">
        <v>31</v>
      </c>
      <c r="E11" s="6">
        <v>43</v>
      </c>
      <c r="F11" s="6">
        <v>32</v>
      </c>
      <c r="G11" s="6">
        <v>6</v>
      </c>
      <c r="H11" s="6">
        <v>8</v>
      </c>
      <c r="I11" s="6">
        <v>22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1360</v>
      </c>
      <c r="D12" s="6">
        <v>605</v>
      </c>
      <c r="E12" s="6">
        <v>218</v>
      </c>
      <c r="F12" s="6">
        <v>386</v>
      </c>
      <c r="G12" s="6">
        <v>31</v>
      </c>
      <c r="H12" s="6">
        <v>51</v>
      </c>
      <c r="I12" s="6">
        <v>69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5645</v>
      </c>
      <c r="D13" s="7">
        <v>58</v>
      </c>
      <c r="E13" s="7">
        <v>2570</v>
      </c>
      <c r="F13" s="7">
        <v>2152</v>
      </c>
      <c r="G13" s="7">
        <v>280</v>
      </c>
      <c r="H13" s="7">
        <v>236</v>
      </c>
      <c r="I13" s="7">
        <v>349</v>
      </c>
    </row>
    <row r="14" spans="1:14" ht="11.65" customHeight="1">
      <c r="A14" s="15" t="s">
        <v>34</v>
      </c>
      <c r="B14" s="30" t="s">
        <v>12</v>
      </c>
      <c r="C14" s="6">
        <v>2671</v>
      </c>
      <c r="D14" s="6">
        <v>22</v>
      </c>
      <c r="E14" s="6">
        <v>1524</v>
      </c>
      <c r="F14" s="6">
        <v>696</v>
      </c>
      <c r="G14" s="6">
        <v>160</v>
      </c>
      <c r="H14" s="6">
        <v>96</v>
      </c>
      <c r="I14" s="6">
        <v>173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233</v>
      </c>
      <c r="D15" s="6">
        <v>4</v>
      </c>
      <c r="E15" s="6">
        <v>111</v>
      </c>
      <c r="F15" s="6">
        <v>60</v>
      </c>
      <c r="G15" s="6">
        <v>16</v>
      </c>
      <c r="H15" s="6">
        <v>14</v>
      </c>
      <c r="I15" s="6">
        <v>28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2741</v>
      </c>
      <c r="D16" s="8">
        <v>32</v>
      </c>
      <c r="E16" s="8">
        <v>935</v>
      </c>
      <c r="F16" s="8">
        <v>1396</v>
      </c>
      <c r="G16" s="8">
        <v>104</v>
      </c>
      <c r="H16" s="8">
        <v>126</v>
      </c>
      <c r="I16" s="8">
        <v>148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8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32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13329</v>
      </c>
      <c r="D5" s="7">
        <v>1225</v>
      </c>
      <c r="E5" s="7">
        <v>4007</v>
      </c>
      <c r="F5" s="7">
        <v>5942</v>
      </c>
      <c r="G5" s="7">
        <v>412</v>
      </c>
      <c r="H5" s="7">
        <v>1051</v>
      </c>
      <c r="I5" s="7">
        <v>692</v>
      </c>
    </row>
    <row r="6" spans="1:14" ht="11.65" customHeight="1">
      <c r="A6" s="15" t="s">
        <v>34</v>
      </c>
      <c r="B6" s="30" t="s">
        <v>12</v>
      </c>
      <c r="C6" s="6">
        <v>3955</v>
      </c>
      <c r="D6" s="6">
        <v>240</v>
      </c>
      <c r="E6" s="6">
        <v>1662</v>
      </c>
      <c r="F6" s="6">
        <v>1363</v>
      </c>
      <c r="G6" s="6">
        <v>176</v>
      </c>
      <c r="H6" s="6">
        <v>295</v>
      </c>
      <c r="I6" s="6">
        <v>219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661</v>
      </c>
      <c r="D7" s="6">
        <v>70</v>
      </c>
      <c r="E7" s="6">
        <v>225</v>
      </c>
      <c r="F7" s="6">
        <v>245</v>
      </c>
      <c r="G7" s="6">
        <v>24</v>
      </c>
      <c r="H7" s="6">
        <v>43</v>
      </c>
      <c r="I7" s="6">
        <v>54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8713</v>
      </c>
      <c r="D8" s="6">
        <v>915</v>
      </c>
      <c r="E8" s="6">
        <v>2120</v>
      </c>
      <c r="F8" s="6">
        <v>4334</v>
      </c>
      <c r="G8" s="6">
        <v>212</v>
      </c>
      <c r="H8" s="6">
        <v>713</v>
      </c>
      <c r="I8" s="6">
        <v>419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4841</v>
      </c>
      <c r="D9" s="7">
        <v>1107</v>
      </c>
      <c r="E9" s="7">
        <v>1178</v>
      </c>
      <c r="F9" s="7">
        <v>1740</v>
      </c>
      <c r="G9" s="7">
        <v>124</v>
      </c>
      <c r="H9" s="7">
        <v>381</v>
      </c>
      <c r="I9" s="7">
        <v>311</v>
      </c>
    </row>
    <row r="10" spans="1:14" ht="11.65" customHeight="1">
      <c r="A10" s="15" t="s">
        <v>34</v>
      </c>
      <c r="B10" s="30" t="s">
        <v>12</v>
      </c>
      <c r="C10" s="6">
        <v>1636</v>
      </c>
      <c r="D10" s="6">
        <v>202</v>
      </c>
      <c r="E10" s="6">
        <v>661</v>
      </c>
      <c r="F10" s="6">
        <v>480</v>
      </c>
      <c r="G10" s="6">
        <v>74</v>
      </c>
      <c r="H10" s="6">
        <v>123</v>
      </c>
      <c r="I10" s="6">
        <v>96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274</v>
      </c>
      <c r="D11" s="6">
        <v>62</v>
      </c>
      <c r="E11" s="6">
        <v>85</v>
      </c>
      <c r="F11" s="6">
        <v>80</v>
      </c>
      <c r="G11" s="6">
        <v>7</v>
      </c>
      <c r="H11" s="6">
        <v>11</v>
      </c>
      <c r="I11" s="6">
        <v>29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2931</v>
      </c>
      <c r="D12" s="6">
        <v>843</v>
      </c>
      <c r="E12" s="6">
        <v>432</v>
      </c>
      <c r="F12" s="6">
        <v>1180</v>
      </c>
      <c r="G12" s="6">
        <v>43</v>
      </c>
      <c r="H12" s="6">
        <v>247</v>
      </c>
      <c r="I12" s="6">
        <v>186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8488</v>
      </c>
      <c r="D13" s="7">
        <v>118</v>
      </c>
      <c r="E13" s="7">
        <v>2829</v>
      </c>
      <c r="F13" s="7">
        <v>4202</v>
      </c>
      <c r="G13" s="7">
        <v>288</v>
      </c>
      <c r="H13" s="7">
        <v>670</v>
      </c>
      <c r="I13" s="7">
        <v>381</v>
      </c>
    </row>
    <row r="14" spans="1:14" ht="11.65" customHeight="1">
      <c r="A14" s="15" t="s">
        <v>34</v>
      </c>
      <c r="B14" s="30" t="s">
        <v>12</v>
      </c>
      <c r="C14" s="6">
        <v>2319</v>
      </c>
      <c r="D14" s="6">
        <v>38</v>
      </c>
      <c r="E14" s="6">
        <v>1001</v>
      </c>
      <c r="F14" s="6">
        <v>883</v>
      </c>
      <c r="G14" s="6">
        <v>102</v>
      </c>
      <c r="H14" s="6">
        <v>172</v>
      </c>
      <c r="I14" s="6">
        <v>123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387</v>
      </c>
      <c r="D15" s="6">
        <v>8</v>
      </c>
      <c r="E15" s="6">
        <v>140</v>
      </c>
      <c r="F15" s="6">
        <v>165</v>
      </c>
      <c r="G15" s="6">
        <v>17</v>
      </c>
      <c r="H15" s="6">
        <v>32</v>
      </c>
      <c r="I15" s="6">
        <v>25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5782</v>
      </c>
      <c r="D16" s="8">
        <v>72</v>
      </c>
      <c r="E16" s="8">
        <v>1688</v>
      </c>
      <c r="F16" s="8">
        <v>3154</v>
      </c>
      <c r="G16" s="8">
        <v>169</v>
      </c>
      <c r="H16" s="8">
        <v>466</v>
      </c>
      <c r="I16" s="8">
        <v>233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8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5" customFormat="1" ht="33" customHeight="1">
      <c r="A2" s="24" t="s">
        <v>33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s="25" t="s">
        <v>34</v>
      </c>
    </row>
    <row r="3" spans="1:14" ht="33.4" customHeight="1">
      <c r="A3" s="21" t="s">
        <v>2</v>
      </c>
      <c r="B3" s="21" t="s">
        <v>34</v>
      </c>
      <c r="C3" s="21" t="s">
        <v>3</v>
      </c>
      <c r="D3" s="21" t="s">
        <v>4</v>
      </c>
      <c r="E3" s="21" t="s">
        <v>34</v>
      </c>
      <c r="F3" s="21" t="s">
        <v>34</v>
      </c>
      <c r="G3" s="21" t="s">
        <v>34</v>
      </c>
      <c r="H3" s="21" t="s">
        <v>34</v>
      </c>
      <c r="I3" s="21" t="s">
        <v>34</v>
      </c>
    </row>
    <row r="4" spans="1:14" ht="43.9" customHeight="1">
      <c r="A4" s="21" t="s">
        <v>34</v>
      </c>
      <c r="B4" s="21" t="s">
        <v>34</v>
      </c>
      <c r="C4" s="21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>
      <c r="A5" s="22" t="s">
        <v>11</v>
      </c>
      <c r="B5" s="7" t="s">
        <v>34</v>
      </c>
      <c r="C5" s="7">
        <v>13258</v>
      </c>
      <c r="D5" s="7">
        <v>1433</v>
      </c>
      <c r="E5" s="7">
        <v>3935</v>
      </c>
      <c r="F5" s="7">
        <v>5729</v>
      </c>
      <c r="G5" s="7">
        <v>501</v>
      </c>
      <c r="H5" s="7">
        <v>1183</v>
      </c>
      <c r="I5" s="7">
        <v>477</v>
      </c>
    </row>
    <row r="6" spans="1:14" ht="11.65" customHeight="1">
      <c r="A6" s="15" t="s">
        <v>34</v>
      </c>
      <c r="B6" s="30" t="s">
        <v>12</v>
      </c>
      <c r="C6" s="6">
        <v>6357</v>
      </c>
      <c r="D6" s="6">
        <v>506</v>
      </c>
      <c r="E6" s="6">
        <v>1904</v>
      </c>
      <c r="F6" s="6">
        <v>2851</v>
      </c>
      <c r="G6" s="6">
        <v>243</v>
      </c>
      <c r="H6" s="6">
        <v>646</v>
      </c>
      <c r="I6" s="6">
        <v>207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>
      <c r="A7" s="15" t="s">
        <v>34</v>
      </c>
      <c r="B7" s="30" t="s">
        <v>13</v>
      </c>
      <c r="C7" s="6">
        <v>664</v>
      </c>
      <c r="D7" s="6">
        <v>91</v>
      </c>
      <c r="E7" s="6">
        <v>213</v>
      </c>
      <c r="F7" s="6">
        <v>237</v>
      </c>
      <c r="G7" s="6">
        <v>53</v>
      </c>
      <c r="H7" s="6">
        <v>40</v>
      </c>
      <c r="I7" s="6">
        <v>30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15" t="s">
        <v>34</v>
      </c>
      <c r="B8" s="30" t="s">
        <v>14</v>
      </c>
      <c r="C8" s="6">
        <v>6237</v>
      </c>
      <c r="D8" s="6">
        <v>836</v>
      </c>
      <c r="E8" s="6">
        <v>1818</v>
      </c>
      <c r="F8" s="6">
        <v>2641</v>
      </c>
      <c r="G8" s="6">
        <v>205</v>
      </c>
      <c r="H8" s="6">
        <v>497</v>
      </c>
      <c r="I8" s="6">
        <v>240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>
      <c r="A9" s="14" t="s">
        <v>15</v>
      </c>
      <c r="B9" s="31" t="s">
        <v>34</v>
      </c>
      <c r="C9" s="7">
        <v>4832</v>
      </c>
      <c r="D9" s="7">
        <v>1326</v>
      </c>
      <c r="E9" s="7">
        <v>1065</v>
      </c>
      <c r="F9" s="7">
        <v>1645</v>
      </c>
      <c r="G9" s="7">
        <v>135</v>
      </c>
      <c r="H9" s="7">
        <v>483</v>
      </c>
      <c r="I9" s="7">
        <v>178</v>
      </c>
    </row>
    <row r="10" spans="1:14" ht="11.65" customHeight="1">
      <c r="A10" s="15" t="s">
        <v>34</v>
      </c>
      <c r="B10" s="30" t="s">
        <v>12</v>
      </c>
      <c r="C10" s="6">
        <v>2557</v>
      </c>
      <c r="D10" s="6">
        <v>451</v>
      </c>
      <c r="E10" s="6">
        <v>684</v>
      </c>
      <c r="F10" s="6">
        <v>932</v>
      </c>
      <c r="G10" s="6">
        <v>91</v>
      </c>
      <c r="H10" s="6">
        <v>296</v>
      </c>
      <c r="I10" s="6">
        <v>103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>
      <c r="A11" s="15" t="s">
        <v>34</v>
      </c>
      <c r="B11" s="30" t="s">
        <v>13</v>
      </c>
      <c r="C11" s="6">
        <v>291</v>
      </c>
      <c r="D11" s="6">
        <v>85</v>
      </c>
      <c r="E11" s="6">
        <v>85</v>
      </c>
      <c r="F11" s="6">
        <v>78</v>
      </c>
      <c r="G11" s="6">
        <v>15</v>
      </c>
      <c r="H11" s="6">
        <v>18</v>
      </c>
      <c r="I11" s="6">
        <v>10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15" t="s">
        <v>34</v>
      </c>
      <c r="B12" s="30" t="s">
        <v>14</v>
      </c>
      <c r="C12" s="6">
        <v>1984</v>
      </c>
      <c r="D12" s="6">
        <v>790</v>
      </c>
      <c r="E12" s="6">
        <v>296</v>
      </c>
      <c r="F12" s="6">
        <v>635</v>
      </c>
      <c r="G12" s="6">
        <v>29</v>
      </c>
      <c r="H12" s="6">
        <v>169</v>
      </c>
      <c r="I12" s="6">
        <v>65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>
      <c r="A13" s="14" t="s">
        <v>16</v>
      </c>
      <c r="B13" s="31" t="s">
        <v>34</v>
      </c>
      <c r="C13" s="7">
        <v>8426</v>
      </c>
      <c r="D13" s="7">
        <v>107</v>
      </c>
      <c r="E13" s="7">
        <v>2870</v>
      </c>
      <c r="F13" s="7">
        <v>4084</v>
      </c>
      <c r="G13" s="7">
        <v>366</v>
      </c>
      <c r="H13" s="7">
        <v>700</v>
      </c>
      <c r="I13" s="7">
        <v>299</v>
      </c>
    </row>
    <row r="14" spans="1:14" ht="11.65" customHeight="1">
      <c r="A14" s="15" t="s">
        <v>34</v>
      </c>
      <c r="B14" s="30" t="s">
        <v>12</v>
      </c>
      <c r="C14" s="6">
        <v>3800</v>
      </c>
      <c r="D14" s="6">
        <v>55</v>
      </c>
      <c r="E14" s="6">
        <v>1220</v>
      </c>
      <c r="F14" s="6">
        <v>1919</v>
      </c>
      <c r="G14" s="6">
        <v>152</v>
      </c>
      <c r="H14" s="6">
        <v>350</v>
      </c>
      <c r="I14" s="6">
        <v>104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>
      <c r="A15" s="15" t="s">
        <v>34</v>
      </c>
      <c r="B15" s="30" t="s">
        <v>13</v>
      </c>
      <c r="C15" s="6">
        <v>373</v>
      </c>
      <c r="D15" s="6">
        <v>6</v>
      </c>
      <c r="E15" s="6">
        <v>128</v>
      </c>
      <c r="F15" s="6">
        <v>159</v>
      </c>
      <c r="G15" s="6">
        <v>38</v>
      </c>
      <c r="H15" s="6">
        <v>22</v>
      </c>
      <c r="I15" s="6">
        <v>20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16" t="s">
        <v>34</v>
      </c>
      <c r="B16" s="32" t="s">
        <v>14</v>
      </c>
      <c r="C16" s="8">
        <v>4253</v>
      </c>
      <c r="D16" s="8">
        <v>46</v>
      </c>
      <c r="E16" s="8">
        <v>1522</v>
      </c>
      <c r="F16" s="8">
        <v>2006</v>
      </c>
      <c r="G16" s="8">
        <v>176</v>
      </c>
      <c r="H16" s="8">
        <v>328</v>
      </c>
      <c r="I16" s="8">
        <v>175</v>
      </c>
      <c r="J16" t="s">
        <v>34</v>
      </c>
      <c r="K16" t="s">
        <v>34</v>
      </c>
      <c r="M16" t="s">
        <v>34</v>
      </c>
      <c r="N16" t="s">
        <v>34</v>
      </c>
    </row>
    <row r="17" spans="1:12" s="29" customFormat="1" ht="33" customHeight="1">
      <c r="A17" s="26" t="s">
        <v>45</v>
      </c>
      <c r="B17" s="27" t="s">
        <v>34</v>
      </c>
      <c r="C17" s="28" t="s">
        <v>34</v>
      </c>
      <c r="D17" s="28" t="s">
        <v>34</v>
      </c>
      <c r="E17" s="28" t="s">
        <v>34</v>
      </c>
      <c r="F17" s="28" t="s">
        <v>34</v>
      </c>
      <c r="G17" s="28" t="s">
        <v>34</v>
      </c>
      <c r="H17" s="28" t="s">
        <v>34</v>
      </c>
      <c r="I17" s="28" t="s">
        <v>34</v>
      </c>
      <c r="L17" s="29" t="s">
        <v>34</v>
      </c>
    </row>
    <row r="18" spans="1:12">
      <c r="A18" s="18" t="s">
        <v>46</v>
      </c>
      <c r="B18" s="19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L18" t="s">
        <v>34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9.14</vt:lpstr>
      <vt:lpstr>Cuadro 9.14.1</vt:lpstr>
      <vt:lpstr>Cuadro 9.14.2</vt:lpstr>
      <vt:lpstr>Cuadro 9.14.3</vt:lpstr>
      <vt:lpstr>Cuadro 9.14.4</vt:lpstr>
      <vt:lpstr>Cuadro 9.14.5</vt:lpstr>
      <vt:lpstr>Cuadro 9.14.6</vt:lpstr>
      <vt:lpstr>Cuadro 9.14.7</vt:lpstr>
      <vt:lpstr>Cuadro 9.14.8</vt:lpstr>
      <vt:lpstr>Cuadro 9.14.9</vt:lpstr>
      <vt:lpstr>Cuadro 9.14.10</vt:lpstr>
      <vt:lpstr>Cuadro 9.14.11</vt:lpstr>
      <vt:lpstr>Cuadro 9.14.12</vt:lpstr>
      <vt:lpstr>Cuadro 9.14.13</vt:lpstr>
      <vt:lpstr>Cuadro 9.14.14</vt:lpstr>
      <vt:lpstr>Cuadro 9.14.15</vt:lpstr>
      <vt:lpstr>Cuadro 9.14.16</vt:lpstr>
      <vt:lpstr>Cuadro 9.14.17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2024-01-17T13:19:14Z</dcterms:created>
  <dcterms:modified xsi:type="dcterms:W3CDTF">2024-02-15T14:48:40Z</dcterms:modified>
</cp:coreProperties>
</file>