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9.15" sheetId="1" r:id="rId3"/>
    <sheet name="Cuadro 9.15.1" sheetId="2" r:id="rId4"/>
    <sheet name="Cuadro 9.15.2" sheetId="3" r:id="rId5"/>
    <sheet name="Cuadro 9.15.3" sheetId="4" r:id="rId6"/>
    <sheet name="Cuadro 9.15.4" sheetId="5" r:id="rId7"/>
    <sheet name="Cuadro 9.15.5" sheetId="6" r:id="rId8"/>
    <sheet name="Cuadro 9.15.6" sheetId="7" r:id="rId9"/>
    <sheet name="Cuadro 9.15.7" sheetId="8" r:id="rId10"/>
    <sheet name="Cuadro 9.15.8" sheetId="9" r:id="rId11"/>
    <sheet name="Cuadro 9.15.9" sheetId="10" r:id="rId12"/>
    <sheet name="Cuadro 9.15.10" sheetId="11" r:id="rId13"/>
    <sheet name="Cuadro 9.15.11" sheetId="12" r:id="rId14"/>
    <sheet name="Cuadro 9.15.12" sheetId="13" r:id="rId15"/>
    <sheet name="Cuadro 9.15.13" sheetId="14" r:id="rId16"/>
    <sheet name="Cuadro 9.15.14" sheetId="15" r:id="rId17"/>
    <sheet name="Cuadro 9.15.15" sheetId="16" r:id="rId18"/>
    <sheet name="Cuadro 9.15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<sst xmlns="http://schemas.openxmlformats.org/spreadsheetml/2006/main" count="1981" uniqueCount="48">
  <si>
    <t>Censo Nacional de Población, Hogares y Viviendas 2022</t>
  </si>
  <si>
    <t>Cuadro 9.15. Provincia del Neuquén.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</si>
  <si>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</si>
  <si>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</si>
  <si>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</si>
  <si>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</si>
  <si>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</si>
  <si>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</si>
  <si>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</si>
  <si>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</si>
  <si>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</si>
  <si>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</si>
  <si>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</si>
  <si>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</si>
  <si>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</si>
  <si>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</si>
  <si>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</si>
  <si>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9.15.1. Provincia del Neuquén, departamento Aluminé. Población ocupada de 14 años y más en viviendas particulares, por categoría ocupacional, según sexo registrado al nacer y cobertura de salud. Año 2022</t>
  </si>
  <si>
    <t>-</t>
  </si>
  <si>
    <t>Cuadro 9.15.2. Provincia del Neuquén, departamento Añelo. Población ocupada de 14 años y más en viviendas particulares, por categoría ocupacional, según sexo registrado al nacer y cobertura de salud. Año 2022</t>
  </si>
  <si>
    <t>Cuadro 9.15.3. Provincia del Neuquén, departamento Catán Lil. Población ocupada de 14 años y más en viviendas particulares, por categoría ocupacional, según sexo registrado al nacer y cobertura de salud. Año 2022</t>
  </si>
  <si>
    <t>Cuadro 9.15.4. Provincia del Neuquén, departamento Chos Malal. Población ocupada de 14 años y más en viviendas particulares, por categoría ocupacional, según sexo registrado al nacer y cobertura de salud. Año 2022</t>
  </si>
  <si>
    <t>Cuadro 9.15.5. Provincia del Neuquén, departamento Collón Curá. Población ocupada de 14 años y más en viviendas particulares, por categoría ocupacional, según sexo registrado al nacer y cobertura de salud. Año 2022</t>
  </si>
  <si>
    <t>Cuadro 9.15.6. Provincia del Neuquén, departamento Confluencia. Población ocupada de 14 años y más en viviendas particulares, por categoría ocupacional, según sexo registrado al nacer y cobertura de salud. Año 2022</t>
  </si>
  <si>
    <t>Cuadro 9.15.7. Provincia del Neuquén, departamento Huiliches. Población ocupada de 14 años y más en viviendas particulares, por categoría ocupacional, según sexo registrado al nacer y cobertura de salud. Año 2022</t>
  </si>
  <si>
    <t>Cuadro 9.15.8. Provincia del Neuquén, departamento Lácar. Población ocupada de 14 años y más en viviendas particulares, por categoría ocupacional, según sexo registrado al nacer y cobertura de salud. Año 2022</t>
  </si>
  <si>
    <t>Cuadro 9.15.9. Provincia del Neuquén, departamento Loncopué. Población ocupada de 14 años y más en viviendas particulares, por categoría ocupacional, según sexo registrado al nacer y cobertura de salud. Año 2022</t>
  </si>
  <si>
    <t>Cuadro 9.15.10. Provincia del Neuquén, departamento Los Lagos. Población ocupada de 14 años y más en viviendas particulares, por categoría ocupacional, según sexo registrado al nacer y cobertura de salud. Año 2022</t>
  </si>
  <si>
    <t>Cuadro 9.15.11. Provincia del Neuquén, departamento Minas. Población ocupada de 14 años y más en viviendas particulares, por categoría ocupacional, según sexo registrado al nacer y cobertura de salud. Año 2022</t>
  </si>
  <si>
    <t>Cuadro 9.15.12. Provincia del Neuquén, departamento Ñorquín. Población ocupada de 14 años y más en viviendas particulares, por categoría ocupacional, según sexo registrado al nacer y cobertura de salud. Año 2022</t>
  </si>
  <si>
    <t>Cuadro 9.15.13. Provincia del Neuquén, departamento Pehuenches. Población ocupada de 14 años y más en viviendas particulares, por categoría ocupacional, según sexo registrado al nacer y cobertura de salud. Año 2022</t>
  </si>
  <si>
    <t>Cuadro 9.15.14. Provincia del Neuquén, departamento Picún Leufú. Población ocupada de 14 años y más en viviendas particulares, por categoría ocupacional, según sexo registrado al nacer y cobertura de salud. Año 2022</t>
  </si>
  <si>
    <t>Cuadro 9.15.15. Provincia del Neuquén, departamento Picunches. Población ocupada de 14 años y más en viviendas particulares, por categoría ocupacional, según sexo registrado al nacer y cobertura de salud. Año 2022</t>
  </si>
  <si>
    <t>Cuadro 9.15.16. Provincia del Neuquén, departamento Zapala.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</si>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</sst>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40</v>
      </c>
    </row>
    <row r="4" spans="11:11" ht="20.25" x14ac:dyDescent="0.3">
      <c r="K4" s="12"/>
    </row>
    <row r="5" spans="11:11" ht="20.25" x14ac:dyDescent="0.3">
      <c r="K5" s="12" t="s">
        <v>41</v>
      </c>
    </row>
    <row r="7" spans="11:11" ht="15" x14ac:dyDescent="0.2">
      <c r="K7" s="13"/>
    </row>
    <row r="8" spans="11:11" ht="15" x14ac:dyDescent="0.2">
      <c r="K8" s="13" t="s">
        <v>47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42</v>
      </c>
    </row>
    <row r="13" spans="11:11" ht="15" x14ac:dyDescent="0.2">
      <c r="K13" s="13" t="s">
        <v>43</v>
      </c>
    </row>
    <row r="14" spans="11:11" ht="15" x14ac:dyDescent="0.2">
      <c r="K14" s="13" t="s">
        <v>44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1.83203125" bestFit="1" customWidth="1"/>
  </cols>
  <sheetData>
    <row r="1" spans="1:1" ht="12.75" x14ac:dyDescent="0.2">
      <c r="A1" s="10" t="s">
        <v>35</v>
      </c>
    </row>
    <row r="2" spans="1:1" ht="12.75" x14ac:dyDescent="0.2">
      <c r="A2" s="10" t="s">
        <v>36</v>
      </c>
    </row>
    <row r="3" spans="1:1" ht="12.75" x14ac:dyDescent="0.2">
      <c r="A3" s="11"/>
    </row>
    <row r="4" spans="1:1" ht="12.75" x14ac:dyDescent="0.2">
      <c r="A4" s="9" t="str">
        <f>HYPERLINK("#'Cuadro 9.15'!A3", "Cuadro 9.15. Provincia del Neuquén. Población ocupada de 14 años y más en viviendas particulares, por categoría ocupacional, según sexo registrado al nacer y cobertura de salud. Año 2022")</f>
        <v>Cuadro 9.15. Provincia del Neuquén.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9" t="str">
        <f>HYPERLINK("#'Cuadro 9.15.1'!A3", "Cuadro 9.15.1. Provincia del Neuquén, departamento Aluminé. Población ocupada de 14 años y más en viviendas particulares, por categoría ocupacional, según sexo registrado al nacer y cobertura de salud. Año 2022")</f>
        <v>Cuadro 9.15.1. Provincia del Neuquén, departamento Aluminé.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9" t="str">
        <f>HYPERLINK("#'Cuadro 9.15.2'!A3", "Cuadro 9.15.2. Provincia del Neuquén, departamento Añelo. Población ocupada de 14 años y más en viviendas particulares, por categoría ocupacional, según sexo registrado al nacer y cobertura de salud. Año 2022")</f>
        <v>Cuadro 9.15.2. Provincia del Neuquén, departamento Añelo.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9" t="str">
        <f>HYPERLINK("#'Cuadro 9.15.3'!A3", "Cuadro 9.15.3. Provincia del Neuquén, departamento Catán Lil. Población ocupada de 14 años y más en viviendas particulares, por categoría ocupacional, según sexo registrado al nacer y cobertura de salud. Año 2022")</f>
        <v>Cuadro 9.15.3. Provincia del Neuquén, departamento Catán Lil.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9" t="str">
        <f>HYPERLINK("#'Cuadro 9.15.4'!A3", "Cuadro 9.15.4. Provincia del Neuquén, departamento Chos Malal. Población ocupada de 14 años y más en viviendas particulares, por categoría ocupacional, según sexo registrado al nacer y cobertura de salud. Año 2022")</f>
        <v>Cuadro 9.15.4. Provincia del Neuquén, departamento Chos Malal.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9" t="str">
        <f>HYPERLINK("#'Cuadro 9.15.5'!A3", "Cuadro 9.15.5. Provincia del Neuquén, departamento Collón Curá. Población ocupada de 14 años y más en viviendas particulares, por categoría ocupacional, según sexo registrado al nacer y cobertura de salud. Año 2022")</f>
        <v>Cuadro 9.15.5. Provincia del Neuquén, departamento Collón Curá.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9" t="str">
        <f>HYPERLINK("#'Cuadro 9.15.6'!A3", "Cuadro 9.15.6. Provincia del Neuquén, departamento Confluencia. Población ocupada de 14 años y más en viviendas particulares, por categoría ocupacional, según sexo registrado al nacer y cobertura de salud. Año 2022")</f>
        <v>Cuadro 9.15.6. Provincia del Neuquén, departamento Confluencia.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9" t="str">
        <f>HYPERLINK("#'Cuadro 9.15.7'!A3", "Cuadro 9.15.7. Provincia del Neuquén, departamento Huiliches. Población ocupada de 14 años y más en viviendas particulares, por categoría ocupacional, según sexo registrado al nacer y cobertura de salud. Año 2022")</f>
        <v>Cuadro 9.15.7. Provincia del Neuquén, departamento Huiliches.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9" t="str">
        <f>HYPERLINK("#'Cuadro 9.15.8'!A3", "Cuadro 9.15.8. Provincia del Neuquén, departamento Lácar. Población ocupada de 14 años y más en viviendas particulares, por categoría ocupacional, según sexo registrado al nacer y cobertura de salud. Año 2022")</f>
        <v>Cuadro 9.15.8. Provincia del Neuquén, departamento Lácar.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9" t="str">
        <f>HYPERLINK("#'Cuadro 9.15.9'!A3", "Cuadro 9.15.9. Provincia del Neuquén, departamento Loncopué. Población ocupada de 14 años y más en viviendas particulares, por categoría ocupacional, según sexo registrado al nacer y cobertura de salud. Año 2022")</f>
        <v>Cuadro 9.15.9. Provincia del Neuquén, departamento Loncopué.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9" t="str">
        <f>HYPERLINK("#'Cuadro 9.15.10'!A3", "Cuadro 9.15.10. Provincia del Neuquén, departamento Los Lagos. Población ocupada de 14 años y más en viviendas particulares, por categoría ocupacional, según sexo registrado al nacer y cobertura de salud. Año 2022")</f>
        <v>Cuadro 9.15.10. Provincia del Neuquén, departamento Los Lagos.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9" t="str">
        <f>HYPERLINK("#'Cuadro 9.15.11'!A3", "Cuadro 9.15.11. Provincia del Neuquén, departamento Minas. Población ocupada de 14 años y más en viviendas particulares, por categoría ocupacional, según sexo registrado al nacer y cobertura de salud. Año 2022")</f>
        <v>Cuadro 9.15.11. Provincia del Neuquén, departamento Minas.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9" t="str">
        <f>HYPERLINK("#'Cuadro 9.15.12'!A3", "Cuadro 9.15.12. Provincia del Neuquén, departamento Ñorquín. Población ocupada de 14 años y más en viviendas particulares, por categoría ocupacional, según sexo registrado al nacer y cobertura de salud. Año 2022")</f>
        <v>Cuadro 9.15.12. Provincia del Neuquén, departamento Ñorquín.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9" t="str">
        <f>HYPERLINK("#'Cuadro 9.15.13'!A3", "Cuadro 9.15.13. Provincia del Neuquén, departamento Pehuenches. Población ocupada de 14 años y más en viviendas particulares, por categoría ocupacional, según sexo registrado al nacer y cobertura de salud. Año 2022")</f>
        <v>Cuadro 9.15.13. Provincia del Neuquén, departamento Pehuenches.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9" t="str">
        <f>HYPERLINK("#'Cuadro 9.15.14'!A3", "Cuadro 9.15.14. Provincia del Neuquén, departamento Picún Leufú. Población ocupada de 14 años y más en viviendas particulares, por categoría ocupacional, según sexo registrado al nacer y cobertura de salud. Año 2022")</f>
        <v>Cuadro 9.15.14. Provincia del Neuquén, departamento Picún Leufú.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9" t="str">
        <f>HYPERLINK("#'Cuadro 9.15.15'!A3", "Cuadro 9.15.15. Provincia del Neuquén, departamento Picunches. Población ocupada de 14 años y más en viviendas particulares, por categoría ocupacional, según sexo registrado al nacer y cobertura de salud. Año 2022")</f>
        <v>Cuadro 9.15.15. Provincia del Neuquén, departamento Picunches.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9" t="str">
        <f>HYPERLINK("#'Cuadro 9.15.16'!A3", "Cuadro 9.15.16. Provincia del Neuquén, departamento Zapala. Población ocupada de 14 años y más en viviendas particulares, por categoría ocupacional, según sexo registrado al nacer y cobertura de salud. Año 2022")</f>
        <v>Cuadro 9.15.16. Provincia del Neuquén, departamento Zapala. Población ocupada de 14 años y más en viviendas particulares, por categoría ocupacional, según sexo registrado al nacer y cobertura de salud. Año 2022</v>
      </c>
    </row>
    <row r="21" spans="1:1" ht="12.75" x14ac:dyDescent="0.2">
      <c r="A21" s="11"/>
    </row>
    <row r="22" spans="1:1" s="25" customFormat="1" x14ac:dyDescent="0.2">
      <c r="A22" s="24" t="s">
        <v>37</v>
      </c>
    </row>
    <row r="23" spans="1:1" s="25" customFormat="1" x14ac:dyDescent="0.2">
      <c r="A23" s="24" t="s">
        <v>38</v>
      </c>
    </row>
    <row r="24" spans="1:1" s="25" customFormat="1" x14ac:dyDescent="0.2">
      <c r="A24" s="24" t="s">
        <v>39</v>
      </c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2.83203125" customWidth="1"/>
    <col min="5" max="5" width="14.83203125" customWidth="1"/>
    <col min="6" max="6" width="8.83203125" customWidth="1"/>
    <col min="7" max="8" width="14.83203125" customWidth="1"/>
    <col min="9" max="9" width="12.16406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1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345172</v>
      </c>
      <c r="D5" s="7">
        <v>22262</v>
      </c>
      <c r="E5" s="7">
        <v>197989</v>
      </c>
      <c r="F5" s="7">
        <v>85791</v>
      </c>
      <c r="G5" s="7">
        <v>15869</v>
      </c>
      <c r="H5" s="7">
        <v>9117</v>
      </c>
      <c r="I5" s="7">
        <v>14144</v>
      </c>
    </row>
    <row r="6" spans="1:14" ht="11.65" customHeight="1" x14ac:dyDescent="0.2">
      <c r="A6" s="15" t="s">
        <v>34</v>
      </c>
      <c r="B6" s="29" t="s">
        <v>12</v>
      </c>
      <c r="C6" s="6">
        <v>225221</v>
      </c>
      <c r="D6" s="6">
        <v>8472</v>
      </c>
      <c r="E6" s="6">
        <v>153306</v>
      </c>
      <c r="F6" s="6">
        <v>39101</v>
      </c>
      <c r="G6" s="6">
        <v>11114</v>
      </c>
      <c r="H6" s="6">
        <v>4903</v>
      </c>
      <c r="I6" s="6">
        <v>8325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11188</v>
      </c>
      <c r="D7" s="6">
        <v>653</v>
      </c>
      <c r="E7" s="6">
        <v>6633</v>
      </c>
      <c r="F7" s="6">
        <v>2243</v>
      </c>
      <c r="G7" s="6">
        <v>682</v>
      </c>
      <c r="H7" s="6">
        <v>328</v>
      </c>
      <c r="I7" s="6">
        <v>649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108763</v>
      </c>
      <c r="D8" s="6">
        <v>13137</v>
      </c>
      <c r="E8" s="6">
        <v>38050</v>
      </c>
      <c r="F8" s="6">
        <v>44447</v>
      </c>
      <c r="G8" s="6">
        <v>4073</v>
      </c>
      <c r="H8" s="6">
        <v>3886</v>
      </c>
      <c r="I8" s="6">
        <v>5170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154757</v>
      </c>
      <c r="D9" s="7">
        <v>21183</v>
      </c>
      <c r="E9" s="7">
        <v>82675</v>
      </c>
      <c r="F9" s="7">
        <v>34419</v>
      </c>
      <c r="G9" s="7">
        <v>5797</v>
      </c>
      <c r="H9" s="7">
        <v>3930</v>
      </c>
      <c r="I9" s="7">
        <v>6753</v>
      </c>
    </row>
    <row r="10" spans="1:14" ht="11.65" customHeight="1" x14ac:dyDescent="0.2">
      <c r="A10" s="15" t="s">
        <v>34</v>
      </c>
      <c r="B10" s="29" t="s">
        <v>12</v>
      </c>
      <c r="C10" s="6">
        <v>104806</v>
      </c>
      <c r="D10" s="6">
        <v>7925</v>
      </c>
      <c r="E10" s="6">
        <v>67380</v>
      </c>
      <c r="F10" s="6">
        <v>19032</v>
      </c>
      <c r="G10" s="6">
        <v>4296</v>
      </c>
      <c r="H10" s="6">
        <v>2130</v>
      </c>
      <c r="I10" s="6">
        <v>4043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5575</v>
      </c>
      <c r="D11" s="6">
        <v>615</v>
      </c>
      <c r="E11" s="6">
        <v>3232</v>
      </c>
      <c r="F11" s="6">
        <v>946</v>
      </c>
      <c r="G11" s="6">
        <v>298</v>
      </c>
      <c r="H11" s="6">
        <v>150</v>
      </c>
      <c r="I11" s="6">
        <v>334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44376</v>
      </c>
      <c r="D12" s="6">
        <v>12643</v>
      </c>
      <c r="E12" s="6">
        <v>12063</v>
      </c>
      <c r="F12" s="6">
        <v>14441</v>
      </c>
      <c r="G12" s="6">
        <v>1203</v>
      </c>
      <c r="H12" s="6">
        <v>1650</v>
      </c>
      <c r="I12" s="6">
        <v>2376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">
      <c r="A13" s="14" t="s">
        <v>16</v>
      </c>
      <c r="B13" s="30" t="s">
        <v>34</v>
      </c>
      <c r="C13" s="7">
        <v>190415</v>
      </c>
      <c r="D13" s="7">
        <v>1079</v>
      </c>
      <c r="E13" s="7">
        <v>115314</v>
      </c>
      <c r="F13" s="7">
        <v>51372</v>
      </c>
      <c r="G13" s="7">
        <v>10072</v>
      </c>
      <c r="H13" s="7">
        <v>5187</v>
      </c>
      <c r="I13" s="7">
        <v>7391</v>
      </c>
    </row>
    <row r="14" spans="1:14" ht="11.65" customHeight="1" x14ac:dyDescent="0.2">
      <c r="A14" s="15" t="s">
        <v>34</v>
      </c>
      <c r="B14" s="29" t="s">
        <v>12</v>
      </c>
      <c r="C14" s="6">
        <v>120415</v>
      </c>
      <c r="D14" s="6">
        <v>547</v>
      </c>
      <c r="E14" s="6">
        <v>85926</v>
      </c>
      <c r="F14" s="6">
        <v>20069</v>
      </c>
      <c r="G14" s="6">
        <v>6818</v>
      </c>
      <c r="H14" s="6">
        <v>2773</v>
      </c>
      <c r="I14" s="6">
        <v>4282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5613</v>
      </c>
      <c r="D15" s="6">
        <v>38</v>
      </c>
      <c r="E15" s="6">
        <v>3401</v>
      </c>
      <c r="F15" s="6">
        <v>1297</v>
      </c>
      <c r="G15" s="6">
        <v>384</v>
      </c>
      <c r="H15" s="6">
        <v>178</v>
      </c>
      <c r="I15" s="6">
        <v>315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64387</v>
      </c>
      <c r="D16" s="8">
        <v>494</v>
      </c>
      <c r="E16" s="8">
        <v>25987</v>
      </c>
      <c r="F16" s="8">
        <v>30006</v>
      </c>
      <c r="G16" s="8">
        <v>2870</v>
      </c>
      <c r="H16" s="8">
        <v>2236</v>
      </c>
      <c r="I16" s="8">
        <v>2794</v>
      </c>
      <c r="J16" t="s">
        <v>34</v>
      </c>
      <c r="K16" t="s">
        <v>34</v>
      </c>
      <c r="M16" t="s">
        <v>34</v>
      </c>
      <c r="N16" t="s">
        <v>34</v>
      </c>
    </row>
    <row r="17" spans="1:14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4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4" ht="11.65" customHeight="1" x14ac:dyDescent="0.2">
      <c r="A19" s="4" t="s">
        <v>34</v>
      </c>
      <c r="B19" s="5" t="s">
        <v>34</v>
      </c>
      <c r="C19" s="1" t="s">
        <v>34</v>
      </c>
      <c r="D19" s="1" t="s">
        <v>34</v>
      </c>
      <c r="E19" s="1" t="s">
        <v>34</v>
      </c>
      <c r="F19" s="1" t="s">
        <v>34</v>
      </c>
      <c r="G19" s="1" t="s">
        <v>34</v>
      </c>
      <c r="H19" s="1" t="s">
        <v>34</v>
      </c>
      <c r="I19" s="1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</row>
    <row r="20" spans="1:14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2.83203125" customWidth="1"/>
    <col min="5" max="5" width="14.83203125" customWidth="1"/>
    <col min="6" max="6" width="8.83203125" customWidth="1"/>
    <col min="7" max="8" width="14.83203125" customWidth="1"/>
    <col min="9" max="9" width="10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17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5090</v>
      </c>
      <c r="D5" s="7">
        <v>375</v>
      </c>
      <c r="E5" s="7">
        <v>2706</v>
      </c>
      <c r="F5" s="7">
        <v>1447</v>
      </c>
      <c r="G5" s="7">
        <v>222</v>
      </c>
      <c r="H5" s="7">
        <v>185</v>
      </c>
      <c r="I5" s="7">
        <v>155</v>
      </c>
    </row>
    <row r="6" spans="1:14" ht="11.65" customHeight="1" x14ac:dyDescent="0.2">
      <c r="A6" s="15" t="s">
        <v>34</v>
      </c>
      <c r="B6" s="29" t="s">
        <v>12</v>
      </c>
      <c r="C6" s="6">
        <v>3042</v>
      </c>
      <c r="D6" s="6">
        <v>123</v>
      </c>
      <c r="E6" s="6">
        <v>2020</v>
      </c>
      <c r="F6" s="6">
        <v>552</v>
      </c>
      <c r="G6" s="6">
        <v>158</v>
      </c>
      <c r="H6" s="6">
        <v>90</v>
      </c>
      <c r="I6" s="6">
        <v>99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144</v>
      </c>
      <c r="D7" s="6">
        <v>6</v>
      </c>
      <c r="E7" s="6">
        <v>88</v>
      </c>
      <c r="F7" s="6">
        <v>30</v>
      </c>
      <c r="G7" s="6">
        <v>8</v>
      </c>
      <c r="H7" s="6">
        <v>8</v>
      </c>
      <c r="I7" s="6">
        <v>4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1904</v>
      </c>
      <c r="D8" s="6">
        <v>246</v>
      </c>
      <c r="E8" s="6">
        <v>598</v>
      </c>
      <c r="F8" s="6">
        <v>865</v>
      </c>
      <c r="G8" s="6">
        <v>56</v>
      </c>
      <c r="H8" s="6">
        <v>87</v>
      </c>
      <c r="I8" s="6">
        <v>52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2282</v>
      </c>
      <c r="D9" s="7">
        <v>355</v>
      </c>
      <c r="E9" s="7">
        <v>1215</v>
      </c>
      <c r="F9" s="7">
        <v>488</v>
      </c>
      <c r="G9" s="7">
        <v>80</v>
      </c>
      <c r="H9" s="7">
        <v>74</v>
      </c>
      <c r="I9" s="7">
        <v>70</v>
      </c>
    </row>
    <row r="10" spans="1:14" ht="11.65" customHeight="1" x14ac:dyDescent="0.2">
      <c r="A10" s="15" t="s">
        <v>34</v>
      </c>
      <c r="B10" s="29" t="s">
        <v>12</v>
      </c>
      <c r="C10" s="6">
        <v>1468</v>
      </c>
      <c r="D10" s="6">
        <v>111</v>
      </c>
      <c r="E10" s="6">
        <v>983</v>
      </c>
      <c r="F10" s="6">
        <v>231</v>
      </c>
      <c r="G10" s="6">
        <v>55</v>
      </c>
      <c r="H10" s="6">
        <v>36</v>
      </c>
      <c r="I10" s="6">
        <v>52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61</v>
      </c>
      <c r="D11" s="6">
        <v>6</v>
      </c>
      <c r="E11" s="6">
        <v>42</v>
      </c>
      <c r="F11" s="6">
        <v>4</v>
      </c>
      <c r="G11" s="6">
        <v>4</v>
      </c>
      <c r="H11" s="6">
        <v>4</v>
      </c>
      <c r="I11" s="6">
        <v>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753</v>
      </c>
      <c r="D12" s="6">
        <v>238</v>
      </c>
      <c r="E12" s="6">
        <v>190</v>
      </c>
      <c r="F12" s="6">
        <v>253</v>
      </c>
      <c r="G12" s="6">
        <v>21</v>
      </c>
      <c r="H12" s="6">
        <v>34</v>
      </c>
      <c r="I12" s="6">
        <v>17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2808</v>
      </c>
      <c r="D13" s="7">
        <v>20</v>
      </c>
      <c r="E13" s="7">
        <v>1491</v>
      </c>
      <c r="F13" s="7">
        <v>959</v>
      </c>
      <c r="G13" s="7">
        <v>142</v>
      </c>
      <c r="H13" s="7">
        <v>111</v>
      </c>
      <c r="I13" s="7">
        <v>85</v>
      </c>
    </row>
    <row r="14" spans="1:14" ht="11.65" customHeight="1" x14ac:dyDescent="0.2">
      <c r="A14" s="15" t="s">
        <v>34</v>
      </c>
      <c r="B14" s="29" t="s">
        <v>12</v>
      </c>
      <c r="C14" s="6">
        <v>1574</v>
      </c>
      <c r="D14" s="6">
        <v>12</v>
      </c>
      <c r="E14" s="6">
        <v>1037</v>
      </c>
      <c r="F14" s="6">
        <v>321</v>
      </c>
      <c r="G14" s="6">
        <v>103</v>
      </c>
      <c r="H14" s="6">
        <v>54</v>
      </c>
      <c r="I14" s="6">
        <v>47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83</v>
      </c>
      <c r="D15" s="6" t="s">
        <v>18</v>
      </c>
      <c r="E15" s="6">
        <v>46</v>
      </c>
      <c r="F15" s="6">
        <v>26</v>
      </c>
      <c r="G15" s="6">
        <v>4</v>
      </c>
      <c r="H15" s="6">
        <v>4</v>
      </c>
      <c r="I15" s="6">
        <v>3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1151</v>
      </c>
      <c r="D16" s="8">
        <v>8</v>
      </c>
      <c r="E16" s="8">
        <v>408</v>
      </c>
      <c r="F16" s="8">
        <v>612</v>
      </c>
      <c r="G16" s="8">
        <v>35</v>
      </c>
      <c r="H16" s="8">
        <v>53</v>
      </c>
      <c r="I16" s="8">
        <v>35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2.83203125" customWidth="1"/>
    <col min="5" max="5" width="14.83203125" customWidth="1"/>
    <col min="6" max="6" width="8.83203125" customWidth="1"/>
    <col min="7" max="8" width="14.83203125" customWidth="1"/>
    <col min="9" max="9" width="13.16406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19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8354</v>
      </c>
      <c r="D5" s="7">
        <v>440</v>
      </c>
      <c r="E5" s="7">
        <v>5517</v>
      </c>
      <c r="F5" s="7">
        <v>1493</v>
      </c>
      <c r="G5" s="7">
        <v>331</v>
      </c>
      <c r="H5" s="7">
        <v>249</v>
      </c>
      <c r="I5" s="7">
        <v>324</v>
      </c>
    </row>
    <row r="6" spans="1:14" ht="11.65" customHeight="1" x14ac:dyDescent="0.2">
      <c r="A6" s="15" t="s">
        <v>34</v>
      </c>
      <c r="B6" s="29" t="s">
        <v>12</v>
      </c>
      <c r="C6" s="6">
        <v>5258</v>
      </c>
      <c r="D6" s="6">
        <v>157</v>
      </c>
      <c r="E6" s="6">
        <v>4097</v>
      </c>
      <c r="F6" s="6">
        <v>529</v>
      </c>
      <c r="G6" s="6">
        <v>193</v>
      </c>
      <c r="H6" s="6">
        <v>123</v>
      </c>
      <c r="I6" s="6">
        <v>159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248</v>
      </c>
      <c r="D7" s="6">
        <v>12</v>
      </c>
      <c r="E7" s="6">
        <v>161</v>
      </c>
      <c r="F7" s="6">
        <v>38</v>
      </c>
      <c r="G7" s="6">
        <v>14</v>
      </c>
      <c r="H7" s="6">
        <v>9</v>
      </c>
      <c r="I7" s="6">
        <v>14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2848</v>
      </c>
      <c r="D8" s="6">
        <v>271</v>
      </c>
      <c r="E8" s="6">
        <v>1259</v>
      </c>
      <c r="F8" s="6">
        <v>926</v>
      </c>
      <c r="G8" s="6">
        <v>124</v>
      </c>
      <c r="H8" s="6">
        <v>117</v>
      </c>
      <c r="I8" s="6">
        <v>151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3153</v>
      </c>
      <c r="D9" s="7">
        <v>414</v>
      </c>
      <c r="E9" s="7">
        <v>1774</v>
      </c>
      <c r="F9" s="7">
        <v>629</v>
      </c>
      <c r="G9" s="7">
        <v>100</v>
      </c>
      <c r="H9" s="7">
        <v>83</v>
      </c>
      <c r="I9" s="7">
        <v>153</v>
      </c>
    </row>
    <row r="10" spans="1:14" ht="11.65" customHeight="1" x14ac:dyDescent="0.2">
      <c r="A10" s="15" t="s">
        <v>34</v>
      </c>
      <c r="B10" s="29" t="s">
        <v>12</v>
      </c>
      <c r="C10" s="6">
        <v>1927</v>
      </c>
      <c r="D10" s="6">
        <v>147</v>
      </c>
      <c r="E10" s="6">
        <v>1329</v>
      </c>
      <c r="F10" s="6">
        <v>280</v>
      </c>
      <c r="G10" s="6">
        <v>58</v>
      </c>
      <c r="H10" s="6">
        <v>41</v>
      </c>
      <c r="I10" s="6">
        <v>72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103</v>
      </c>
      <c r="D11" s="6">
        <v>10</v>
      </c>
      <c r="E11" s="6">
        <v>63</v>
      </c>
      <c r="F11" s="6">
        <v>16</v>
      </c>
      <c r="G11" s="6">
        <v>4</v>
      </c>
      <c r="H11" s="6" t="s">
        <v>18</v>
      </c>
      <c r="I11" s="6">
        <v>10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1123</v>
      </c>
      <c r="D12" s="6">
        <v>257</v>
      </c>
      <c r="E12" s="6">
        <v>382</v>
      </c>
      <c r="F12" s="6">
        <v>333</v>
      </c>
      <c r="G12" s="6">
        <v>38</v>
      </c>
      <c r="H12" s="6">
        <v>42</v>
      </c>
      <c r="I12" s="6">
        <v>71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5201</v>
      </c>
      <c r="D13" s="7">
        <v>26</v>
      </c>
      <c r="E13" s="7">
        <v>3743</v>
      </c>
      <c r="F13" s="7">
        <v>864</v>
      </c>
      <c r="G13" s="7">
        <v>231</v>
      </c>
      <c r="H13" s="7">
        <v>166</v>
      </c>
      <c r="I13" s="7">
        <v>171</v>
      </c>
    </row>
    <row r="14" spans="1:14" ht="11.65" customHeight="1" x14ac:dyDescent="0.2">
      <c r="A14" s="15" t="s">
        <v>34</v>
      </c>
      <c r="B14" s="29" t="s">
        <v>12</v>
      </c>
      <c r="C14" s="6">
        <v>3331</v>
      </c>
      <c r="D14" s="6">
        <v>10</v>
      </c>
      <c r="E14" s="6">
        <v>2768</v>
      </c>
      <c r="F14" s="6">
        <v>249</v>
      </c>
      <c r="G14" s="6">
        <v>135</v>
      </c>
      <c r="H14" s="6">
        <v>82</v>
      </c>
      <c r="I14" s="6">
        <v>87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145</v>
      </c>
      <c r="D15" s="6">
        <v>2</v>
      </c>
      <c r="E15" s="6">
        <v>98</v>
      </c>
      <c r="F15" s="6">
        <v>22</v>
      </c>
      <c r="G15" s="6">
        <v>10</v>
      </c>
      <c r="H15" s="6">
        <v>9</v>
      </c>
      <c r="I15" s="6">
        <v>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1725</v>
      </c>
      <c r="D16" s="8">
        <v>14</v>
      </c>
      <c r="E16" s="8">
        <v>877</v>
      </c>
      <c r="F16" s="8">
        <v>593</v>
      </c>
      <c r="G16" s="8">
        <v>86</v>
      </c>
      <c r="H16" s="8">
        <v>75</v>
      </c>
      <c r="I16" s="8">
        <v>80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9" width="1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20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1065</v>
      </c>
      <c r="D5" s="7">
        <v>74</v>
      </c>
      <c r="E5" s="7">
        <v>551</v>
      </c>
      <c r="F5" s="7">
        <v>339</v>
      </c>
      <c r="G5" s="7">
        <v>33</v>
      </c>
      <c r="H5" s="7">
        <v>29</v>
      </c>
      <c r="I5" s="7">
        <v>39</v>
      </c>
    </row>
    <row r="6" spans="1:14" ht="11.65" customHeight="1" x14ac:dyDescent="0.2">
      <c r="A6" s="15" t="s">
        <v>34</v>
      </c>
      <c r="B6" s="29" t="s">
        <v>12</v>
      </c>
      <c r="C6" s="6">
        <v>584</v>
      </c>
      <c r="D6" s="6">
        <v>20</v>
      </c>
      <c r="E6" s="6">
        <v>387</v>
      </c>
      <c r="F6" s="6">
        <v>122</v>
      </c>
      <c r="G6" s="6">
        <v>25</v>
      </c>
      <c r="H6" s="6">
        <v>7</v>
      </c>
      <c r="I6" s="6">
        <v>23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19</v>
      </c>
      <c r="D7" s="6">
        <v>1</v>
      </c>
      <c r="E7" s="6">
        <v>10</v>
      </c>
      <c r="F7" s="6">
        <v>5</v>
      </c>
      <c r="G7" s="6">
        <v>2</v>
      </c>
      <c r="H7" s="6">
        <v>1</v>
      </c>
      <c r="I7" s="6" t="s">
        <v>18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462</v>
      </c>
      <c r="D8" s="6">
        <v>53</v>
      </c>
      <c r="E8" s="6">
        <v>154</v>
      </c>
      <c r="F8" s="6">
        <v>212</v>
      </c>
      <c r="G8" s="6">
        <v>6</v>
      </c>
      <c r="H8" s="6">
        <v>21</v>
      </c>
      <c r="I8" s="6">
        <v>16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417</v>
      </c>
      <c r="D9" s="7">
        <v>67</v>
      </c>
      <c r="E9" s="7">
        <v>215</v>
      </c>
      <c r="F9" s="7">
        <v>102</v>
      </c>
      <c r="G9" s="7">
        <v>7</v>
      </c>
      <c r="H9" s="7">
        <v>10</v>
      </c>
      <c r="I9" s="7">
        <v>16</v>
      </c>
    </row>
    <row r="10" spans="1:14" ht="11.65" customHeight="1" x14ac:dyDescent="0.2">
      <c r="A10" s="15" t="s">
        <v>34</v>
      </c>
      <c r="B10" s="29" t="s">
        <v>12</v>
      </c>
      <c r="C10" s="6">
        <v>236</v>
      </c>
      <c r="D10" s="6">
        <v>16</v>
      </c>
      <c r="E10" s="6">
        <v>157</v>
      </c>
      <c r="F10" s="6">
        <v>45</v>
      </c>
      <c r="G10" s="6">
        <v>6</v>
      </c>
      <c r="H10" s="6">
        <v>3</v>
      </c>
      <c r="I10" s="6">
        <v>9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11</v>
      </c>
      <c r="D11" s="6">
        <v>1</v>
      </c>
      <c r="E11" s="6">
        <v>7</v>
      </c>
      <c r="F11" s="6">
        <v>3</v>
      </c>
      <c r="G11" s="6" t="s">
        <v>18</v>
      </c>
      <c r="H11" s="6" t="s">
        <v>18</v>
      </c>
      <c r="I11" s="6" t="s">
        <v>18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170</v>
      </c>
      <c r="D12" s="6">
        <v>50</v>
      </c>
      <c r="E12" s="6">
        <v>51</v>
      </c>
      <c r="F12" s="6">
        <v>54</v>
      </c>
      <c r="G12" s="6">
        <v>1</v>
      </c>
      <c r="H12" s="6">
        <v>7</v>
      </c>
      <c r="I12" s="6">
        <v>7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648</v>
      </c>
      <c r="D13" s="7">
        <v>7</v>
      </c>
      <c r="E13" s="7">
        <v>336</v>
      </c>
      <c r="F13" s="7">
        <v>237</v>
      </c>
      <c r="G13" s="7">
        <v>26</v>
      </c>
      <c r="H13" s="7">
        <v>19</v>
      </c>
      <c r="I13" s="7">
        <v>23</v>
      </c>
    </row>
    <row r="14" spans="1:14" ht="11.65" customHeight="1" x14ac:dyDescent="0.2">
      <c r="A14" s="15" t="s">
        <v>34</v>
      </c>
      <c r="B14" s="29" t="s">
        <v>12</v>
      </c>
      <c r="C14" s="6">
        <v>348</v>
      </c>
      <c r="D14" s="6">
        <v>4</v>
      </c>
      <c r="E14" s="6">
        <v>230</v>
      </c>
      <c r="F14" s="6">
        <v>77</v>
      </c>
      <c r="G14" s="6">
        <v>19</v>
      </c>
      <c r="H14" s="6">
        <v>4</v>
      </c>
      <c r="I14" s="6">
        <v>14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8</v>
      </c>
      <c r="D15" s="6" t="s">
        <v>18</v>
      </c>
      <c r="E15" s="6">
        <v>3</v>
      </c>
      <c r="F15" s="6">
        <v>2</v>
      </c>
      <c r="G15" s="6">
        <v>2</v>
      </c>
      <c r="H15" s="6">
        <v>1</v>
      </c>
      <c r="I15" s="6" t="s">
        <v>18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292</v>
      </c>
      <c r="D16" s="8">
        <v>3</v>
      </c>
      <c r="E16" s="8">
        <v>103</v>
      </c>
      <c r="F16" s="8">
        <v>158</v>
      </c>
      <c r="G16" s="8">
        <v>5</v>
      </c>
      <c r="H16" s="8">
        <v>14</v>
      </c>
      <c r="I16" s="8">
        <v>9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9" width="1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21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9189</v>
      </c>
      <c r="D5" s="7">
        <v>728</v>
      </c>
      <c r="E5" s="7">
        <v>5171</v>
      </c>
      <c r="F5" s="7">
        <v>2319</v>
      </c>
      <c r="G5" s="7">
        <v>343</v>
      </c>
      <c r="H5" s="7">
        <v>260</v>
      </c>
      <c r="I5" s="7">
        <v>368</v>
      </c>
    </row>
    <row r="6" spans="1:14" ht="11.65" customHeight="1" x14ac:dyDescent="0.2">
      <c r="A6" s="15" t="s">
        <v>34</v>
      </c>
      <c r="B6" s="29" t="s">
        <v>12</v>
      </c>
      <c r="C6" s="6">
        <v>5557</v>
      </c>
      <c r="D6" s="6">
        <v>256</v>
      </c>
      <c r="E6" s="6">
        <v>3850</v>
      </c>
      <c r="F6" s="6">
        <v>856</v>
      </c>
      <c r="G6" s="6">
        <v>220</v>
      </c>
      <c r="H6" s="6">
        <v>139</v>
      </c>
      <c r="I6" s="6">
        <v>236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294</v>
      </c>
      <c r="D7" s="6">
        <v>16</v>
      </c>
      <c r="E7" s="6">
        <v>168</v>
      </c>
      <c r="F7" s="6">
        <v>62</v>
      </c>
      <c r="G7" s="6">
        <v>24</v>
      </c>
      <c r="H7" s="6">
        <v>11</v>
      </c>
      <c r="I7" s="6">
        <v>13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3338</v>
      </c>
      <c r="D8" s="6">
        <v>456</v>
      </c>
      <c r="E8" s="6">
        <v>1153</v>
      </c>
      <c r="F8" s="6">
        <v>1401</v>
      </c>
      <c r="G8" s="6">
        <v>99</v>
      </c>
      <c r="H8" s="6">
        <v>110</v>
      </c>
      <c r="I8" s="6">
        <v>119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4357</v>
      </c>
      <c r="D9" s="7">
        <v>689</v>
      </c>
      <c r="E9" s="7">
        <v>2483</v>
      </c>
      <c r="F9" s="7">
        <v>739</v>
      </c>
      <c r="G9" s="7">
        <v>146</v>
      </c>
      <c r="H9" s="7">
        <v>117</v>
      </c>
      <c r="I9" s="7">
        <v>183</v>
      </c>
    </row>
    <row r="10" spans="1:14" ht="11.65" customHeight="1" x14ac:dyDescent="0.2">
      <c r="A10" s="15" t="s">
        <v>34</v>
      </c>
      <c r="B10" s="29" t="s">
        <v>12</v>
      </c>
      <c r="C10" s="6">
        <v>2820</v>
      </c>
      <c r="D10" s="6">
        <v>232</v>
      </c>
      <c r="E10" s="6">
        <v>1970</v>
      </c>
      <c r="F10" s="6">
        <v>329</v>
      </c>
      <c r="G10" s="6">
        <v>102</v>
      </c>
      <c r="H10" s="6">
        <v>66</v>
      </c>
      <c r="I10" s="6">
        <v>121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173</v>
      </c>
      <c r="D11" s="6">
        <v>14</v>
      </c>
      <c r="E11" s="6">
        <v>96</v>
      </c>
      <c r="F11" s="6">
        <v>35</v>
      </c>
      <c r="G11" s="6">
        <v>13</v>
      </c>
      <c r="H11" s="6">
        <v>4</v>
      </c>
      <c r="I11" s="6">
        <v>11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1364</v>
      </c>
      <c r="D12" s="6">
        <v>443</v>
      </c>
      <c r="E12" s="6">
        <v>417</v>
      </c>
      <c r="F12" s="6">
        <v>375</v>
      </c>
      <c r="G12" s="6">
        <v>31</v>
      </c>
      <c r="H12" s="6">
        <v>47</v>
      </c>
      <c r="I12" s="6">
        <v>51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4832</v>
      </c>
      <c r="D13" s="7">
        <v>39</v>
      </c>
      <c r="E13" s="7">
        <v>2688</v>
      </c>
      <c r="F13" s="7">
        <v>1580</v>
      </c>
      <c r="G13" s="7">
        <v>197</v>
      </c>
      <c r="H13" s="7">
        <v>143</v>
      </c>
      <c r="I13" s="7">
        <v>185</v>
      </c>
    </row>
    <row r="14" spans="1:14" ht="11.65" customHeight="1" x14ac:dyDescent="0.2">
      <c r="A14" s="15" t="s">
        <v>34</v>
      </c>
      <c r="B14" s="29" t="s">
        <v>12</v>
      </c>
      <c r="C14" s="6">
        <v>2737</v>
      </c>
      <c r="D14" s="6">
        <v>24</v>
      </c>
      <c r="E14" s="6">
        <v>1880</v>
      </c>
      <c r="F14" s="6">
        <v>527</v>
      </c>
      <c r="G14" s="6">
        <v>118</v>
      </c>
      <c r="H14" s="6">
        <v>73</v>
      </c>
      <c r="I14" s="6">
        <v>115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121</v>
      </c>
      <c r="D15" s="6">
        <v>2</v>
      </c>
      <c r="E15" s="6">
        <v>72</v>
      </c>
      <c r="F15" s="6">
        <v>27</v>
      </c>
      <c r="G15" s="6">
        <v>11</v>
      </c>
      <c r="H15" s="6">
        <v>7</v>
      </c>
      <c r="I15" s="6">
        <v>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1974</v>
      </c>
      <c r="D16" s="8">
        <v>13</v>
      </c>
      <c r="E16" s="8">
        <v>736</v>
      </c>
      <c r="F16" s="8">
        <v>1026</v>
      </c>
      <c r="G16" s="8">
        <v>68</v>
      </c>
      <c r="H16" s="8">
        <v>63</v>
      </c>
      <c r="I16" s="8">
        <v>68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9" width="1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22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2288</v>
      </c>
      <c r="D5" s="7">
        <v>143</v>
      </c>
      <c r="E5" s="7">
        <v>1447</v>
      </c>
      <c r="F5" s="7">
        <v>464</v>
      </c>
      <c r="G5" s="7">
        <v>68</v>
      </c>
      <c r="H5" s="7">
        <v>57</v>
      </c>
      <c r="I5" s="7">
        <v>109</v>
      </c>
    </row>
    <row r="6" spans="1:14" ht="11.65" customHeight="1" x14ac:dyDescent="0.2">
      <c r="A6" s="15" t="s">
        <v>34</v>
      </c>
      <c r="B6" s="29" t="s">
        <v>12</v>
      </c>
      <c r="C6" s="6">
        <v>1462</v>
      </c>
      <c r="D6" s="6">
        <v>52</v>
      </c>
      <c r="E6" s="6">
        <v>1073</v>
      </c>
      <c r="F6" s="6">
        <v>192</v>
      </c>
      <c r="G6" s="6">
        <v>44</v>
      </c>
      <c r="H6" s="6">
        <v>32</v>
      </c>
      <c r="I6" s="6">
        <v>69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60</v>
      </c>
      <c r="D7" s="6">
        <v>5</v>
      </c>
      <c r="E7" s="6">
        <v>43</v>
      </c>
      <c r="F7" s="6">
        <v>6</v>
      </c>
      <c r="G7" s="6">
        <v>3</v>
      </c>
      <c r="H7" s="6" t="s">
        <v>18</v>
      </c>
      <c r="I7" s="6">
        <v>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766</v>
      </c>
      <c r="D8" s="6">
        <v>86</v>
      </c>
      <c r="E8" s="6">
        <v>331</v>
      </c>
      <c r="F8" s="6">
        <v>266</v>
      </c>
      <c r="G8" s="6">
        <v>21</v>
      </c>
      <c r="H8" s="6">
        <v>25</v>
      </c>
      <c r="I8" s="6">
        <v>37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1052</v>
      </c>
      <c r="D9" s="7">
        <v>138</v>
      </c>
      <c r="E9" s="7">
        <v>632</v>
      </c>
      <c r="F9" s="7">
        <v>172</v>
      </c>
      <c r="G9" s="7">
        <v>22</v>
      </c>
      <c r="H9" s="7">
        <v>33</v>
      </c>
      <c r="I9" s="7">
        <v>55</v>
      </c>
    </row>
    <row r="10" spans="1:14" ht="11.65" customHeight="1" x14ac:dyDescent="0.2">
      <c r="A10" s="15" t="s">
        <v>34</v>
      </c>
      <c r="B10" s="29" t="s">
        <v>12</v>
      </c>
      <c r="C10" s="6">
        <v>675</v>
      </c>
      <c r="D10" s="6">
        <v>47</v>
      </c>
      <c r="E10" s="6">
        <v>481</v>
      </c>
      <c r="F10" s="6">
        <v>80</v>
      </c>
      <c r="G10" s="6">
        <v>13</v>
      </c>
      <c r="H10" s="6">
        <v>22</v>
      </c>
      <c r="I10" s="6">
        <v>32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35</v>
      </c>
      <c r="D11" s="6">
        <v>5</v>
      </c>
      <c r="E11" s="6">
        <v>22</v>
      </c>
      <c r="F11" s="6">
        <v>4</v>
      </c>
      <c r="G11" s="6">
        <v>1</v>
      </c>
      <c r="H11" s="6" t="s">
        <v>18</v>
      </c>
      <c r="I11" s="6">
        <v>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342</v>
      </c>
      <c r="D12" s="6">
        <v>86</v>
      </c>
      <c r="E12" s="6">
        <v>129</v>
      </c>
      <c r="F12" s="6">
        <v>88</v>
      </c>
      <c r="G12" s="6">
        <v>8</v>
      </c>
      <c r="H12" s="6">
        <v>11</v>
      </c>
      <c r="I12" s="6">
        <v>20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1236</v>
      </c>
      <c r="D13" s="7">
        <v>5</v>
      </c>
      <c r="E13" s="7">
        <v>815</v>
      </c>
      <c r="F13" s="7">
        <v>292</v>
      </c>
      <c r="G13" s="7">
        <v>46</v>
      </c>
      <c r="H13" s="7">
        <v>24</v>
      </c>
      <c r="I13" s="7">
        <v>54</v>
      </c>
    </row>
    <row r="14" spans="1:14" ht="11.65" customHeight="1" x14ac:dyDescent="0.2">
      <c r="A14" s="15" t="s">
        <v>34</v>
      </c>
      <c r="B14" s="29" t="s">
        <v>12</v>
      </c>
      <c r="C14" s="6">
        <v>787</v>
      </c>
      <c r="D14" s="6">
        <v>5</v>
      </c>
      <c r="E14" s="6">
        <v>592</v>
      </c>
      <c r="F14" s="6">
        <v>112</v>
      </c>
      <c r="G14" s="6">
        <v>31</v>
      </c>
      <c r="H14" s="6">
        <v>10</v>
      </c>
      <c r="I14" s="6">
        <v>37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25</v>
      </c>
      <c r="D15" s="6" t="s">
        <v>18</v>
      </c>
      <c r="E15" s="6">
        <v>21</v>
      </c>
      <c r="F15" s="6">
        <v>2</v>
      </c>
      <c r="G15" s="6">
        <v>2</v>
      </c>
      <c r="H15" s="6" t="s">
        <v>18</v>
      </c>
      <c r="I15" s="6" t="s">
        <v>18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424</v>
      </c>
      <c r="D16" s="8" t="s">
        <v>18</v>
      </c>
      <c r="E16" s="8">
        <v>202</v>
      </c>
      <c r="F16" s="8">
        <v>178</v>
      </c>
      <c r="G16" s="8">
        <v>13</v>
      </c>
      <c r="H16" s="8">
        <v>14</v>
      </c>
      <c r="I16" s="8">
        <v>17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8" width="15" customWidth="1"/>
    <col min="9" max="9" width="15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23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228764</v>
      </c>
      <c r="D5" s="7">
        <v>14553</v>
      </c>
      <c r="E5" s="7">
        <v>131884</v>
      </c>
      <c r="F5" s="7">
        <v>56764</v>
      </c>
      <c r="G5" s="7">
        <v>10854</v>
      </c>
      <c r="H5" s="7">
        <v>5683</v>
      </c>
      <c r="I5" s="7">
        <v>9026</v>
      </c>
    </row>
    <row r="6" spans="1:14" ht="11.65" customHeight="1" x14ac:dyDescent="0.2">
      <c r="A6" s="15" t="s">
        <v>34</v>
      </c>
      <c r="B6" s="29" t="s">
        <v>12</v>
      </c>
      <c r="C6" s="6">
        <v>152009</v>
      </c>
      <c r="D6" s="6">
        <v>5601</v>
      </c>
      <c r="E6" s="6">
        <v>103969</v>
      </c>
      <c r="F6" s="6">
        <v>26338</v>
      </c>
      <c r="G6" s="6">
        <v>7771</v>
      </c>
      <c r="H6" s="6">
        <v>3100</v>
      </c>
      <c r="I6" s="6">
        <v>5230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7212</v>
      </c>
      <c r="D7" s="6">
        <v>431</v>
      </c>
      <c r="E7" s="6">
        <v>4241</v>
      </c>
      <c r="F7" s="6">
        <v>1490</v>
      </c>
      <c r="G7" s="6">
        <v>464</v>
      </c>
      <c r="H7" s="6">
        <v>178</v>
      </c>
      <c r="I7" s="6">
        <v>408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69543</v>
      </c>
      <c r="D8" s="6">
        <v>8521</v>
      </c>
      <c r="E8" s="6">
        <v>23674</v>
      </c>
      <c r="F8" s="6">
        <v>28936</v>
      </c>
      <c r="G8" s="6">
        <v>2619</v>
      </c>
      <c r="H8" s="6">
        <v>2405</v>
      </c>
      <c r="I8" s="6">
        <v>3388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103452</v>
      </c>
      <c r="D9" s="7">
        <v>13918</v>
      </c>
      <c r="E9" s="7">
        <v>55038</v>
      </c>
      <c r="F9" s="7">
        <v>23595</v>
      </c>
      <c r="G9" s="7">
        <v>3984</v>
      </c>
      <c r="H9" s="7">
        <v>2526</v>
      </c>
      <c r="I9" s="7">
        <v>4391</v>
      </c>
    </row>
    <row r="10" spans="1:14" ht="11.65" customHeight="1" x14ac:dyDescent="0.2">
      <c r="A10" s="15" t="s">
        <v>34</v>
      </c>
      <c r="B10" s="29" t="s">
        <v>12</v>
      </c>
      <c r="C10" s="6">
        <v>71149</v>
      </c>
      <c r="D10" s="6">
        <v>5302</v>
      </c>
      <c r="E10" s="6">
        <v>45585</v>
      </c>
      <c r="F10" s="6">
        <v>13291</v>
      </c>
      <c r="G10" s="6">
        <v>2998</v>
      </c>
      <c r="H10" s="6">
        <v>1385</v>
      </c>
      <c r="I10" s="6">
        <v>2588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3617</v>
      </c>
      <c r="D11" s="6">
        <v>412</v>
      </c>
      <c r="E11" s="6">
        <v>2062</v>
      </c>
      <c r="F11" s="6">
        <v>628</v>
      </c>
      <c r="G11" s="6">
        <v>210</v>
      </c>
      <c r="H11" s="6">
        <v>88</v>
      </c>
      <c r="I11" s="6">
        <v>217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28686</v>
      </c>
      <c r="D12" s="6">
        <v>8204</v>
      </c>
      <c r="E12" s="6">
        <v>7391</v>
      </c>
      <c r="F12" s="6">
        <v>9676</v>
      </c>
      <c r="G12" s="6">
        <v>776</v>
      </c>
      <c r="H12" s="6">
        <v>1053</v>
      </c>
      <c r="I12" s="6">
        <v>1586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125312</v>
      </c>
      <c r="D13" s="7">
        <v>635</v>
      </c>
      <c r="E13" s="7">
        <v>76846</v>
      </c>
      <c r="F13" s="7">
        <v>33169</v>
      </c>
      <c r="G13" s="7">
        <v>6870</v>
      </c>
      <c r="H13" s="7">
        <v>3157</v>
      </c>
      <c r="I13" s="7">
        <v>4635</v>
      </c>
    </row>
    <row r="14" spans="1:14" ht="11.65" customHeight="1" x14ac:dyDescent="0.2">
      <c r="A14" s="15" t="s">
        <v>34</v>
      </c>
      <c r="B14" s="29" t="s">
        <v>12</v>
      </c>
      <c r="C14" s="6">
        <v>80860</v>
      </c>
      <c r="D14" s="6">
        <v>299</v>
      </c>
      <c r="E14" s="6">
        <v>58384</v>
      </c>
      <c r="F14" s="6">
        <v>13047</v>
      </c>
      <c r="G14" s="6">
        <v>4773</v>
      </c>
      <c r="H14" s="6">
        <v>1715</v>
      </c>
      <c r="I14" s="6">
        <v>2642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3595</v>
      </c>
      <c r="D15" s="6">
        <v>19</v>
      </c>
      <c r="E15" s="6">
        <v>2179</v>
      </c>
      <c r="F15" s="6">
        <v>862</v>
      </c>
      <c r="G15" s="6">
        <v>254</v>
      </c>
      <c r="H15" s="6">
        <v>90</v>
      </c>
      <c r="I15" s="6">
        <v>191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40857</v>
      </c>
      <c r="D16" s="8">
        <v>317</v>
      </c>
      <c r="E16" s="8">
        <v>16283</v>
      </c>
      <c r="F16" s="8">
        <v>19260</v>
      </c>
      <c r="G16" s="8">
        <v>1843</v>
      </c>
      <c r="H16" s="8">
        <v>1352</v>
      </c>
      <c r="I16" s="8">
        <v>1802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8" width="15" customWidth="1"/>
    <col min="9" max="9" width="15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24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9829</v>
      </c>
      <c r="D5" s="7">
        <v>615</v>
      </c>
      <c r="E5" s="7">
        <v>5476</v>
      </c>
      <c r="F5" s="7">
        <v>2427</v>
      </c>
      <c r="G5" s="7">
        <v>412</v>
      </c>
      <c r="H5" s="7">
        <v>323</v>
      </c>
      <c r="I5" s="7">
        <v>576</v>
      </c>
    </row>
    <row r="6" spans="1:14" ht="11.65" customHeight="1" x14ac:dyDescent="0.2">
      <c r="A6" s="15" t="s">
        <v>34</v>
      </c>
      <c r="B6" s="29" t="s">
        <v>12</v>
      </c>
      <c r="C6" s="6">
        <v>5802</v>
      </c>
      <c r="D6" s="6">
        <v>205</v>
      </c>
      <c r="E6" s="6">
        <v>3835</v>
      </c>
      <c r="F6" s="6">
        <v>989</v>
      </c>
      <c r="G6" s="6">
        <v>272</v>
      </c>
      <c r="H6" s="6">
        <v>168</v>
      </c>
      <c r="I6" s="6">
        <v>333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347</v>
      </c>
      <c r="D7" s="6">
        <v>16</v>
      </c>
      <c r="E7" s="6">
        <v>208</v>
      </c>
      <c r="F7" s="6">
        <v>68</v>
      </c>
      <c r="G7" s="6">
        <v>20</v>
      </c>
      <c r="H7" s="6">
        <v>13</v>
      </c>
      <c r="I7" s="6">
        <v>22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3680</v>
      </c>
      <c r="D8" s="6">
        <v>394</v>
      </c>
      <c r="E8" s="6">
        <v>1433</v>
      </c>
      <c r="F8" s="6">
        <v>1370</v>
      </c>
      <c r="G8" s="6">
        <v>120</v>
      </c>
      <c r="H8" s="6">
        <v>142</v>
      </c>
      <c r="I8" s="6">
        <v>221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4466</v>
      </c>
      <c r="D9" s="7">
        <v>586</v>
      </c>
      <c r="E9" s="7">
        <v>2365</v>
      </c>
      <c r="F9" s="7">
        <v>952</v>
      </c>
      <c r="G9" s="7">
        <v>169</v>
      </c>
      <c r="H9" s="7">
        <v>142</v>
      </c>
      <c r="I9" s="7">
        <v>252</v>
      </c>
    </row>
    <row r="10" spans="1:14" ht="11.65" customHeight="1" x14ac:dyDescent="0.2">
      <c r="A10" s="15" t="s">
        <v>34</v>
      </c>
      <c r="B10" s="29" t="s">
        <v>12</v>
      </c>
      <c r="C10" s="6">
        <v>2757</v>
      </c>
      <c r="D10" s="6">
        <v>188</v>
      </c>
      <c r="E10" s="6">
        <v>1747</v>
      </c>
      <c r="F10" s="6">
        <v>491</v>
      </c>
      <c r="G10" s="6">
        <v>119</v>
      </c>
      <c r="H10" s="6">
        <v>72</v>
      </c>
      <c r="I10" s="6">
        <v>140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162</v>
      </c>
      <c r="D11" s="6">
        <v>15</v>
      </c>
      <c r="E11" s="6">
        <v>102</v>
      </c>
      <c r="F11" s="6">
        <v>21</v>
      </c>
      <c r="G11" s="6">
        <v>8</v>
      </c>
      <c r="H11" s="6">
        <v>8</v>
      </c>
      <c r="I11" s="6">
        <v>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1547</v>
      </c>
      <c r="D12" s="6">
        <v>383</v>
      </c>
      <c r="E12" s="6">
        <v>516</v>
      </c>
      <c r="F12" s="6">
        <v>440</v>
      </c>
      <c r="G12" s="6">
        <v>42</v>
      </c>
      <c r="H12" s="6">
        <v>62</v>
      </c>
      <c r="I12" s="6">
        <v>104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5363</v>
      </c>
      <c r="D13" s="7">
        <v>29</v>
      </c>
      <c r="E13" s="7">
        <v>3111</v>
      </c>
      <c r="F13" s="7">
        <v>1475</v>
      </c>
      <c r="G13" s="7">
        <v>243</v>
      </c>
      <c r="H13" s="7">
        <v>181</v>
      </c>
      <c r="I13" s="7">
        <v>324</v>
      </c>
    </row>
    <row r="14" spans="1:14" ht="11.65" customHeight="1" x14ac:dyDescent="0.2">
      <c r="A14" s="15" t="s">
        <v>34</v>
      </c>
      <c r="B14" s="29" t="s">
        <v>12</v>
      </c>
      <c r="C14" s="6">
        <v>3045</v>
      </c>
      <c r="D14" s="6">
        <v>17</v>
      </c>
      <c r="E14" s="6">
        <v>2088</v>
      </c>
      <c r="F14" s="6">
        <v>498</v>
      </c>
      <c r="G14" s="6">
        <v>153</v>
      </c>
      <c r="H14" s="6">
        <v>96</v>
      </c>
      <c r="I14" s="6">
        <v>193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185</v>
      </c>
      <c r="D15" s="6">
        <v>1</v>
      </c>
      <c r="E15" s="6">
        <v>106</v>
      </c>
      <c r="F15" s="6">
        <v>47</v>
      </c>
      <c r="G15" s="6">
        <v>12</v>
      </c>
      <c r="H15" s="6">
        <v>5</v>
      </c>
      <c r="I15" s="6">
        <v>14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2133</v>
      </c>
      <c r="D16" s="8">
        <v>11</v>
      </c>
      <c r="E16" s="8">
        <v>917</v>
      </c>
      <c r="F16" s="8">
        <v>930</v>
      </c>
      <c r="G16" s="8">
        <v>78</v>
      </c>
      <c r="H16" s="8">
        <v>80</v>
      </c>
      <c r="I16" s="8">
        <v>117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8" width="15" customWidth="1"/>
    <col min="9" max="9" width="13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25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20716</v>
      </c>
      <c r="D5" s="7">
        <v>1360</v>
      </c>
      <c r="E5" s="7">
        <v>10771</v>
      </c>
      <c r="F5" s="7">
        <v>6102</v>
      </c>
      <c r="G5" s="7">
        <v>1174</v>
      </c>
      <c r="H5" s="7">
        <v>474</v>
      </c>
      <c r="I5" s="7">
        <v>835</v>
      </c>
    </row>
    <row r="6" spans="1:14" ht="11.65" customHeight="1" x14ac:dyDescent="0.2">
      <c r="A6" s="15" t="s">
        <v>34</v>
      </c>
      <c r="B6" s="29" t="s">
        <v>12</v>
      </c>
      <c r="C6" s="6">
        <v>13470</v>
      </c>
      <c r="D6" s="6">
        <v>557</v>
      </c>
      <c r="E6" s="6">
        <v>7936</v>
      </c>
      <c r="F6" s="6">
        <v>3391</v>
      </c>
      <c r="G6" s="6">
        <v>839</v>
      </c>
      <c r="H6" s="6">
        <v>253</v>
      </c>
      <c r="I6" s="6">
        <v>494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585</v>
      </c>
      <c r="D7" s="6">
        <v>37</v>
      </c>
      <c r="E7" s="6">
        <v>306</v>
      </c>
      <c r="F7" s="6">
        <v>161</v>
      </c>
      <c r="G7" s="6">
        <v>27</v>
      </c>
      <c r="H7" s="6">
        <v>12</v>
      </c>
      <c r="I7" s="6">
        <v>42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6661</v>
      </c>
      <c r="D8" s="6">
        <v>766</v>
      </c>
      <c r="E8" s="6">
        <v>2529</v>
      </c>
      <c r="F8" s="6">
        <v>2550</v>
      </c>
      <c r="G8" s="6">
        <v>308</v>
      </c>
      <c r="H8" s="6">
        <v>209</v>
      </c>
      <c r="I8" s="6">
        <v>299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9614</v>
      </c>
      <c r="D9" s="7">
        <v>1298</v>
      </c>
      <c r="E9" s="7">
        <v>4930</v>
      </c>
      <c r="F9" s="7">
        <v>2346</v>
      </c>
      <c r="G9" s="7">
        <v>439</v>
      </c>
      <c r="H9" s="7">
        <v>201</v>
      </c>
      <c r="I9" s="7">
        <v>400</v>
      </c>
    </row>
    <row r="10" spans="1:14" ht="11.65" customHeight="1" x14ac:dyDescent="0.2">
      <c r="A10" s="15" t="s">
        <v>34</v>
      </c>
      <c r="B10" s="29" t="s">
        <v>12</v>
      </c>
      <c r="C10" s="6">
        <v>6786</v>
      </c>
      <c r="D10" s="6">
        <v>526</v>
      </c>
      <c r="E10" s="6">
        <v>4065</v>
      </c>
      <c r="F10" s="6">
        <v>1508</v>
      </c>
      <c r="G10" s="6">
        <v>347</v>
      </c>
      <c r="H10" s="6">
        <v>104</v>
      </c>
      <c r="I10" s="6">
        <v>236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284</v>
      </c>
      <c r="D11" s="6">
        <v>33</v>
      </c>
      <c r="E11" s="6">
        <v>152</v>
      </c>
      <c r="F11" s="6">
        <v>61</v>
      </c>
      <c r="G11" s="6">
        <v>9</v>
      </c>
      <c r="H11" s="6">
        <v>8</v>
      </c>
      <c r="I11" s="6">
        <v>21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2544</v>
      </c>
      <c r="D12" s="6">
        <v>739</v>
      </c>
      <c r="E12" s="6">
        <v>713</v>
      </c>
      <c r="F12" s="6">
        <v>777</v>
      </c>
      <c r="G12" s="6">
        <v>83</v>
      </c>
      <c r="H12" s="6">
        <v>89</v>
      </c>
      <c r="I12" s="6">
        <v>143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11102</v>
      </c>
      <c r="D13" s="7">
        <v>62</v>
      </c>
      <c r="E13" s="7">
        <v>5841</v>
      </c>
      <c r="F13" s="7">
        <v>3756</v>
      </c>
      <c r="G13" s="7">
        <v>735</v>
      </c>
      <c r="H13" s="7">
        <v>273</v>
      </c>
      <c r="I13" s="7">
        <v>435</v>
      </c>
    </row>
    <row r="14" spans="1:14" ht="11.65" customHeight="1" x14ac:dyDescent="0.2">
      <c r="A14" s="15" t="s">
        <v>34</v>
      </c>
      <c r="B14" s="29" t="s">
        <v>12</v>
      </c>
      <c r="C14" s="6">
        <v>6684</v>
      </c>
      <c r="D14" s="6">
        <v>31</v>
      </c>
      <c r="E14" s="6">
        <v>3871</v>
      </c>
      <c r="F14" s="6">
        <v>1883</v>
      </c>
      <c r="G14" s="6">
        <v>492</v>
      </c>
      <c r="H14" s="6">
        <v>149</v>
      </c>
      <c r="I14" s="6">
        <v>258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301</v>
      </c>
      <c r="D15" s="6">
        <v>4</v>
      </c>
      <c r="E15" s="6">
        <v>154</v>
      </c>
      <c r="F15" s="6">
        <v>100</v>
      </c>
      <c r="G15" s="6">
        <v>18</v>
      </c>
      <c r="H15" s="6">
        <v>4</v>
      </c>
      <c r="I15" s="6">
        <v>21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4117</v>
      </c>
      <c r="D16" s="8">
        <v>27</v>
      </c>
      <c r="E16" s="8">
        <v>1816</v>
      </c>
      <c r="F16" s="8">
        <v>1773</v>
      </c>
      <c r="G16" s="8">
        <v>225</v>
      </c>
      <c r="H16" s="8">
        <v>120</v>
      </c>
      <c r="I16" s="8">
        <v>156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8" width="15" customWidth="1"/>
    <col min="9" max="9" width="13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26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3613</v>
      </c>
      <c r="D5" s="7">
        <v>176</v>
      </c>
      <c r="E5" s="7">
        <v>2344</v>
      </c>
      <c r="F5" s="7">
        <v>713</v>
      </c>
      <c r="G5" s="7">
        <v>121</v>
      </c>
      <c r="H5" s="7">
        <v>84</v>
      </c>
      <c r="I5" s="7">
        <v>175</v>
      </c>
    </row>
    <row r="6" spans="1:14" ht="11.65" customHeight="1" x14ac:dyDescent="0.2">
      <c r="A6" s="15" t="s">
        <v>34</v>
      </c>
      <c r="B6" s="29" t="s">
        <v>12</v>
      </c>
      <c r="C6" s="6">
        <v>2305</v>
      </c>
      <c r="D6" s="6">
        <v>76</v>
      </c>
      <c r="E6" s="6">
        <v>1707</v>
      </c>
      <c r="F6" s="6">
        <v>311</v>
      </c>
      <c r="G6" s="6">
        <v>69</v>
      </c>
      <c r="H6" s="6">
        <v>45</v>
      </c>
      <c r="I6" s="6">
        <v>97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152</v>
      </c>
      <c r="D7" s="6">
        <v>6</v>
      </c>
      <c r="E7" s="6">
        <v>106</v>
      </c>
      <c r="F7" s="6">
        <v>18</v>
      </c>
      <c r="G7" s="6">
        <v>11</v>
      </c>
      <c r="H7" s="6">
        <v>6</v>
      </c>
      <c r="I7" s="6">
        <v>5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1156</v>
      </c>
      <c r="D8" s="6">
        <v>94</v>
      </c>
      <c r="E8" s="6">
        <v>531</v>
      </c>
      <c r="F8" s="6">
        <v>384</v>
      </c>
      <c r="G8" s="6">
        <v>41</v>
      </c>
      <c r="H8" s="6">
        <v>33</v>
      </c>
      <c r="I8" s="6">
        <v>73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1598</v>
      </c>
      <c r="D9" s="7">
        <v>159</v>
      </c>
      <c r="E9" s="7">
        <v>1048</v>
      </c>
      <c r="F9" s="7">
        <v>219</v>
      </c>
      <c r="G9" s="7">
        <v>47</v>
      </c>
      <c r="H9" s="7">
        <v>33</v>
      </c>
      <c r="I9" s="7">
        <v>92</v>
      </c>
    </row>
    <row r="10" spans="1:14" ht="11.65" customHeight="1" x14ac:dyDescent="0.2">
      <c r="A10" s="15" t="s">
        <v>34</v>
      </c>
      <c r="B10" s="29" t="s">
        <v>12</v>
      </c>
      <c r="C10" s="6">
        <v>1064</v>
      </c>
      <c r="D10" s="6">
        <v>67</v>
      </c>
      <c r="E10" s="6">
        <v>792</v>
      </c>
      <c r="F10" s="6">
        <v>99</v>
      </c>
      <c r="G10" s="6">
        <v>34</v>
      </c>
      <c r="H10" s="6">
        <v>18</v>
      </c>
      <c r="I10" s="6">
        <v>54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81</v>
      </c>
      <c r="D11" s="6">
        <v>6</v>
      </c>
      <c r="E11" s="6">
        <v>59</v>
      </c>
      <c r="F11" s="6">
        <v>9</v>
      </c>
      <c r="G11" s="6">
        <v>3</v>
      </c>
      <c r="H11" s="6">
        <v>3</v>
      </c>
      <c r="I11" s="6">
        <v>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453</v>
      </c>
      <c r="D12" s="6">
        <v>86</v>
      </c>
      <c r="E12" s="6">
        <v>197</v>
      </c>
      <c r="F12" s="6">
        <v>111</v>
      </c>
      <c r="G12" s="6">
        <v>10</v>
      </c>
      <c r="H12" s="6">
        <v>12</v>
      </c>
      <c r="I12" s="6">
        <v>37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2015</v>
      </c>
      <c r="D13" s="7">
        <v>17</v>
      </c>
      <c r="E13" s="7">
        <v>1296</v>
      </c>
      <c r="F13" s="7">
        <v>494</v>
      </c>
      <c r="G13" s="7">
        <v>74</v>
      </c>
      <c r="H13" s="7">
        <v>51</v>
      </c>
      <c r="I13" s="7">
        <v>83</v>
      </c>
    </row>
    <row r="14" spans="1:14" ht="11.65" customHeight="1" x14ac:dyDescent="0.2">
      <c r="A14" s="15" t="s">
        <v>34</v>
      </c>
      <c r="B14" s="29" t="s">
        <v>12</v>
      </c>
      <c r="C14" s="6">
        <v>1241</v>
      </c>
      <c r="D14" s="6">
        <v>9</v>
      </c>
      <c r="E14" s="6">
        <v>915</v>
      </c>
      <c r="F14" s="6">
        <v>212</v>
      </c>
      <c r="G14" s="6">
        <v>35</v>
      </c>
      <c r="H14" s="6">
        <v>27</v>
      </c>
      <c r="I14" s="6">
        <v>43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71</v>
      </c>
      <c r="D15" s="6" t="s">
        <v>18</v>
      </c>
      <c r="E15" s="6">
        <v>47</v>
      </c>
      <c r="F15" s="6">
        <v>9</v>
      </c>
      <c r="G15" s="6">
        <v>8</v>
      </c>
      <c r="H15" s="6">
        <v>3</v>
      </c>
      <c r="I15" s="6">
        <v>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703</v>
      </c>
      <c r="D16" s="8">
        <v>8</v>
      </c>
      <c r="E16" s="8">
        <v>334</v>
      </c>
      <c r="F16" s="8">
        <v>273</v>
      </c>
      <c r="G16" s="8">
        <v>31</v>
      </c>
      <c r="H16" s="8">
        <v>21</v>
      </c>
      <c r="I16" s="8">
        <v>36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6" width="15" customWidth="1"/>
    <col min="7" max="7" width="15.83203125" customWidth="1"/>
    <col min="8" max="8" width="15" customWidth="1"/>
    <col min="9" max="9" width="14.3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27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8386</v>
      </c>
      <c r="D5" s="7">
        <v>553</v>
      </c>
      <c r="E5" s="7">
        <v>4430</v>
      </c>
      <c r="F5" s="7">
        <v>2469</v>
      </c>
      <c r="G5" s="7">
        <v>467</v>
      </c>
      <c r="H5" s="7">
        <v>234</v>
      </c>
      <c r="I5" s="7">
        <v>233</v>
      </c>
    </row>
    <row r="6" spans="1:14" ht="11.65" customHeight="1" x14ac:dyDescent="0.2">
      <c r="A6" s="15" t="s">
        <v>34</v>
      </c>
      <c r="B6" s="29" t="s">
        <v>12</v>
      </c>
      <c r="C6" s="6">
        <v>5146</v>
      </c>
      <c r="D6" s="6">
        <v>224</v>
      </c>
      <c r="E6" s="6">
        <v>3021</v>
      </c>
      <c r="F6" s="6">
        <v>1329</v>
      </c>
      <c r="G6" s="6">
        <v>311</v>
      </c>
      <c r="H6" s="6">
        <v>116</v>
      </c>
      <c r="I6" s="6">
        <v>145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265</v>
      </c>
      <c r="D7" s="6">
        <v>20</v>
      </c>
      <c r="E7" s="6">
        <v>159</v>
      </c>
      <c r="F7" s="6">
        <v>51</v>
      </c>
      <c r="G7" s="6">
        <v>18</v>
      </c>
      <c r="H7" s="6">
        <v>10</v>
      </c>
      <c r="I7" s="6">
        <v>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2975</v>
      </c>
      <c r="D8" s="6">
        <v>309</v>
      </c>
      <c r="E8" s="6">
        <v>1250</v>
      </c>
      <c r="F8" s="6">
        <v>1089</v>
      </c>
      <c r="G8" s="6">
        <v>138</v>
      </c>
      <c r="H8" s="6">
        <v>108</v>
      </c>
      <c r="I8" s="6">
        <v>81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3773</v>
      </c>
      <c r="D9" s="7">
        <v>500</v>
      </c>
      <c r="E9" s="7">
        <v>1998</v>
      </c>
      <c r="F9" s="7">
        <v>889</v>
      </c>
      <c r="G9" s="7">
        <v>165</v>
      </c>
      <c r="H9" s="7">
        <v>107</v>
      </c>
      <c r="I9" s="7">
        <v>114</v>
      </c>
    </row>
    <row r="10" spans="1:14" ht="11.65" customHeight="1" x14ac:dyDescent="0.2">
      <c r="A10" s="15" t="s">
        <v>34</v>
      </c>
      <c r="B10" s="29" t="s">
        <v>12</v>
      </c>
      <c r="C10" s="6">
        <v>2490</v>
      </c>
      <c r="D10" s="6">
        <v>188</v>
      </c>
      <c r="E10" s="6">
        <v>1513</v>
      </c>
      <c r="F10" s="6">
        <v>545</v>
      </c>
      <c r="G10" s="6">
        <v>115</v>
      </c>
      <c r="H10" s="6">
        <v>59</v>
      </c>
      <c r="I10" s="6">
        <v>70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142</v>
      </c>
      <c r="D11" s="6">
        <v>19</v>
      </c>
      <c r="E11" s="6">
        <v>81</v>
      </c>
      <c r="F11" s="6">
        <v>26</v>
      </c>
      <c r="G11" s="6">
        <v>10</v>
      </c>
      <c r="H11" s="6">
        <v>1</v>
      </c>
      <c r="I11" s="6">
        <v>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1141</v>
      </c>
      <c r="D12" s="6">
        <v>293</v>
      </c>
      <c r="E12" s="6">
        <v>404</v>
      </c>
      <c r="F12" s="6">
        <v>318</v>
      </c>
      <c r="G12" s="6">
        <v>40</v>
      </c>
      <c r="H12" s="6">
        <v>47</v>
      </c>
      <c r="I12" s="6">
        <v>39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4613</v>
      </c>
      <c r="D13" s="7">
        <v>53</v>
      </c>
      <c r="E13" s="7">
        <v>2432</v>
      </c>
      <c r="F13" s="7">
        <v>1580</v>
      </c>
      <c r="G13" s="7">
        <v>302</v>
      </c>
      <c r="H13" s="7">
        <v>127</v>
      </c>
      <c r="I13" s="7">
        <v>119</v>
      </c>
    </row>
    <row r="14" spans="1:14" ht="11.65" customHeight="1" x14ac:dyDescent="0.2">
      <c r="A14" s="15" t="s">
        <v>34</v>
      </c>
      <c r="B14" s="29" t="s">
        <v>12</v>
      </c>
      <c r="C14" s="6">
        <v>2656</v>
      </c>
      <c r="D14" s="6">
        <v>36</v>
      </c>
      <c r="E14" s="6">
        <v>1508</v>
      </c>
      <c r="F14" s="6">
        <v>784</v>
      </c>
      <c r="G14" s="6">
        <v>196</v>
      </c>
      <c r="H14" s="6">
        <v>57</v>
      </c>
      <c r="I14" s="6">
        <v>75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123</v>
      </c>
      <c r="D15" s="6">
        <v>1</v>
      </c>
      <c r="E15" s="6">
        <v>78</v>
      </c>
      <c r="F15" s="6">
        <v>25</v>
      </c>
      <c r="G15" s="6">
        <v>8</v>
      </c>
      <c r="H15" s="6">
        <v>9</v>
      </c>
      <c r="I15" s="6">
        <v>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1834</v>
      </c>
      <c r="D16" s="8">
        <v>16</v>
      </c>
      <c r="E16" s="8">
        <v>846</v>
      </c>
      <c r="F16" s="8">
        <v>771</v>
      </c>
      <c r="G16" s="8">
        <v>98</v>
      </c>
      <c r="H16" s="8">
        <v>61</v>
      </c>
      <c r="I16" s="8">
        <v>42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6" width="15" customWidth="1"/>
    <col min="7" max="7" width="15.83203125" customWidth="1"/>
    <col min="8" max="8" width="15" customWidth="1"/>
    <col min="9" max="9" width="14.3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28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4713</v>
      </c>
      <c r="D5" s="7">
        <v>301</v>
      </c>
      <c r="E5" s="7">
        <v>3002</v>
      </c>
      <c r="F5" s="7">
        <v>1000</v>
      </c>
      <c r="G5" s="7">
        <v>113</v>
      </c>
      <c r="H5" s="7">
        <v>114</v>
      </c>
      <c r="I5" s="7">
        <v>183</v>
      </c>
    </row>
    <row r="6" spans="1:14" ht="11.65" customHeight="1" x14ac:dyDescent="0.2">
      <c r="A6" s="15" t="s">
        <v>34</v>
      </c>
      <c r="B6" s="29" t="s">
        <v>12</v>
      </c>
      <c r="C6" s="6">
        <v>3149</v>
      </c>
      <c r="D6" s="6">
        <v>133</v>
      </c>
      <c r="E6" s="6">
        <v>2357</v>
      </c>
      <c r="F6" s="6">
        <v>435</v>
      </c>
      <c r="G6" s="6">
        <v>57</v>
      </c>
      <c r="H6" s="6">
        <v>64</v>
      </c>
      <c r="I6" s="6">
        <v>103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186</v>
      </c>
      <c r="D7" s="6">
        <v>6</v>
      </c>
      <c r="E7" s="6">
        <v>126</v>
      </c>
      <c r="F7" s="6">
        <v>32</v>
      </c>
      <c r="G7" s="6">
        <v>9</v>
      </c>
      <c r="H7" s="6">
        <v>2</v>
      </c>
      <c r="I7" s="6">
        <v>11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1378</v>
      </c>
      <c r="D8" s="6">
        <v>162</v>
      </c>
      <c r="E8" s="6">
        <v>519</v>
      </c>
      <c r="F8" s="6">
        <v>533</v>
      </c>
      <c r="G8" s="6">
        <v>47</v>
      </c>
      <c r="H8" s="6">
        <v>48</v>
      </c>
      <c r="I8" s="6">
        <v>69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2071</v>
      </c>
      <c r="D9" s="7">
        <v>284</v>
      </c>
      <c r="E9" s="7">
        <v>1295</v>
      </c>
      <c r="F9" s="7">
        <v>338</v>
      </c>
      <c r="G9" s="7">
        <v>38</v>
      </c>
      <c r="H9" s="7">
        <v>40</v>
      </c>
      <c r="I9" s="7">
        <v>76</v>
      </c>
    </row>
    <row r="10" spans="1:14" ht="11.65" customHeight="1" x14ac:dyDescent="0.2">
      <c r="A10" s="15" t="s">
        <v>34</v>
      </c>
      <c r="B10" s="29" t="s">
        <v>12</v>
      </c>
      <c r="C10" s="6">
        <v>1463</v>
      </c>
      <c r="D10" s="6">
        <v>122</v>
      </c>
      <c r="E10" s="6">
        <v>1056</v>
      </c>
      <c r="F10" s="6">
        <v>192</v>
      </c>
      <c r="G10" s="6">
        <v>22</v>
      </c>
      <c r="H10" s="6">
        <v>23</v>
      </c>
      <c r="I10" s="6">
        <v>48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83</v>
      </c>
      <c r="D11" s="6">
        <v>5</v>
      </c>
      <c r="E11" s="6">
        <v>57</v>
      </c>
      <c r="F11" s="6">
        <v>15</v>
      </c>
      <c r="G11" s="6">
        <v>4</v>
      </c>
      <c r="H11" s="6">
        <v>1</v>
      </c>
      <c r="I11" s="6">
        <v>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525</v>
      </c>
      <c r="D12" s="6">
        <v>157</v>
      </c>
      <c r="E12" s="6">
        <v>182</v>
      </c>
      <c r="F12" s="6">
        <v>131</v>
      </c>
      <c r="G12" s="6">
        <v>12</v>
      </c>
      <c r="H12" s="6">
        <v>16</v>
      </c>
      <c r="I12" s="6">
        <v>27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2642</v>
      </c>
      <c r="D13" s="7">
        <v>17</v>
      </c>
      <c r="E13" s="7">
        <v>1707</v>
      </c>
      <c r="F13" s="7">
        <v>662</v>
      </c>
      <c r="G13" s="7">
        <v>75</v>
      </c>
      <c r="H13" s="7">
        <v>74</v>
      </c>
      <c r="I13" s="7">
        <v>107</v>
      </c>
    </row>
    <row r="14" spans="1:14" ht="11.65" customHeight="1" x14ac:dyDescent="0.2">
      <c r="A14" s="15" t="s">
        <v>34</v>
      </c>
      <c r="B14" s="29" t="s">
        <v>12</v>
      </c>
      <c r="C14" s="6">
        <v>1686</v>
      </c>
      <c r="D14" s="6">
        <v>11</v>
      </c>
      <c r="E14" s="6">
        <v>1301</v>
      </c>
      <c r="F14" s="6">
        <v>243</v>
      </c>
      <c r="G14" s="6">
        <v>35</v>
      </c>
      <c r="H14" s="6">
        <v>41</v>
      </c>
      <c r="I14" s="6">
        <v>55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103</v>
      </c>
      <c r="D15" s="6">
        <v>1</v>
      </c>
      <c r="E15" s="6">
        <v>69</v>
      </c>
      <c r="F15" s="6">
        <v>17</v>
      </c>
      <c r="G15" s="6">
        <v>5</v>
      </c>
      <c r="H15" s="6">
        <v>1</v>
      </c>
      <c r="I15" s="6">
        <v>10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853</v>
      </c>
      <c r="D16" s="8">
        <v>5</v>
      </c>
      <c r="E16" s="8">
        <v>337</v>
      </c>
      <c r="F16" s="8">
        <v>402</v>
      </c>
      <c r="G16" s="8">
        <v>35</v>
      </c>
      <c r="H16" s="8">
        <v>32</v>
      </c>
      <c r="I16" s="8">
        <v>42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4" width="15.83203125" customWidth="1"/>
    <col min="5" max="5" width="15.6640625" customWidth="1"/>
    <col min="6" max="6" width="15" customWidth="1"/>
    <col min="7" max="7" width="15.83203125" customWidth="1"/>
    <col min="8" max="8" width="15" customWidth="1"/>
    <col min="9" max="9" width="12.66406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29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2832</v>
      </c>
      <c r="D5" s="7">
        <v>159</v>
      </c>
      <c r="E5" s="7">
        <v>1721</v>
      </c>
      <c r="F5" s="7">
        <v>616</v>
      </c>
      <c r="G5" s="7">
        <v>74</v>
      </c>
      <c r="H5" s="7">
        <v>81</v>
      </c>
      <c r="I5" s="7">
        <v>181</v>
      </c>
    </row>
    <row r="6" spans="1:14" ht="11.65" customHeight="1" x14ac:dyDescent="0.2">
      <c r="A6" s="15" t="s">
        <v>34</v>
      </c>
      <c r="B6" s="29" t="s">
        <v>12</v>
      </c>
      <c r="C6" s="6">
        <v>1959</v>
      </c>
      <c r="D6" s="6">
        <v>71</v>
      </c>
      <c r="E6" s="6">
        <v>1414</v>
      </c>
      <c r="F6" s="6">
        <v>277</v>
      </c>
      <c r="G6" s="6">
        <v>48</v>
      </c>
      <c r="H6" s="6">
        <v>38</v>
      </c>
      <c r="I6" s="6">
        <v>111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92</v>
      </c>
      <c r="D7" s="6">
        <v>8</v>
      </c>
      <c r="E7" s="6">
        <v>59</v>
      </c>
      <c r="F7" s="6">
        <v>10</v>
      </c>
      <c r="G7" s="6">
        <v>3</v>
      </c>
      <c r="H7" s="6">
        <v>6</v>
      </c>
      <c r="I7" s="6">
        <v>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781</v>
      </c>
      <c r="D8" s="6">
        <v>80</v>
      </c>
      <c r="E8" s="6">
        <v>248</v>
      </c>
      <c r="F8" s="6">
        <v>329</v>
      </c>
      <c r="G8" s="6">
        <v>23</v>
      </c>
      <c r="H8" s="6">
        <v>37</v>
      </c>
      <c r="I8" s="6">
        <v>64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1235</v>
      </c>
      <c r="D9" s="7">
        <v>146</v>
      </c>
      <c r="E9" s="7">
        <v>741</v>
      </c>
      <c r="F9" s="7">
        <v>206</v>
      </c>
      <c r="G9" s="7">
        <v>25</v>
      </c>
      <c r="H9" s="7">
        <v>33</v>
      </c>
      <c r="I9" s="7">
        <v>84</v>
      </c>
    </row>
    <row r="10" spans="1:14" ht="11.65" customHeight="1" x14ac:dyDescent="0.2">
      <c r="A10" s="15" t="s">
        <v>34</v>
      </c>
      <c r="B10" s="29" t="s">
        <v>12</v>
      </c>
      <c r="C10" s="6">
        <v>878</v>
      </c>
      <c r="D10" s="6">
        <v>60</v>
      </c>
      <c r="E10" s="6">
        <v>618</v>
      </c>
      <c r="F10" s="6">
        <v>108</v>
      </c>
      <c r="G10" s="6">
        <v>18</v>
      </c>
      <c r="H10" s="6">
        <v>15</v>
      </c>
      <c r="I10" s="6">
        <v>59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48</v>
      </c>
      <c r="D11" s="6">
        <v>8</v>
      </c>
      <c r="E11" s="6">
        <v>27</v>
      </c>
      <c r="F11" s="6">
        <v>7</v>
      </c>
      <c r="G11" s="6">
        <v>1</v>
      </c>
      <c r="H11" s="6">
        <v>3</v>
      </c>
      <c r="I11" s="6">
        <v>2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309</v>
      </c>
      <c r="D12" s="6">
        <v>78</v>
      </c>
      <c r="E12" s="6">
        <v>96</v>
      </c>
      <c r="F12" s="6">
        <v>91</v>
      </c>
      <c r="G12" s="6">
        <v>6</v>
      </c>
      <c r="H12" s="6">
        <v>15</v>
      </c>
      <c r="I12" s="6">
        <v>23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1597</v>
      </c>
      <c r="D13" s="7">
        <v>13</v>
      </c>
      <c r="E13" s="7">
        <v>980</v>
      </c>
      <c r="F13" s="7">
        <v>410</v>
      </c>
      <c r="G13" s="7">
        <v>49</v>
      </c>
      <c r="H13" s="7">
        <v>48</v>
      </c>
      <c r="I13" s="7">
        <v>97</v>
      </c>
    </row>
    <row r="14" spans="1:14" ht="11.65" customHeight="1" x14ac:dyDescent="0.2">
      <c r="A14" s="15" t="s">
        <v>34</v>
      </c>
      <c r="B14" s="29" t="s">
        <v>12</v>
      </c>
      <c r="C14" s="6">
        <v>1081</v>
      </c>
      <c r="D14" s="6">
        <v>11</v>
      </c>
      <c r="E14" s="6">
        <v>796</v>
      </c>
      <c r="F14" s="6">
        <v>169</v>
      </c>
      <c r="G14" s="6">
        <v>30</v>
      </c>
      <c r="H14" s="6">
        <v>23</v>
      </c>
      <c r="I14" s="6">
        <v>52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44</v>
      </c>
      <c r="D15" s="6" t="s">
        <v>18</v>
      </c>
      <c r="E15" s="6">
        <v>32</v>
      </c>
      <c r="F15" s="6">
        <v>3</v>
      </c>
      <c r="G15" s="6">
        <v>2</v>
      </c>
      <c r="H15" s="6">
        <v>3</v>
      </c>
      <c r="I15" s="6">
        <v>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472</v>
      </c>
      <c r="D16" s="8">
        <v>2</v>
      </c>
      <c r="E16" s="8">
        <v>152</v>
      </c>
      <c r="F16" s="8">
        <v>238</v>
      </c>
      <c r="G16" s="8">
        <v>17</v>
      </c>
      <c r="H16" s="8">
        <v>22</v>
      </c>
      <c r="I16" s="8">
        <v>41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3" width="15.83203125" customWidth="1"/>
    <col min="4" max="4" width="16.5" customWidth="1"/>
    <col min="5" max="5" width="16.83203125" customWidth="1"/>
    <col min="6" max="6" width="16.1640625" customWidth="1"/>
    <col min="7" max="7" width="15.83203125" customWidth="1"/>
    <col min="8" max="8" width="15" customWidth="1"/>
    <col min="9" max="9" width="13.66406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30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13721</v>
      </c>
      <c r="D5" s="7">
        <v>988</v>
      </c>
      <c r="E5" s="7">
        <v>8453</v>
      </c>
      <c r="F5" s="7">
        <v>2727</v>
      </c>
      <c r="G5" s="7">
        <v>539</v>
      </c>
      <c r="H5" s="7">
        <v>473</v>
      </c>
      <c r="I5" s="7">
        <v>541</v>
      </c>
    </row>
    <row r="6" spans="1:14" ht="11.65" customHeight="1" x14ac:dyDescent="0.2">
      <c r="A6" s="15" t="s">
        <v>34</v>
      </c>
      <c r="B6" s="29" t="s">
        <v>12</v>
      </c>
      <c r="C6" s="6">
        <v>9280</v>
      </c>
      <c r="D6" s="6">
        <v>396</v>
      </c>
      <c r="E6" s="6">
        <v>6762</v>
      </c>
      <c r="F6" s="6">
        <v>1121</v>
      </c>
      <c r="G6" s="6">
        <v>378</v>
      </c>
      <c r="H6" s="6">
        <v>263</v>
      </c>
      <c r="I6" s="6">
        <v>360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319</v>
      </c>
      <c r="D7" s="6">
        <v>18</v>
      </c>
      <c r="E7" s="6">
        <v>213</v>
      </c>
      <c r="F7" s="6">
        <v>37</v>
      </c>
      <c r="G7" s="6">
        <v>14</v>
      </c>
      <c r="H7" s="6">
        <v>16</v>
      </c>
      <c r="I7" s="6">
        <v>21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4122</v>
      </c>
      <c r="D8" s="6">
        <v>574</v>
      </c>
      <c r="E8" s="6">
        <v>1478</v>
      </c>
      <c r="F8" s="6">
        <v>1569</v>
      </c>
      <c r="G8" s="6">
        <v>147</v>
      </c>
      <c r="H8" s="6">
        <v>194</v>
      </c>
      <c r="I8" s="6">
        <v>160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5503</v>
      </c>
      <c r="D9" s="7">
        <v>934</v>
      </c>
      <c r="E9" s="7">
        <v>2749</v>
      </c>
      <c r="F9" s="7">
        <v>1213</v>
      </c>
      <c r="G9" s="7">
        <v>182</v>
      </c>
      <c r="H9" s="7">
        <v>190</v>
      </c>
      <c r="I9" s="7">
        <v>235</v>
      </c>
    </row>
    <row r="10" spans="1:14" ht="11.65" customHeight="1" x14ac:dyDescent="0.2">
      <c r="A10" s="15" t="s">
        <v>34</v>
      </c>
      <c r="B10" s="29" t="s">
        <v>12</v>
      </c>
      <c r="C10" s="6">
        <v>3614</v>
      </c>
      <c r="D10" s="6">
        <v>368</v>
      </c>
      <c r="E10" s="6">
        <v>2194</v>
      </c>
      <c r="F10" s="6">
        <v>649</v>
      </c>
      <c r="G10" s="6">
        <v>131</v>
      </c>
      <c r="H10" s="6">
        <v>104</v>
      </c>
      <c r="I10" s="6">
        <v>168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164</v>
      </c>
      <c r="D11" s="6">
        <v>16</v>
      </c>
      <c r="E11" s="6">
        <v>106</v>
      </c>
      <c r="F11" s="6">
        <v>18</v>
      </c>
      <c r="G11" s="6">
        <v>6</v>
      </c>
      <c r="H11" s="6">
        <v>8</v>
      </c>
      <c r="I11" s="6">
        <v>10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1725</v>
      </c>
      <c r="D12" s="6">
        <v>550</v>
      </c>
      <c r="E12" s="6">
        <v>449</v>
      </c>
      <c r="F12" s="6">
        <v>546</v>
      </c>
      <c r="G12" s="6">
        <v>45</v>
      </c>
      <c r="H12" s="6">
        <v>78</v>
      </c>
      <c r="I12" s="6">
        <v>57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8218</v>
      </c>
      <c r="D13" s="7">
        <v>54</v>
      </c>
      <c r="E13" s="7">
        <v>5704</v>
      </c>
      <c r="F13" s="7">
        <v>1514</v>
      </c>
      <c r="G13" s="7">
        <v>357</v>
      </c>
      <c r="H13" s="7">
        <v>283</v>
      </c>
      <c r="I13" s="7">
        <v>306</v>
      </c>
    </row>
    <row r="14" spans="1:14" ht="11.65" customHeight="1" x14ac:dyDescent="0.2">
      <c r="A14" s="15" t="s">
        <v>34</v>
      </c>
      <c r="B14" s="29" t="s">
        <v>12</v>
      </c>
      <c r="C14" s="6">
        <v>5666</v>
      </c>
      <c r="D14" s="6">
        <v>28</v>
      </c>
      <c r="E14" s="6">
        <v>4568</v>
      </c>
      <c r="F14" s="6">
        <v>472</v>
      </c>
      <c r="G14" s="6">
        <v>247</v>
      </c>
      <c r="H14" s="6">
        <v>159</v>
      </c>
      <c r="I14" s="6">
        <v>192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155</v>
      </c>
      <c r="D15" s="6">
        <v>2</v>
      </c>
      <c r="E15" s="6">
        <v>107</v>
      </c>
      <c r="F15" s="6">
        <v>19</v>
      </c>
      <c r="G15" s="6">
        <v>8</v>
      </c>
      <c r="H15" s="6">
        <v>8</v>
      </c>
      <c r="I15" s="6">
        <v>11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2397</v>
      </c>
      <c r="D16" s="8">
        <v>24</v>
      </c>
      <c r="E16" s="8">
        <v>1029</v>
      </c>
      <c r="F16" s="8">
        <v>1023</v>
      </c>
      <c r="G16" s="8">
        <v>102</v>
      </c>
      <c r="H16" s="8">
        <v>116</v>
      </c>
      <c r="I16" s="8">
        <v>103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3" width="15.83203125" customWidth="1"/>
    <col min="4" max="4" width="16.5" customWidth="1"/>
    <col min="5" max="5" width="16.83203125" customWidth="1"/>
    <col min="6" max="6" width="16.1640625" customWidth="1"/>
    <col min="7" max="7" width="15.83203125" customWidth="1"/>
    <col min="8" max="8" width="15" customWidth="1"/>
    <col min="9" max="9" width="13.66406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31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2558</v>
      </c>
      <c r="D5" s="7">
        <v>148</v>
      </c>
      <c r="E5" s="7">
        <v>1338</v>
      </c>
      <c r="F5" s="7">
        <v>747</v>
      </c>
      <c r="G5" s="7">
        <v>77</v>
      </c>
      <c r="H5" s="7">
        <v>126</v>
      </c>
      <c r="I5" s="7">
        <v>122</v>
      </c>
    </row>
    <row r="6" spans="1:14" ht="11.65" customHeight="1" x14ac:dyDescent="0.2">
      <c r="A6" s="15" t="s">
        <v>34</v>
      </c>
      <c r="B6" s="29" t="s">
        <v>12</v>
      </c>
      <c r="C6" s="6">
        <v>1429</v>
      </c>
      <c r="D6" s="6">
        <v>49</v>
      </c>
      <c r="E6" s="6">
        <v>923</v>
      </c>
      <c r="F6" s="6">
        <v>278</v>
      </c>
      <c r="G6" s="6">
        <v>42</v>
      </c>
      <c r="H6" s="6">
        <v>71</v>
      </c>
      <c r="I6" s="6">
        <v>66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112</v>
      </c>
      <c r="D7" s="6">
        <v>8</v>
      </c>
      <c r="E7" s="6">
        <v>67</v>
      </c>
      <c r="F7" s="6">
        <v>18</v>
      </c>
      <c r="G7" s="6">
        <v>6</v>
      </c>
      <c r="H7" s="6">
        <v>4</v>
      </c>
      <c r="I7" s="6">
        <v>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1017</v>
      </c>
      <c r="D8" s="6">
        <v>91</v>
      </c>
      <c r="E8" s="6">
        <v>348</v>
      </c>
      <c r="F8" s="6">
        <v>451</v>
      </c>
      <c r="G8" s="6">
        <v>29</v>
      </c>
      <c r="H8" s="6">
        <v>51</v>
      </c>
      <c r="I8" s="6">
        <v>47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1072</v>
      </c>
      <c r="D9" s="7">
        <v>132</v>
      </c>
      <c r="E9" s="7">
        <v>589</v>
      </c>
      <c r="F9" s="7">
        <v>231</v>
      </c>
      <c r="G9" s="7">
        <v>25</v>
      </c>
      <c r="H9" s="7">
        <v>45</v>
      </c>
      <c r="I9" s="7">
        <v>50</v>
      </c>
    </row>
    <row r="10" spans="1:14" ht="11.65" customHeight="1" x14ac:dyDescent="0.2">
      <c r="A10" s="15" t="s">
        <v>34</v>
      </c>
      <c r="B10" s="29" t="s">
        <v>12</v>
      </c>
      <c r="C10" s="6">
        <v>674</v>
      </c>
      <c r="D10" s="6">
        <v>42</v>
      </c>
      <c r="E10" s="6">
        <v>457</v>
      </c>
      <c r="F10" s="6">
        <v>101</v>
      </c>
      <c r="G10" s="6">
        <v>16</v>
      </c>
      <c r="H10" s="6">
        <v>28</v>
      </c>
      <c r="I10" s="6">
        <v>30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55</v>
      </c>
      <c r="D11" s="6">
        <v>8</v>
      </c>
      <c r="E11" s="6">
        <v>33</v>
      </c>
      <c r="F11" s="6">
        <v>9</v>
      </c>
      <c r="G11" s="6">
        <v>1</v>
      </c>
      <c r="H11" s="6" t="s">
        <v>18</v>
      </c>
      <c r="I11" s="6">
        <v>4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343</v>
      </c>
      <c r="D12" s="6">
        <v>82</v>
      </c>
      <c r="E12" s="6">
        <v>99</v>
      </c>
      <c r="F12" s="6">
        <v>121</v>
      </c>
      <c r="G12" s="6">
        <v>8</v>
      </c>
      <c r="H12" s="6">
        <v>17</v>
      </c>
      <c r="I12" s="6">
        <v>16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1486</v>
      </c>
      <c r="D13" s="7">
        <v>16</v>
      </c>
      <c r="E13" s="7">
        <v>749</v>
      </c>
      <c r="F13" s="7">
        <v>516</v>
      </c>
      <c r="G13" s="7">
        <v>52</v>
      </c>
      <c r="H13" s="7">
        <v>81</v>
      </c>
      <c r="I13" s="7">
        <v>72</v>
      </c>
    </row>
    <row r="14" spans="1:14" ht="11.65" customHeight="1" x14ac:dyDescent="0.2">
      <c r="A14" s="15" t="s">
        <v>34</v>
      </c>
      <c r="B14" s="29" t="s">
        <v>12</v>
      </c>
      <c r="C14" s="6">
        <v>755</v>
      </c>
      <c r="D14" s="6">
        <v>7</v>
      </c>
      <c r="E14" s="6">
        <v>466</v>
      </c>
      <c r="F14" s="6">
        <v>177</v>
      </c>
      <c r="G14" s="6">
        <v>26</v>
      </c>
      <c r="H14" s="6">
        <v>43</v>
      </c>
      <c r="I14" s="6">
        <v>36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57</v>
      </c>
      <c r="D15" s="6" t="s">
        <v>18</v>
      </c>
      <c r="E15" s="6">
        <v>34</v>
      </c>
      <c r="F15" s="6">
        <v>9</v>
      </c>
      <c r="G15" s="6">
        <v>5</v>
      </c>
      <c r="H15" s="6">
        <v>4</v>
      </c>
      <c r="I15" s="6">
        <v>5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674</v>
      </c>
      <c r="D16" s="8">
        <v>9</v>
      </c>
      <c r="E16" s="8">
        <v>249</v>
      </c>
      <c r="F16" s="8">
        <v>330</v>
      </c>
      <c r="G16" s="8">
        <v>21</v>
      </c>
      <c r="H16" s="8">
        <v>34</v>
      </c>
      <c r="I16" s="8">
        <v>31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3" width="15.83203125" customWidth="1"/>
    <col min="4" max="4" width="16.5" customWidth="1"/>
    <col min="5" max="5" width="16.83203125" customWidth="1"/>
    <col min="6" max="6" width="16.1640625" customWidth="1"/>
    <col min="7" max="7" width="15.83203125" customWidth="1"/>
    <col min="8" max="8" width="15" customWidth="1"/>
    <col min="9" max="9" width="12.66406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32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3839</v>
      </c>
      <c r="D5" s="7">
        <v>221</v>
      </c>
      <c r="E5" s="7">
        <v>2271</v>
      </c>
      <c r="F5" s="7">
        <v>816</v>
      </c>
      <c r="G5" s="7">
        <v>137</v>
      </c>
      <c r="H5" s="7">
        <v>127</v>
      </c>
      <c r="I5" s="7">
        <v>267</v>
      </c>
    </row>
    <row r="6" spans="1:14" ht="11.65" customHeight="1" x14ac:dyDescent="0.2">
      <c r="A6" s="15" t="s">
        <v>34</v>
      </c>
      <c r="B6" s="29" t="s">
        <v>12</v>
      </c>
      <c r="C6" s="6">
        <v>2420</v>
      </c>
      <c r="D6" s="6">
        <v>83</v>
      </c>
      <c r="E6" s="6">
        <v>1645</v>
      </c>
      <c r="F6" s="6">
        <v>334</v>
      </c>
      <c r="G6" s="6">
        <v>91</v>
      </c>
      <c r="H6" s="6">
        <v>79</v>
      </c>
      <c r="I6" s="6">
        <v>188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226</v>
      </c>
      <c r="D7" s="6">
        <v>12</v>
      </c>
      <c r="E7" s="6">
        <v>143</v>
      </c>
      <c r="F7" s="6">
        <v>29</v>
      </c>
      <c r="G7" s="6">
        <v>8</v>
      </c>
      <c r="H7" s="6">
        <v>9</v>
      </c>
      <c r="I7" s="6">
        <v>25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1193</v>
      </c>
      <c r="D8" s="6">
        <v>126</v>
      </c>
      <c r="E8" s="6">
        <v>483</v>
      </c>
      <c r="F8" s="6">
        <v>453</v>
      </c>
      <c r="G8" s="6">
        <v>38</v>
      </c>
      <c r="H8" s="6">
        <v>39</v>
      </c>
      <c r="I8" s="6">
        <v>54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1651</v>
      </c>
      <c r="D9" s="7">
        <v>206</v>
      </c>
      <c r="E9" s="7">
        <v>956</v>
      </c>
      <c r="F9" s="7">
        <v>290</v>
      </c>
      <c r="G9" s="7">
        <v>35</v>
      </c>
      <c r="H9" s="7">
        <v>49</v>
      </c>
      <c r="I9" s="7">
        <v>115</v>
      </c>
    </row>
    <row r="10" spans="1:14" ht="11.65" customHeight="1" x14ac:dyDescent="0.2">
      <c r="A10" s="15" t="s">
        <v>34</v>
      </c>
      <c r="B10" s="29" t="s">
        <v>12</v>
      </c>
      <c r="C10" s="6">
        <v>1060</v>
      </c>
      <c r="D10" s="6">
        <v>73</v>
      </c>
      <c r="E10" s="6">
        <v>717</v>
      </c>
      <c r="F10" s="6">
        <v>141</v>
      </c>
      <c r="G10" s="6">
        <v>26</v>
      </c>
      <c r="H10" s="6">
        <v>32</v>
      </c>
      <c r="I10" s="6">
        <v>71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96</v>
      </c>
      <c r="D11" s="6">
        <v>11</v>
      </c>
      <c r="E11" s="6">
        <v>57</v>
      </c>
      <c r="F11" s="6">
        <v>8</v>
      </c>
      <c r="G11" s="6">
        <v>2</v>
      </c>
      <c r="H11" s="6">
        <v>3</v>
      </c>
      <c r="I11" s="6">
        <v>15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495</v>
      </c>
      <c r="D12" s="6">
        <v>122</v>
      </c>
      <c r="E12" s="6">
        <v>182</v>
      </c>
      <c r="F12" s="6">
        <v>141</v>
      </c>
      <c r="G12" s="6">
        <v>7</v>
      </c>
      <c r="H12" s="6">
        <v>14</v>
      </c>
      <c r="I12" s="6">
        <v>29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2188</v>
      </c>
      <c r="D13" s="7">
        <v>15</v>
      </c>
      <c r="E13" s="7">
        <v>1315</v>
      </c>
      <c r="F13" s="7">
        <v>526</v>
      </c>
      <c r="G13" s="7">
        <v>102</v>
      </c>
      <c r="H13" s="7">
        <v>78</v>
      </c>
      <c r="I13" s="7">
        <v>152</v>
      </c>
    </row>
    <row r="14" spans="1:14" ht="11.65" customHeight="1" x14ac:dyDescent="0.2">
      <c r="A14" s="15" t="s">
        <v>34</v>
      </c>
      <c r="B14" s="29" t="s">
        <v>12</v>
      </c>
      <c r="C14" s="6">
        <v>1360</v>
      </c>
      <c r="D14" s="6">
        <v>10</v>
      </c>
      <c r="E14" s="6">
        <v>928</v>
      </c>
      <c r="F14" s="6">
        <v>193</v>
      </c>
      <c r="G14" s="6">
        <v>65</v>
      </c>
      <c r="H14" s="6">
        <v>47</v>
      </c>
      <c r="I14" s="6">
        <v>117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130</v>
      </c>
      <c r="D15" s="6">
        <v>1</v>
      </c>
      <c r="E15" s="6">
        <v>86</v>
      </c>
      <c r="F15" s="6">
        <v>21</v>
      </c>
      <c r="G15" s="6">
        <v>6</v>
      </c>
      <c r="H15" s="6">
        <v>6</v>
      </c>
      <c r="I15" s="6">
        <v>10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698</v>
      </c>
      <c r="D16" s="8">
        <v>4</v>
      </c>
      <c r="E16" s="8">
        <v>301</v>
      </c>
      <c r="F16" s="8">
        <v>312</v>
      </c>
      <c r="G16" s="8">
        <v>31</v>
      </c>
      <c r="H16" s="8">
        <v>25</v>
      </c>
      <c r="I16" s="8">
        <v>25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8.1640625" style="5" customWidth="1"/>
    <col min="3" max="3" width="15.83203125" customWidth="1"/>
    <col min="4" max="4" width="16.5" customWidth="1"/>
    <col min="5" max="5" width="16.83203125" customWidth="1"/>
    <col min="6" max="6" width="16.1640625" customWidth="1"/>
    <col min="7" max="7" width="15.83203125" customWidth="1"/>
    <col min="8" max="8" width="15" customWidth="1"/>
    <col min="9" max="9" width="11.3320312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28.9" customHeight="1" x14ac:dyDescent="0.2">
      <c r="A2" s="26" t="s">
        <v>33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H2" s="26" t="s">
        <v>34</v>
      </c>
      <c r="I2" s="26" t="s">
        <v>34</v>
      </c>
      <c r="L2" t="s">
        <v>34</v>
      </c>
    </row>
    <row r="3" spans="1:14" ht="33.4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</row>
    <row r="4" spans="1:14" ht="43.9" customHeight="1" x14ac:dyDescent="0.2">
      <c r="A4" s="22" t="s">
        <v>34</v>
      </c>
      <c r="B4" s="22" t="s">
        <v>34</v>
      </c>
      <c r="C4" s="22" t="s">
        <v>34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</row>
    <row r="5" spans="1:14" ht="13.15" customHeight="1" x14ac:dyDescent="0.2">
      <c r="A5" s="23" t="s">
        <v>11</v>
      </c>
      <c r="B5" s="28" t="s">
        <v>34</v>
      </c>
      <c r="C5" s="7">
        <v>20215</v>
      </c>
      <c r="D5" s="7">
        <v>1428</v>
      </c>
      <c r="E5" s="7">
        <v>10907</v>
      </c>
      <c r="F5" s="7">
        <v>5348</v>
      </c>
      <c r="G5" s="7">
        <v>904</v>
      </c>
      <c r="H5" s="7">
        <v>618</v>
      </c>
      <c r="I5" s="7">
        <v>1010</v>
      </c>
    </row>
    <row r="6" spans="1:14" ht="11.65" customHeight="1" x14ac:dyDescent="0.2">
      <c r="A6" s="15" t="s">
        <v>34</v>
      </c>
      <c r="B6" s="29" t="s">
        <v>12</v>
      </c>
      <c r="C6" s="6">
        <v>12349</v>
      </c>
      <c r="D6" s="6">
        <v>469</v>
      </c>
      <c r="E6" s="6">
        <v>8310</v>
      </c>
      <c r="F6" s="6">
        <v>2047</v>
      </c>
      <c r="G6" s="6">
        <v>596</v>
      </c>
      <c r="H6" s="6">
        <v>315</v>
      </c>
      <c r="I6" s="6">
        <v>612</v>
      </c>
      <c r="J6" t="s">
        <v>34</v>
      </c>
      <c r="K6" t="s">
        <v>34</v>
      </c>
      <c r="M6" t="s">
        <v>34</v>
      </c>
      <c r="N6" t="s">
        <v>34</v>
      </c>
    </row>
    <row r="7" spans="1:14" ht="11.65" customHeight="1" x14ac:dyDescent="0.2">
      <c r="A7" s="15" t="s">
        <v>34</v>
      </c>
      <c r="B7" s="29" t="s">
        <v>13</v>
      </c>
      <c r="C7" s="6">
        <v>927</v>
      </c>
      <c r="D7" s="6">
        <v>51</v>
      </c>
      <c r="E7" s="6">
        <v>535</v>
      </c>
      <c r="F7" s="6">
        <v>188</v>
      </c>
      <c r="G7" s="6">
        <v>51</v>
      </c>
      <c r="H7" s="6">
        <v>43</v>
      </c>
      <c r="I7" s="6">
        <v>59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 x14ac:dyDescent="0.2">
      <c r="A8" s="15" t="s">
        <v>34</v>
      </c>
      <c r="B8" s="29" t="s">
        <v>14</v>
      </c>
      <c r="C8" s="6">
        <v>6939</v>
      </c>
      <c r="D8" s="6">
        <v>908</v>
      </c>
      <c r="E8" s="6">
        <v>2062</v>
      </c>
      <c r="F8" s="6">
        <v>3113</v>
      </c>
      <c r="G8" s="6">
        <v>257</v>
      </c>
      <c r="H8" s="6">
        <v>260</v>
      </c>
      <c r="I8" s="6">
        <v>339</v>
      </c>
      <c r="J8" t="s">
        <v>34</v>
      </c>
      <c r="K8" t="s">
        <v>34</v>
      </c>
      <c r="M8" t="s">
        <v>34</v>
      </c>
      <c r="N8" t="s">
        <v>34</v>
      </c>
    </row>
    <row r="9" spans="1:14" ht="13.15" customHeight="1" x14ac:dyDescent="0.2">
      <c r="A9" s="14" t="s">
        <v>15</v>
      </c>
      <c r="B9" s="30" t="s">
        <v>34</v>
      </c>
      <c r="C9" s="7">
        <v>9061</v>
      </c>
      <c r="D9" s="7">
        <v>1357</v>
      </c>
      <c r="E9" s="7">
        <v>4647</v>
      </c>
      <c r="F9" s="7">
        <v>2010</v>
      </c>
      <c r="G9" s="7">
        <v>333</v>
      </c>
      <c r="H9" s="7">
        <v>247</v>
      </c>
      <c r="I9" s="7">
        <v>467</v>
      </c>
    </row>
    <row r="10" spans="1:14" ht="11.65" customHeight="1" x14ac:dyDescent="0.2">
      <c r="A10" s="15" t="s">
        <v>34</v>
      </c>
      <c r="B10" s="29" t="s">
        <v>12</v>
      </c>
      <c r="C10" s="6">
        <v>5745</v>
      </c>
      <c r="D10" s="6">
        <v>436</v>
      </c>
      <c r="E10" s="6">
        <v>3716</v>
      </c>
      <c r="F10" s="6">
        <v>942</v>
      </c>
      <c r="G10" s="6">
        <v>236</v>
      </c>
      <c r="H10" s="6">
        <v>122</v>
      </c>
      <c r="I10" s="6">
        <v>293</v>
      </c>
      <c r="J10" t="s">
        <v>34</v>
      </c>
      <c r="K10" t="s">
        <v>34</v>
      </c>
      <c r="M10" t="s">
        <v>34</v>
      </c>
      <c r="N10" t="s">
        <v>34</v>
      </c>
    </row>
    <row r="11" spans="1:14" ht="11.65" customHeight="1" x14ac:dyDescent="0.2">
      <c r="A11" s="15" t="s">
        <v>34</v>
      </c>
      <c r="B11" s="29" t="s">
        <v>13</v>
      </c>
      <c r="C11" s="6">
        <v>460</v>
      </c>
      <c r="D11" s="6">
        <v>46</v>
      </c>
      <c r="E11" s="6">
        <v>266</v>
      </c>
      <c r="F11" s="6">
        <v>82</v>
      </c>
      <c r="G11" s="6">
        <v>22</v>
      </c>
      <c r="H11" s="6">
        <v>19</v>
      </c>
      <c r="I11" s="6">
        <v>25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 x14ac:dyDescent="0.2">
      <c r="A12" s="15" t="s">
        <v>34</v>
      </c>
      <c r="B12" s="29" t="s">
        <v>14</v>
      </c>
      <c r="C12" s="6">
        <v>2856</v>
      </c>
      <c r="D12" s="6">
        <v>875</v>
      </c>
      <c r="E12" s="6">
        <v>665</v>
      </c>
      <c r="F12" s="6">
        <v>986</v>
      </c>
      <c r="G12" s="6">
        <v>75</v>
      </c>
      <c r="H12" s="6">
        <v>106</v>
      </c>
      <c r="I12" s="6">
        <v>149</v>
      </c>
      <c r="J12" t="s">
        <v>34</v>
      </c>
      <c r="K12" t="s">
        <v>34</v>
      </c>
      <c r="M12" t="s">
        <v>34</v>
      </c>
      <c r="N12" t="s">
        <v>34</v>
      </c>
    </row>
    <row r="13" spans="1:14" ht="13.15" customHeight="1" x14ac:dyDescent="0.25">
      <c r="A13" s="14" t="s">
        <v>16</v>
      </c>
      <c r="B13" s="30" t="s">
        <v>34</v>
      </c>
      <c r="C13" s="7">
        <v>11154</v>
      </c>
      <c r="D13" s="7">
        <v>71</v>
      </c>
      <c r="E13" s="7">
        <v>6260</v>
      </c>
      <c r="F13" s="7">
        <v>3338</v>
      </c>
      <c r="G13" s="7">
        <v>571</v>
      </c>
      <c r="H13" s="7">
        <v>371</v>
      </c>
      <c r="I13" s="7">
        <v>543</v>
      </c>
    </row>
    <row r="14" spans="1:14" ht="11.65" customHeight="1" x14ac:dyDescent="0.2">
      <c r="A14" s="15" t="s">
        <v>34</v>
      </c>
      <c r="B14" s="29" t="s">
        <v>12</v>
      </c>
      <c r="C14" s="6">
        <v>6604</v>
      </c>
      <c r="D14" s="6">
        <v>33</v>
      </c>
      <c r="E14" s="6">
        <v>4594</v>
      </c>
      <c r="F14" s="6">
        <v>1105</v>
      </c>
      <c r="G14" s="6">
        <v>360</v>
      </c>
      <c r="H14" s="6">
        <v>193</v>
      </c>
      <c r="I14" s="6">
        <v>319</v>
      </c>
      <c r="J14" t="s">
        <v>34</v>
      </c>
      <c r="K14" t="s">
        <v>34</v>
      </c>
      <c r="M14" t="s">
        <v>34</v>
      </c>
      <c r="N14" t="s">
        <v>34</v>
      </c>
    </row>
    <row r="15" spans="1:14" ht="11.65" customHeight="1" x14ac:dyDescent="0.2">
      <c r="A15" s="15" t="s">
        <v>34</v>
      </c>
      <c r="B15" s="29" t="s">
        <v>13</v>
      </c>
      <c r="C15" s="6">
        <v>467</v>
      </c>
      <c r="D15" s="6">
        <v>5</v>
      </c>
      <c r="E15" s="6">
        <v>269</v>
      </c>
      <c r="F15" s="6">
        <v>106</v>
      </c>
      <c r="G15" s="6">
        <v>29</v>
      </c>
      <c r="H15" s="6">
        <v>24</v>
      </c>
      <c r="I15" s="6">
        <v>34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 x14ac:dyDescent="0.2">
      <c r="A16" s="16" t="s">
        <v>34</v>
      </c>
      <c r="B16" s="31" t="s">
        <v>14</v>
      </c>
      <c r="C16" s="8">
        <v>4083</v>
      </c>
      <c r="D16" s="8">
        <v>33</v>
      </c>
      <c r="E16" s="8">
        <v>1397</v>
      </c>
      <c r="F16" s="8">
        <v>2127</v>
      </c>
      <c r="G16" s="8">
        <v>182</v>
      </c>
      <c r="H16" s="8">
        <v>154</v>
      </c>
      <c r="I16" s="8">
        <v>190</v>
      </c>
      <c r="J16" t="s">
        <v>34</v>
      </c>
      <c r="K16" t="s">
        <v>34</v>
      </c>
      <c r="M16" t="s">
        <v>34</v>
      </c>
      <c r="N16" t="s">
        <v>34</v>
      </c>
    </row>
    <row r="17" spans="1:12" ht="26.25" customHeight="1" x14ac:dyDescent="0.2">
      <c r="A17" s="17" t="s">
        <v>45</v>
      </c>
      <c r="B17" s="18" t="s">
        <v>34</v>
      </c>
      <c r="C17" s="19" t="s">
        <v>34</v>
      </c>
      <c r="D17" s="19" t="s">
        <v>34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L17" t="s">
        <v>34</v>
      </c>
    </row>
    <row r="18" spans="1:12" ht="12.75" customHeight="1" x14ac:dyDescent="0.2">
      <c r="A18" s="17" t="s">
        <v>46</v>
      </c>
      <c r="B18" s="20" t="s">
        <v>34</v>
      </c>
      <c r="C18" s="21" t="s">
        <v>34</v>
      </c>
      <c r="D18" s="21" t="s">
        <v>34</v>
      </c>
      <c r="E18" s="21" t="s">
        <v>34</v>
      </c>
      <c r="F18" s="21" t="s">
        <v>34</v>
      </c>
      <c r="G18" s="21" t="s">
        <v>34</v>
      </c>
      <c r="H18" s="21" t="s">
        <v>34</v>
      </c>
      <c r="I18" s="21" t="s">
        <v>34</v>
      </c>
      <c r="L18" t="s">
        <v>34</v>
      </c>
    </row>
    <row r="19" spans="1:12" ht="11.65" customHeight="1" x14ac:dyDescent="0.2"/>
    <row r="20" spans="1:12" ht="12" x14ac:dyDescent="0.2">
      <c r="A20" s="3"/>
      <c r="B20" s="32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2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2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2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2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2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2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2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2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9.15</vt:lpstr>
      <vt:lpstr>Cuadro 9.15.1</vt:lpstr>
      <vt:lpstr>Cuadro 9.15.2</vt:lpstr>
      <vt:lpstr>Cuadro 9.15.3</vt:lpstr>
      <vt:lpstr>Cuadro 9.15.4</vt:lpstr>
      <vt:lpstr>Cuadro 9.15.5</vt:lpstr>
      <vt:lpstr>Cuadro 9.15.6</vt:lpstr>
      <vt:lpstr>Cuadro 9.15.7</vt:lpstr>
      <vt:lpstr>Cuadro 9.15.8</vt:lpstr>
      <vt:lpstr>Cuadro 9.15.9</vt:lpstr>
      <vt:lpstr>Cuadro 9.15.10</vt:lpstr>
      <vt:lpstr>Cuadro 9.15.11</vt:lpstr>
      <vt:lpstr>Cuadro 9.15.12</vt:lpstr>
      <vt:lpstr>Cuadro 9.15.13</vt:lpstr>
      <vt:lpstr>Cuadro 9.15.14</vt:lpstr>
      <vt:lpstr>Cuadro 9.15.15</vt:lpstr>
      <vt:lpstr>Cuadro 9.15.16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2024-01-17T13:32:03Z</dcterms:created>
  <dcterms:modified xsi:type="dcterms:W3CDTF">2024-02-08T13:57:49Z</dcterms:modified>
</cp:coreProperties>
</file>