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iago\"/>
    </mc:Choice>
  </mc:AlternateContent>
  <bookViews>
    <workbookView xWindow="0" yWindow="0" windowWidth="28800" windowHeight="11775" activeTab="1"/>
  </bookViews>
  <sheets>
    <sheet name="Carátula" sheetId="30" r:id="rId1"/>
    <sheet name="Índice" sheetId="29" r:id="rId2"/>
    <sheet name="Cuadro 4.22" sheetId="1" r:id="rId3"/>
    <sheet name="Cuadro 4.22.1" sheetId="2" r:id="rId4"/>
    <sheet name="Cuadro 4.22.2" sheetId="3" r:id="rId5"/>
    <sheet name="Cuadro 4.22.3" sheetId="4" r:id="rId6"/>
    <sheet name="Cuadro 4.22.4" sheetId="5" r:id="rId7"/>
    <sheet name="Cuadro 4.22.5" sheetId="6" r:id="rId8"/>
    <sheet name="Cuadro 4.22.6" sheetId="7" r:id="rId9"/>
    <sheet name="Cuadro 4.22.7" sheetId="8" r:id="rId10"/>
    <sheet name="Cuadro 4.22.8" sheetId="9" r:id="rId11"/>
    <sheet name="Cuadro 4.22.9" sheetId="10" r:id="rId12"/>
    <sheet name="Cuadro 4.22.10" sheetId="11" r:id="rId13"/>
    <sheet name="Cuadro 4.22.11" sheetId="12" r:id="rId14"/>
    <sheet name="Cuadro 4.22.12" sheetId="13" r:id="rId15"/>
    <sheet name="Cuadro 4.22.13" sheetId="14" r:id="rId16"/>
    <sheet name="Cuadro 4.22.14" sheetId="15" r:id="rId17"/>
    <sheet name="Cuadro 4.22.15" sheetId="16" r:id="rId18"/>
    <sheet name="Cuadro 4.22.16" sheetId="17" r:id="rId19"/>
    <sheet name="Cuadro 4.22.17" sheetId="18" r:id="rId20"/>
    <sheet name="Cuadro 4.22.18" sheetId="19" r:id="rId21"/>
    <sheet name="Cuadro 4.22.19" sheetId="20" r:id="rId22"/>
    <sheet name="Cuadro 4.22.20" sheetId="21" r:id="rId23"/>
    <sheet name="Cuadro 4.22.21" sheetId="22" r:id="rId24"/>
    <sheet name="Cuadro 4.22.22" sheetId="23" r:id="rId25"/>
    <sheet name="Cuadro 4.22.23" sheetId="24" r:id="rId26"/>
    <sheet name="Cuadro 4.22.24" sheetId="25" r:id="rId27"/>
    <sheet name="Cuadro 4.22.25" sheetId="26" r:id="rId28"/>
    <sheet name="Cuadro 4.22.26" sheetId="27" r:id="rId29"/>
    <sheet name="Cuadro 4.22.27" sheetId="28" r:id="rId30"/>
  </sheets>
  <calcPr calcId="191029"/>
</workbook>
</file>

<file path=xl/calcChain.xml><?xml version="1.0" encoding="utf-8"?>
<calcChain xmlns="http://schemas.openxmlformats.org/spreadsheetml/2006/main">
  <c r="A31" i="29" l="1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</calcChain>
</file>

<file path=xl/sharedStrings.xml><?xml version="1.0" encoding="utf-8"?>
<sst xmlns="http://schemas.openxmlformats.org/spreadsheetml/2006/main" count="12274" uniqueCount="71">
  <si>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</si>
  <si>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</si>
  <si>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</si>
  <si>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</si>
  <si>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</si>
  <si>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</si>
  <si>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</si>
  <si>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</si>
  <si>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</si>
  <si>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</si>
  <si>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</si>
  <si>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</si>
  <si>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</si>
  <si>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</si>
  <si>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</si>
  <si>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</si>
  <si>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</si>
  <si>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</si>
  <si>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</si>
  <si>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</si>
  <si>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</si>
  <si>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</si>
  <si>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</si>
  <si>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</si>
  <si>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</si>
  <si>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</si>
  <si>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</si>
  <si>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</si>
  <si>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</si>
  <si>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</si>
  <si>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</si>
  <si>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</si>
  <si>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</si>
  <si>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</si>
  <si>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</si>
  <si>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</si>
  <si>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</si>
  <si>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</si>
  <si>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</si>
  <si>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</si>
  <si>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Santiago del Estero</t>
  </si>
  <si>
    <t>Febrero de 2024</t>
  </si>
  <si>
    <t>Cuadro 4.22. Provincia de Santiago del Estero.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</si>
  <si>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</si>
  <si>
    <t>Cuadro 4.22.1. Provincia de Santiago del Estero, departamento Aguirre. Población de 14 años y más ocupada como patrón(a) o empleador(a) y cuenta propia, por aporte jubilatorio, según sexo registrado al nacer y grupos quinquenales de edad. Año 2022  </t>
  </si>
  <si>
    <t>Cuadro 4.22.2. Provincia de Santiago del Estero, departamento Alberdi. Población de 14 años y más ocupada como patrón(a) o empleador(a) y cuenta propia, por aporte jubilatorio, según sexo registrado al nacer y grupos quinquenales de edad. Año 2022  </t>
  </si>
  <si>
    <t>Cuadro 4.22.3. Provincia de Santiago del Estero, departamento Atamisqui. Población de 14 años y más ocupada como patrón(a) o empleador(a) y cuenta propia, por aporte jubilatorio, según sexo registrado al nacer y grupos quinquenales de edad. Año 2022  </t>
  </si>
  <si>
    <t>Cuadro 4.22.4. Provincia de Santiago del Estero, departamento Avellaneda. Población de 14 años y más ocupada como patrón(a) o empleador(a) y cuenta propia, por aporte jubilatorio, según sexo registrado al nacer y grupos quinquenales de edad. Año 2022  </t>
  </si>
  <si>
    <t>Cuadro 4.22.5. Provincia de Santiago del Estero, departamento Banda. Población de 14 años y más ocupada como patrón(a) o empleador(a) y cuenta propia, por aporte jubilatorio, según sexo registrado al nacer y grupos quinquenales de edad. Año 2022  </t>
  </si>
  <si>
    <t>Cuadro 4.22.6. Provincia de Santiago del Estero, departamento Belgrano. Población de 14 años y más ocupada como patrón(a) o empleador(a) y cuenta propia, por aporte jubilatorio, según sexo registrado al nacer y grupos quinquenales de edad. Año 2022  </t>
  </si>
  <si>
    <t>Cuadro 4.22.7. Provincia de Santiago del Estero, departamento Capital. Población de 14 años y más ocupada como patrón(a) o empleador(a) y cuenta propia, por aporte jubilatorio, según sexo registrado al nacer y grupos quinquenales de edad. Año 2022  </t>
  </si>
  <si>
    <t>Cuadro 4.22.8. Provincia de Santiago del Estero, departamento Choya. Población de 14 años y más ocupada como patrón(a) o empleador(a) y cuenta propia, por aporte jubilatorio, según sexo registrado al nacer y grupos quinquenales de edad. Año 2022  </t>
  </si>
  <si>
    <t>Cuadro 4.22.9. Provincia de Santiago del Estero, departamento Copo. Población de 14 años y más ocupada como patrón(a) o empleador(a) y cuenta propia, por aporte jubilatorio, según sexo registrado al nacer y grupos quinquenales de edad. Año 2022  </t>
  </si>
  <si>
    <t>Cuadro 4.22.10. Provincia de Santiago del Estero, departamento Figueroa. Población de 14 años y más ocupada como patrón(a) o empleador(a) y cuenta propia, por aporte jubilatorio, según sexo registrado al nacer y grupos quinquenales de edad. Año 2022  </t>
  </si>
  <si>
    <t>Cuadro 4.22.11. Provincia de Santiago del Estero, departamento General Taboada. Población de 14 años y más ocupada como patrón(a) o empleador(a) y cuenta propia, por aporte jubilatorio, según sexo registrado al nacer y grupos quinquenales de edad. Año 2022  </t>
  </si>
  <si>
    <t>Cuadro 4.22.12. Provincia de Santiago del Estero, departamento Guasayán. Población de 14 años y más ocupada como patrón(a) o empleador(a) y cuenta propia, por aporte jubilatorio, según sexo registrado al nacer y grupos quinquenales de edad. Año 2022  </t>
  </si>
  <si>
    <t>Cuadro 4.22.13. Provincia de Santiago del Estero, departamento Jiménez. Población de 14 años y más ocupada como patrón(a) o empleador(a) y cuenta propia, por aporte jubilatorio, según sexo registrado al nacer y grupos quinquenales de edad. Año 2022  </t>
  </si>
  <si>
    <t>Cuadro 4.22.14. Provincia de Santiago del Estero, departamento Juan Felipe Ibarra. Población de 14 años y más ocupada como patrón(a) o empleador(a) y cuenta propia, por aporte jubilatorio, según sexo registrado al nacer y grupos quinquenales de edad. Año 2022  </t>
  </si>
  <si>
    <t>Cuadro 4.22.15. Provincia de Santiago del Estero, departamento Loreto. Población de 14 años y más ocupada como patrón(a) o empleador(a) y cuenta propia, por aporte jubilatorio, según sexo registrado al nacer y grupos quinquenales de edad. Año 2022  </t>
  </si>
  <si>
    <t>Cuadro 4.22.16. Provincia de Santiago del Estero, departamento Mitre. Población de 14 años y más ocupada como patrón(a) o empleador(a) y cuenta propia, por aporte jubilatorio, según sexo registrado al nacer y grupos quinquenales de edad. Año 2022  </t>
  </si>
  <si>
    <t>Cuadro 4.22.17. Provincia de Santiago del Estero, departamento Moreno. Población de 14 años y más ocupada como patrón(a) o empleador(a) y cuenta propia, por aporte jubilatorio, según sexo registrado al nacer y grupos quinquenales de edad. Año 2022  </t>
  </si>
  <si>
    <t>Cuadro 4.22.18. Provincia de Santiago del Estero, departamento Ojo de Agua. Población de 14 años y más ocupada como patrón(a) o empleador(a) y cuenta propia, por aporte jubilatorio, según sexo registrado al nacer y grupos quinquenales de edad. Año 2022  </t>
  </si>
  <si>
    <t>Cuadro 4.22.19. Provincia de Santiago del Estero, departamento Pellegrini. Población de 14 años y más ocupada como patrón(a) o empleador(a) y cuenta propia, por aporte jubilatorio, según sexo registrado al nacer y grupos quinquenales de edad. Año 2022  </t>
  </si>
  <si>
    <t>Cuadro 4.22.20. Provincia de Santiago del Estero, departamento Quebrachos. Población de 14 años y más ocupada como patrón(a) o empleador(a) y cuenta propia, por aporte jubilatorio, según sexo registrado al nacer y grupos quinquenales de edad. Año 2022  </t>
  </si>
  <si>
    <t>Cuadro 4.22.21. Provincia de Santiago del Estero, departamento Río Hondo. Población de 14 años y más ocupada como patrón(a) o empleador(a) y cuenta propia, por aporte jubilatorio, según sexo registrado al nacer y grupos quinquenales de edad. Año 2022  </t>
  </si>
  <si>
    <t>Cuadro 4.22.22. Provincia de Santiago del Estero, departamento Rivadavia. Población de 14 años y más ocupada como patrón(a) o empleador(a) y cuenta propia, por aporte jubilatorio, según sexo registrado al nacer y grupos quinquenales de edad. Año 2022  </t>
  </si>
  <si>
    <t>Cuadro 4.22.23. Provincia de Santiago del Estero, departamento Robles. Población de 14 años y más ocupada como patrón(a) o empleador(a) y cuenta propia, por aporte jubilatorio, según sexo registrado al nacer y grupos quinquenales de edad. Año 2022  </t>
  </si>
  <si>
    <t>Cuadro 4.22.24. Provincia de Santiago del Estero, departamento Salavina. Población de 14 años y más ocupada como patrón(a) o empleador(a) y cuenta propia, por aporte jubilatorio, según sexo registrado al nacer y grupos quinquenales de edad. Año 2022  </t>
  </si>
  <si>
    <t>Cuadro 4.22.25. Provincia de Santiago del Estero, departamento San Martín. Población de 14 años y más ocupada como patrón(a) o empleador(a) y cuenta propia, por aporte jubilatorio, según sexo registrado al nacer y grupos quinquenales de edad. Año 2022  </t>
  </si>
  <si>
    <t>Cuadro 4.22.26. Provincia de Santiago del Estero, departamento Sarmiento. Población de 14 años y más ocupada como patrón(a) o empleador(a) y cuenta propia, por aporte jubilatorio, según sexo registrado al nacer y grupos quinquenales de edad. Año 2022  </t>
  </si>
  <si>
    <t>Cuadro 4.22.27. Provincia de Santiago del Estero, departamento Silípica. Población de 14 años y más ocupada como patrón(a) o empleador(a) y cuenta propia, por aporte jubilatorio, según sexo registrado al nacer y grupos quinquenales de edad. Año 2022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</si>
</sst>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7" sqref="K7"/>
    </sheetView>
  </sheetViews>
  <sheetFormatPr baseColWidth="10" defaultRowHeight="11.25"/>
  <sheetData>
    <row r="3" spans="11:11" ht="20.25">
      <c r="K3" s="13" t="s">
        <v>32</v>
      </c>
    </row>
    <row r="4" spans="11:11" ht="20.25">
      <c r="K4" s="13"/>
    </row>
    <row r="5" spans="11:11" ht="20.25">
      <c r="K5" s="13" t="s">
        <v>33</v>
      </c>
    </row>
    <row r="7" spans="11:11" ht="15">
      <c r="K7" s="14" t="s">
        <v>40</v>
      </c>
    </row>
    <row r="8" spans="11:11" ht="15">
      <c r="K8" s="14"/>
    </row>
    <row r="9" spans="11:11" ht="15">
      <c r="K9" s="14" t="s">
        <v>41</v>
      </c>
    </row>
    <row r="10" spans="11:11" ht="15">
      <c r="K10" s="14"/>
    </row>
    <row r="11" spans="11:11" ht="15">
      <c r="K11" s="14"/>
    </row>
    <row r="12" spans="11:11" ht="15">
      <c r="K12" s="14" t="s">
        <v>34</v>
      </c>
    </row>
    <row r="13" spans="11:11" ht="15">
      <c r="K13" s="14" t="s">
        <v>35</v>
      </c>
    </row>
    <row r="14" spans="11:11" ht="15">
      <c r="K14" s="14" t="s">
        <v>36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sheetData>
    <row r="1" spans="1:1" ht="12.75">
      <c r="A1" s="11" t="s">
        <v>27</v>
      </c>
    </row>
    <row r="2" spans="1:1" ht="12.75">
      <c r="A2" s="11" t="s">
        <v>28</v>
      </c>
    </row>
    <row r="3" spans="1:1" ht="12.75">
      <c r="A3" s="12"/>
    </row>
    <row r="4" spans="1:1" ht="12.75">
      <c r="A4" s="10" t="str">
        <f>HYPERLINK("#'Cuadro 4.22'!A3", "Cuadro 4.22. Provincia de Santiago del Estero. Población ocupada como patrón(a) o empleador(a) y cuenta propia, por aporte jubilatorio, según sexo registrado al nacer y grupos quinquenales de edad. Año 2022  ")</f>
        <v>Cuadro 4.22. Provincia de Santiago del Estero. Población ocupada como patrón(a) o empleador(a) y cuenta propia, por aporte jubilatorio, según sexo registrado al nacer y grupos quinquenales de edad. Año 2022  </v>
      </c>
    </row>
    <row r="5" spans="1:1" ht="12.75">
      <c r="A5" s="10" t="str">
        <f>HYPERLINK("#'Cuadro 4.22.1'!A3", "Cuadro 4.22.1. Provincia de Santiago del Estero, departamento Aguirre. Población ocupada como patrón(a) o empleador(a) y cuenta propia, por aporte jubilatorio, según sexo registrado al nacer y grupos quinquenales de edad. Año 2022  ")</f>
        <v>Cuadro 4.22.1. Provincia de Santiago del Estero, departamento Aguirre. Población ocupada como patrón(a) o empleador(a) y cuenta propia, por aporte jubilatorio, según sexo registrado al nacer y grupos quinquenales de edad. Año 2022  </v>
      </c>
    </row>
    <row r="6" spans="1:1" ht="12.75">
      <c r="A6" s="10" t="str">
        <f>HYPERLINK("#'Cuadro 4.22.2'!A3", "Cuadro 4.22.2. Provincia de Santiago del Estero, departamento Alberdi. Población ocupada como patrón(a) o empleador(a) y cuenta propia, por aporte jubilatorio, según sexo registrado al nacer y grupos quinquenales de edad. Año 2022  ")</f>
        <v>Cuadro 4.22.2. Provincia de Santiago del Estero, departamento Alberdi. Población ocupada como patrón(a) o empleador(a) y cuenta propia, por aporte jubilatorio, según sexo registrado al nacer y grupos quinquenales de edad. Año 2022  </v>
      </c>
    </row>
    <row r="7" spans="1:1" ht="12.75">
      <c r="A7" s="10" t="str">
        <f>HYPERLINK("#'Cuadro 4.22.3'!A3", "Cuadro 4.22.3. Provincia de Santiago del Estero, departamento Atamisqui. Población ocupada como patrón(a) o empleador(a) y cuenta propia, por aporte jubilatorio, según sexo registrado al nacer y grupos quinquenales de edad. Año 2022  ")</f>
        <v>Cuadro 4.22.3. Provincia de Santiago del Estero, departamento Atamisqui. Población ocupada como patrón(a) o empleador(a) y cuenta propia, por aporte jubilatorio, según sexo registrado al nacer y grupos quinquenales de edad. Año 2022  </v>
      </c>
    </row>
    <row r="8" spans="1:1" ht="12.75">
      <c r="A8" s="10" t="str">
        <f>HYPERLINK("#'Cuadro 4.22.4'!A3", "Cuadro 4.22.4. Provincia de Santiago del Estero, departamento Avellaneda. Población ocupada como patrón(a) o empleador(a) y cuenta propia, por aporte jubilatorio, según sexo registrado al nacer y grupos quinquenales de edad. Año 2022  ")</f>
        <v>Cuadro 4.22.4. Provincia de Santiago del Estero, departamento Avellaneda. Población ocupada como patrón(a) o empleador(a) y cuenta propia, por aporte jubilatorio, según sexo registrado al nacer y grupos quinquenales de edad. Año 2022  </v>
      </c>
    </row>
    <row r="9" spans="1:1" ht="12.75">
      <c r="A9" s="10" t="str">
        <f>HYPERLINK("#'Cuadro 4.22.5'!A3", "Cuadro 4.22.5. Provincia de Santiago del Estero, departamento Banda. Población ocupada como patrón(a) o empleador(a) y cuenta propia, por aporte jubilatorio, según sexo registrado al nacer y grupos quinquenales de edad. Año 2022  ")</f>
        <v>Cuadro 4.22.5. Provincia de Santiago del Estero, departamento Banda. Población ocupada como patrón(a) o empleador(a) y cuenta propia, por aporte jubilatorio, según sexo registrado al nacer y grupos quinquenales de edad. Año 2022  </v>
      </c>
    </row>
    <row r="10" spans="1:1" ht="12.75">
      <c r="A10" s="10" t="str">
        <f>HYPERLINK("#'Cuadro 4.22.6'!A3", "Cuadro 4.22.6. Provincia de Santiago del Estero, departamento Belgrano. Población ocupada como patrón(a) o empleador(a) y cuenta propia, por aporte jubilatorio, según sexo registrado al nacer y grupos quinquenales de edad. Año 2022  ")</f>
        <v>Cuadro 4.22.6. Provincia de Santiago del Estero, departamento Belgrano. Población ocupada como patrón(a) o empleador(a) y cuenta propia, por aporte jubilatorio, según sexo registrado al nacer y grupos quinquenales de edad. Año 2022  </v>
      </c>
    </row>
    <row r="11" spans="1:1" ht="12.75">
      <c r="A11" s="10" t="str">
        <f>HYPERLINK("#'Cuadro 4.22.7'!A3", "Cuadro 4.22.7. Provincia de Santiago del Estero, departamento Capital. Población ocupada como patrón(a) o empleador(a) y cuenta propia, por aporte jubilatorio, según sexo registrado al nacer y grupos quinquenales de edad. Año 2022  ")</f>
        <v>Cuadro 4.22.7. Provincia de Santiago del Estero, departamento Capital. Población ocupada como patrón(a) o empleador(a) y cuenta propia, por aporte jubilatorio, según sexo registrado al nacer y grupos quinquenales de edad. Año 2022  </v>
      </c>
    </row>
    <row r="12" spans="1:1" ht="12.75">
      <c r="A12" s="10" t="str">
        <f>HYPERLINK("#'Cuadro 4.22.8'!A3", "Cuadro 4.22.8. Provincia de Santiago del Estero, departamento Choya. Población ocupada como patrón(a) o empleador(a) y cuenta propia, por aporte jubilatorio, según sexo registrado al nacer y grupos quinquenales de edad. Año 2022  ")</f>
        <v>Cuadro 4.22.8. Provincia de Santiago del Estero, departamento Choya. Población ocupada como patrón(a) o empleador(a) y cuenta propia, por aporte jubilatorio, según sexo registrado al nacer y grupos quinquenales de edad. Año 2022  </v>
      </c>
    </row>
    <row r="13" spans="1:1" ht="12.75">
      <c r="A13" s="10" t="str">
        <f>HYPERLINK("#'Cuadro 4.22.9'!A3", "Cuadro 4.22.9. Provincia de Santiago del Estero, departamento Copo. Población ocupada como patrón(a) o empleador(a) y cuenta propia, por aporte jubilatorio, según sexo registrado al nacer y grupos quinquenales de edad. Año 2022  ")</f>
        <v>Cuadro 4.22.9. Provincia de Santiago del Estero, departamento Copo. Población ocupada como patrón(a) o empleador(a) y cuenta propia, por aporte jubilatorio, según sexo registrado al nacer y grupos quinquenales de edad. Año 2022  </v>
      </c>
    </row>
    <row r="14" spans="1:1" ht="12.75">
      <c r="A14" s="10" t="str">
        <f>HYPERLINK("#'Cuadro 4.22.10'!A3", "Cuadro 4.22.10. Provincia de Santiago del Estero, departamento Figueroa. Población ocupada como patrón(a) o empleador(a) y cuenta propia, por aporte jubilatorio, según sexo registrado al nacer y grupos quinquenales de edad. Año 2022  ")</f>
        <v>Cuadro 4.22.10. Provincia de Santiago del Estero, departamento Figueroa. Población ocupada como patrón(a) o empleador(a) y cuenta propia, por aporte jubilatorio, según sexo registrado al nacer y grupos quinquenales de edad. Año 2022  </v>
      </c>
    </row>
    <row r="15" spans="1:1" ht="12.75">
      <c r="A15" s="10" t="str">
        <f>HYPERLINK("#'Cuadro 4.22.11'!A3", "Cuadro 4.22.11. Provincia de Santiago del Estero, departamento General Taboada. Población ocupada como patrón(a) o empleador(a) y cuenta propia, por aporte jubilatorio, según sexo registrado al nacer y grupos quinquenales de edad. Año 2022  ")</f>
        <v>Cuadro 4.22.11. Provincia de Santiago del Estero, departamento General Taboada. Población ocupada como patrón(a) o empleador(a) y cuenta propia, por aporte jubilatorio, según sexo registrado al nacer y grupos quinquenales de edad. Año 2022  </v>
      </c>
    </row>
    <row r="16" spans="1:1" ht="12.75">
      <c r="A16" s="10" t="str">
        <f>HYPERLINK("#'Cuadro 4.22.12'!A3", "Cuadro 4.22.12. Provincia de Santiago del Estero, departamento Guasayán. Población ocupada como patrón(a) o empleador(a) y cuenta propia, por aporte jubilatorio, según sexo registrado al nacer y grupos quinquenales de edad. Año 2022  ")</f>
        <v>Cuadro 4.22.12. Provincia de Santiago del Estero, departamento Guasayán. Población ocupada como patrón(a) o empleador(a) y cuenta propia, por aporte jubilatorio, según sexo registrado al nacer y grupos quinquenales de edad. Año 2022  </v>
      </c>
    </row>
    <row r="17" spans="1:1" ht="12.75">
      <c r="A17" s="10" t="str">
        <f>HYPERLINK("#'Cuadro 4.22.13'!A3", "Cuadro 4.22.13. Provincia de Santiago del Estero, departamento Jiménez. Población ocupada como patrón(a) o empleador(a) y cuenta propia, por aporte jubilatorio, según sexo registrado al nacer y grupos quinquenales de edad. Año 2022  ")</f>
        <v>Cuadro 4.22.13. Provincia de Santiago del Estero, departamento Jiménez. Población ocupada como patrón(a) o empleador(a) y cuenta propia, por aporte jubilatorio, según sexo registrado al nacer y grupos quinquenales de edad. Año 2022  </v>
      </c>
    </row>
    <row r="18" spans="1:1" ht="12.75">
      <c r="A18" s="10" t="str">
        <f>HYPERLINK("#'Cuadro 4.22.14'!A3", "Cuadro 4.22.14. Provincia de Santiago del Estero, departamento Juan Felipe Ibarra. Población ocupada como patrón(a) o empleador(a) y cuenta propia, por aporte jubilatorio, según sexo registrado al nacer y grupos quinquenales de edad. Año 2022  ")</f>
        <v>Cuadro 4.22.14. Provincia de Santiago del Estero, departamento Juan Felipe Ibarra. Población ocupada como patrón(a) o empleador(a) y cuenta propia, por aporte jubilatorio, según sexo registrado al nacer y grupos quinquenales de edad. Año 2022  </v>
      </c>
    </row>
    <row r="19" spans="1:1" ht="12.75">
      <c r="A19" s="10" t="str">
        <f>HYPERLINK("#'Cuadro 4.22.15'!A3", "Cuadro 4.22.15. Provincia de Santiago del Estero, departamento Loreto. Población ocupada como patrón(a) o empleador(a) y cuenta propia, por aporte jubilatorio, según sexo registrado al nacer y grupos quinquenales de edad. Año 2022  ")</f>
        <v>Cuadro 4.22.15. Provincia de Santiago del Estero, departamento Loreto. Población ocupada como patrón(a) o empleador(a) y cuenta propia, por aporte jubilatorio, según sexo registrado al nacer y grupos quinquenales de edad. Año 2022  </v>
      </c>
    </row>
    <row r="20" spans="1:1" ht="12.75">
      <c r="A20" s="10" t="str">
        <f>HYPERLINK("#'Cuadro 4.22.16'!A3", "Cuadro 4.22.16. Provincia de Santiago del Estero, departamento Mitre. Población ocupada como patrón(a) o empleador(a) y cuenta propia, por aporte jubilatorio, según sexo registrado al nacer y grupos quinquenales de edad. Año 2022  ")</f>
        <v>Cuadro 4.22.16. Provincia de Santiago del Estero, departamento Mitre. Población ocupada como patrón(a) o empleador(a) y cuenta propia, por aporte jubilatorio, según sexo registrado al nacer y grupos quinquenales de edad. Año 2022  </v>
      </c>
    </row>
    <row r="21" spans="1:1" ht="12.75">
      <c r="A21" s="10" t="str">
        <f>HYPERLINK("#'Cuadro 4.22.17'!A3", "Cuadro 4.22.17. Provincia de Santiago del Estero, departamento Moreno. Población ocupada como patrón(a) o empleador(a) y cuenta propia, por aporte jubilatorio, según sexo registrado al nacer y grupos quinquenales de edad. Año 2022  ")</f>
        <v>Cuadro 4.22.17. Provincia de Santiago del Estero, departamento Moreno. Población ocupada como patrón(a) o empleador(a) y cuenta propia, por aporte jubilatorio, según sexo registrado al nacer y grupos quinquenales de edad. Año 2022  </v>
      </c>
    </row>
    <row r="22" spans="1:1" ht="12.75">
      <c r="A22" s="10" t="str">
        <f>HYPERLINK("#'Cuadro 4.22.18'!A3", "Cuadro 4.22.18. Provincia de Santiago del Estero, departamento Ojo de Agua. Población ocupada como patrón(a) o empleador(a) y cuenta propia, por aporte jubilatorio, según sexo registrado al nacer y grupos quinquenales de edad. Año 2022  ")</f>
        <v>Cuadro 4.22.18. Provincia de Santiago del Estero, departamento Ojo de Agua. Población ocupada como patrón(a) o empleador(a) y cuenta propia, por aporte jubilatorio, según sexo registrado al nacer y grupos quinquenales de edad. Año 2022  </v>
      </c>
    </row>
    <row r="23" spans="1:1" ht="12.75">
      <c r="A23" s="10" t="str">
        <f>HYPERLINK("#'Cuadro 4.22.19'!A3", "Cuadro 4.22.19. Provincia de Santiago del Estero, departamento Pellegrini. Población ocupada como patrón(a) o empleador(a) y cuenta propia, por aporte jubilatorio, según sexo registrado al nacer y grupos quinquenales de edad. Año 2022  ")</f>
        <v>Cuadro 4.22.19. Provincia de Santiago del Estero, departamento Pellegrini. Población ocupada como patrón(a) o empleador(a) y cuenta propia, por aporte jubilatorio, según sexo registrado al nacer y grupos quinquenales de edad. Año 2022  </v>
      </c>
    </row>
    <row r="24" spans="1:1" ht="12.75">
      <c r="A24" s="10" t="str">
        <f>HYPERLINK("#'Cuadro 4.22.20'!A3", "Cuadro 4.22.20. Provincia de Santiago del Estero, departamento Quebrachos. Población ocupada como patrón(a) o empleador(a) y cuenta propia, por aporte jubilatorio, según sexo registrado al nacer y grupos quinquenales de edad. Año 2022  ")</f>
        <v>Cuadro 4.22.20. Provincia de Santiago del Estero, departamento Quebrachos. Población ocupada como patrón(a) o empleador(a) y cuenta propia, por aporte jubilatorio, según sexo registrado al nacer y grupos quinquenales de edad. Año 2022  </v>
      </c>
    </row>
    <row r="25" spans="1:1" ht="12.75">
      <c r="A25" s="10" t="str">
        <f>HYPERLINK("#'Cuadro 4.22.21'!A3", "Cuadro 4.22.21. Provincia de Santiago del Estero, departamento Río Hondo. Población ocupada como patrón(a) o empleador(a) y cuenta propia, por aporte jubilatorio, según sexo registrado al nacer y grupos quinquenales de edad. Año 2022  ")</f>
        <v>Cuadro 4.22.21. Provincia de Santiago del Estero, departamento Río Hondo. Población ocupada como patrón(a) o empleador(a) y cuenta propia, por aporte jubilatorio, según sexo registrado al nacer y grupos quinquenales de edad. Año 2022  </v>
      </c>
    </row>
    <row r="26" spans="1:1" ht="12.75">
      <c r="A26" s="10" t="str">
        <f>HYPERLINK("#'Cuadro 4.22.22'!A3", "Cuadro 4.22.22. Provincia de Santiago del Estero, departamento Rivadavia. Población ocupada como patrón(a) o empleador(a) y cuenta propia, por aporte jubilatorio, según sexo registrado al nacer y grupos quinquenales de edad. Año 2022  ")</f>
        <v>Cuadro 4.22.22. Provincia de Santiago del Estero, departamento Rivadavia. Población ocupada como patrón(a) o empleador(a) y cuenta propia, por aporte jubilatorio, según sexo registrado al nacer y grupos quinquenales de edad. Año 2022  </v>
      </c>
    </row>
    <row r="27" spans="1:1" ht="12.75">
      <c r="A27" s="10" t="str">
        <f>HYPERLINK("#'Cuadro 4.22.23'!A3", "Cuadro 4.22.23. Provincia de Santiago del Estero, departamento Robles. Población ocupada como patrón(a) o empleador(a) y cuenta propia, por aporte jubilatorio, según sexo registrado al nacer y grupos quinquenales de edad. Año 2022  ")</f>
        <v>Cuadro 4.22.23. Provincia de Santiago del Estero, departamento Robles. Población ocupada como patrón(a) o empleador(a) y cuenta propia, por aporte jubilatorio, según sexo registrado al nacer y grupos quinquenales de edad. Año 2022  </v>
      </c>
    </row>
    <row r="28" spans="1:1" ht="12.75">
      <c r="A28" s="10" t="str">
        <f>HYPERLINK("#'Cuadro 4.22.24'!A3", "Cuadro 4.22.24. Provincia de Santiago del Estero, departamento Salavina. Población ocupada como patrón(a) o empleador(a) y cuenta propia, por aporte jubilatorio, según sexo registrado al nacer y grupos quinquenales de edad. Año 2022  ")</f>
        <v>Cuadro 4.22.24. Provincia de Santiago del Estero, departamento Salavina. Población ocupada como patrón(a) o empleador(a) y cuenta propia, por aporte jubilatorio, según sexo registrado al nacer y grupos quinquenales de edad. Año 2022  </v>
      </c>
    </row>
    <row r="29" spans="1:1" ht="12.75">
      <c r="A29" s="10" t="str">
        <f>HYPERLINK("#'Cuadro 4.22.25'!A3", "Cuadro 4.22.25. Provincia de Santiago del Estero, departamento San Martín. Población ocupada como patrón(a) o empleador(a) y cuenta propia, por aporte jubilatorio, según sexo registrado al nacer y grupos quinquenales de edad. Año 2022  ")</f>
        <v>Cuadro 4.22.25. Provincia de Santiago del Estero, departamento San Martín. Población ocupada como patrón(a) o empleador(a) y cuenta propia, por aporte jubilatorio, según sexo registrado al nacer y grupos quinquenales de edad. Año 2022  </v>
      </c>
    </row>
    <row r="30" spans="1:1" ht="12.75">
      <c r="A30" s="10" t="str">
        <f>HYPERLINK("#'Cuadro 4.22.26'!A3", "Cuadro 4.22.26. Provincia de Santiago del Estero, departamento Sarmiento. Población ocupada como patrón(a) o empleador(a) y cuenta propia, por aporte jubilatorio, según sexo registrado al nacer y grupos quinquenales de edad. Año 2022  ")</f>
        <v>Cuadro 4.22.26. Provincia de Santiago del Estero, departamento Sarmiento. Población ocupada como patrón(a) o empleador(a) y cuenta propia, por aporte jubilatorio, según sexo registrado al nacer y grupos quinquenales de edad. Año 2022  </v>
      </c>
    </row>
    <row r="31" spans="1:1" ht="12.75">
      <c r="A31" s="10" t="str">
        <f>HYPERLINK("#'Cuadro 4.22.27'!A3", "Cuadro 4.22.27. Provincia de Santiago del Estero, departamento Silípica. Población ocupada como patrón(a) o empleador(a) y cuenta propia, por aporte jubilatorio, según sexo registrado al nacer y grupos quinquenales de edad. Año 2022  ")</f>
        <v>Cuadro 4.22.27. Provincia de Santiago del Estero, departamento Silípica. Población ocupada como patrón(a) o empleador(a) y cuenta propia, por aporte jubilatorio, según sexo registrado al nacer y grupos quinquenales de edad. Año 2022  </v>
      </c>
    </row>
    <row r="32" spans="1:1" ht="12.75">
      <c r="A32" s="12"/>
    </row>
    <row r="33" spans="1:1" ht="12.75">
      <c r="A33" s="12" t="s">
        <v>29</v>
      </c>
    </row>
    <row r="34" spans="1:1" ht="12.75">
      <c r="A34" s="12" t="s">
        <v>30</v>
      </c>
    </row>
    <row r="35" spans="1:1" ht="12.75">
      <c r="A35" s="12" t="s">
        <v>31</v>
      </c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20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5" t="s">
        <v>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155923</v>
      </c>
      <c r="D6" s="3">
        <v>13461</v>
      </c>
      <c r="E6" s="3">
        <v>6788</v>
      </c>
      <c r="F6" s="3">
        <v>6239</v>
      </c>
      <c r="G6" s="3">
        <v>434</v>
      </c>
      <c r="H6" s="3">
        <v>142462</v>
      </c>
      <c r="I6" s="3">
        <v>16181</v>
      </c>
      <c r="J6" s="3">
        <v>123179</v>
      </c>
      <c r="K6" s="3">
        <v>3102</v>
      </c>
    </row>
    <row r="7" spans="1:31" ht="12" customHeight="1">
      <c r="A7" s="27" t="s">
        <v>26</v>
      </c>
      <c r="B7" s="1" t="s">
        <v>9</v>
      </c>
      <c r="C7" s="9">
        <v>374</v>
      </c>
      <c r="D7" s="9">
        <v>19</v>
      </c>
      <c r="E7" s="9">
        <v>7</v>
      </c>
      <c r="F7" s="9">
        <v>9</v>
      </c>
      <c r="G7" s="9">
        <v>3</v>
      </c>
      <c r="H7" s="9">
        <v>355</v>
      </c>
      <c r="I7" s="9">
        <v>6</v>
      </c>
      <c r="J7" s="9">
        <v>335</v>
      </c>
      <c r="K7" s="9">
        <v>14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7271</v>
      </c>
      <c r="D8" s="9">
        <v>289</v>
      </c>
      <c r="E8" s="9">
        <v>30</v>
      </c>
      <c r="F8" s="9">
        <v>254</v>
      </c>
      <c r="G8" s="9">
        <v>5</v>
      </c>
      <c r="H8" s="9">
        <v>6982</v>
      </c>
      <c r="I8" s="9">
        <v>75</v>
      </c>
      <c r="J8" s="9">
        <v>6739</v>
      </c>
      <c r="K8" s="9">
        <v>168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17020</v>
      </c>
      <c r="D9" s="9">
        <v>1037</v>
      </c>
      <c r="E9" s="9">
        <v>195</v>
      </c>
      <c r="F9" s="9">
        <v>806</v>
      </c>
      <c r="G9" s="9">
        <v>36</v>
      </c>
      <c r="H9" s="9">
        <v>15983</v>
      </c>
      <c r="I9" s="9">
        <v>473</v>
      </c>
      <c r="J9" s="9">
        <v>15195</v>
      </c>
      <c r="K9" s="9">
        <v>315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20409</v>
      </c>
      <c r="D10" s="9">
        <v>1677</v>
      </c>
      <c r="E10" s="9">
        <v>617</v>
      </c>
      <c r="F10" s="9">
        <v>1013</v>
      </c>
      <c r="G10" s="9">
        <v>47</v>
      </c>
      <c r="H10" s="9">
        <v>18732</v>
      </c>
      <c r="I10" s="9">
        <v>1385</v>
      </c>
      <c r="J10" s="9">
        <v>16976</v>
      </c>
      <c r="K10" s="9">
        <v>371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19535</v>
      </c>
      <c r="D11" s="9">
        <v>1870</v>
      </c>
      <c r="E11" s="9">
        <v>940</v>
      </c>
      <c r="F11" s="9">
        <v>880</v>
      </c>
      <c r="G11" s="9">
        <v>50</v>
      </c>
      <c r="H11" s="9">
        <v>17665</v>
      </c>
      <c r="I11" s="9">
        <v>2104</v>
      </c>
      <c r="J11" s="9">
        <v>15220</v>
      </c>
      <c r="K11" s="9">
        <v>341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18566</v>
      </c>
      <c r="D12" s="9">
        <v>1834</v>
      </c>
      <c r="E12" s="9">
        <v>1008</v>
      </c>
      <c r="F12" s="9">
        <v>781</v>
      </c>
      <c r="G12" s="9">
        <v>45</v>
      </c>
      <c r="H12" s="9">
        <v>16732</v>
      </c>
      <c r="I12" s="9">
        <v>2345</v>
      </c>
      <c r="J12" s="9">
        <v>14065</v>
      </c>
      <c r="K12" s="9">
        <v>322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18461</v>
      </c>
      <c r="D13" s="9">
        <v>1760</v>
      </c>
      <c r="E13" s="9">
        <v>1015</v>
      </c>
      <c r="F13" s="9">
        <v>686</v>
      </c>
      <c r="G13" s="9">
        <v>59</v>
      </c>
      <c r="H13" s="9">
        <v>16701</v>
      </c>
      <c r="I13" s="9">
        <v>2523</v>
      </c>
      <c r="J13" s="9">
        <v>13844</v>
      </c>
      <c r="K13" s="9">
        <v>334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15211</v>
      </c>
      <c r="D14" s="9">
        <v>1511</v>
      </c>
      <c r="E14" s="9">
        <v>918</v>
      </c>
      <c r="F14" s="9">
        <v>538</v>
      </c>
      <c r="G14" s="9">
        <v>55</v>
      </c>
      <c r="H14" s="9">
        <v>13700</v>
      </c>
      <c r="I14" s="9">
        <v>2129</v>
      </c>
      <c r="J14" s="9">
        <v>11264</v>
      </c>
      <c r="K14" s="9">
        <v>307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11657</v>
      </c>
      <c r="D15" s="9">
        <v>1191</v>
      </c>
      <c r="E15" s="9">
        <v>731</v>
      </c>
      <c r="F15" s="9">
        <v>419</v>
      </c>
      <c r="G15" s="9">
        <v>41</v>
      </c>
      <c r="H15" s="9">
        <v>10466</v>
      </c>
      <c r="I15" s="9">
        <v>1654</v>
      </c>
      <c r="J15" s="9">
        <v>8602</v>
      </c>
      <c r="K15" s="9">
        <v>210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9696</v>
      </c>
      <c r="D16" s="9">
        <v>911</v>
      </c>
      <c r="E16" s="9">
        <v>580</v>
      </c>
      <c r="F16" s="9">
        <v>301</v>
      </c>
      <c r="G16" s="9">
        <v>30</v>
      </c>
      <c r="H16" s="9">
        <v>8785</v>
      </c>
      <c r="I16" s="9">
        <v>1428</v>
      </c>
      <c r="J16" s="9">
        <v>7167</v>
      </c>
      <c r="K16" s="9">
        <v>190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7871</v>
      </c>
      <c r="D17" s="9">
        <v>658</v>
      </c>
      <c r="E17" s="9">
        <v>398</v>
      </c>
      <c r="F17" s="9">
        <v>235</v>
      </c>
      <c r="G17" s="9">
        <v>25</v>
      </c>
      <c r="H17" s="9">
        <v>7213</v>
      </c>
      <c r="I17" s="9">
        <v>1092</v>
      </c>
      <c r="J17" s="9">
        <v>5941</v>
      </c>
      <c r="K17" s="9">
        <v>180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5243</v>
      </c>
      <c r="D18" s="9">
        <v>391</v>
      </c>
      <c r="E18" s="9">
        <v>212</v>
      </c>
      <c r="F18" s="9">
        <v>164</v>
      </c>
      <c r="G18" s="9">
        <v>15</v>
      </c>
      <c r="H18" s="9">
        <v>4852</v>
      </c>
      <c r="I18" s="9">
        <v>555</v>
      </c>
      <c r="J18" s="9">
        <v>4126</v>
      </c>
      <c r="K18" s="9">
        <v>171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2763</v>
      </c>
      <c r="D19" s="9">
        <v>163</v>
      </c>
      <c r="E19" s="9">
        <v>77</v>
      </c>
      <c r="F19" s="9">
        <v>75</v>
      </c>
      <c r="G19" s="9">
        <v>11</v>
      </c>
      <c r="H19" s="9">
        <v>2600</v>
      </c>
      <c r="I19" s="9">
        <v>254</v>
      </c>
      <c r="J19" s="9">
        <v>2245</v>
      </c>
      <c r="K19" s="9">
        <v>101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1171</v>
      </c>
      <c r="D20" s="9">
        <v>87</v>
      </c>
      <c r="E20" s="9">
        <v>31</v>
      </c>
      <c r="F20" s="9">
        <v>48</v>
      </c>
      <c r="G20" s="9">
        <v>8</v>
      </c>
      <c r="H20" s="9">
        <v>1084</v>
      </c>
      <c r="I20" s="9">
        <v>100</v>
      </c>
      <c r="J20" s="9">
        <v>945</v>
      </c>
      <c r="K20" s="9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675</v>
      </c>
      <c r="D21" s="9">
        <v>63</v>
      </c>
      <c r="E21" s="9">
        <v>29</v>
      </c>
      <c r="F21" s="9">
        <v>30</v>
      </c>
      <c r="G21" s="9">
        <v>4</v>
      </c>
      <c r="H21" s="9">
        <v>612</v>
      </c>
      <c r="I21" s="9">
        <v>58</v>
      </c>
      <c r="J21" s="9">
        <v>515</v>
      </c>
      <c r="K21" s="9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53093</v>
      </c>
      <c r="D22" s="3">
        <v>4329</v>
      </c>
      <c r="E22" s="3">
        <v>2342</v>
      </c>
      <c r="F22" s="3">
        <v>1868</v>
      </c>
      <c r="G22" s="3">
        <v>119</v>
      </c>
      <c r="H22" s="3">
        <v>48764</v>
      </c>
      <c r="I22" s="3">
        <v>6557</v>
      </c>
      <c r="J22" s="3">
        <v>41038</v>
      </c>
      <c r="K22" s="3">
        <v>1169</v>
      </c>
    </row>
    <row r="23" spans="1:16" ht="12" customHeight="1">
      <c r="A23" s="27" t="s">
        <v>26</v>
      </c>
      <c r="B23" s="1" t="s">
        <v>9</v>
      </c>
      <c r="C23" s="9">
        <v>112</v>
      </c>
      <c r="D23" s="9">
        <v>10</v>
      </c>
      <c r="E23" s="9">
        <v>4</v>
      </c>
      <c r="F23" s="9">
        <v>5</v>
      </c>
      <c r="G23" s="9">
        <v>1</v>
      </c>
      <c r="H23" s="9">
        <v>102</v>
      </c>
      <c r="I23" s="9">
        <v>2</v>
      </c>
      <c r="J23" s="9">
        <v>95</v>
      </c>
      <c r="K23" s="9">
        <v>5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1980</v>
      </c>
      <c r="D24" s="9">
        <v>73</v>
      </c>
      <c r="E24" s="9">
        <v>8</v>
      </c>
      <c r="F24" s="9">
        <v>62</v>
      </c>
      <c r="G24" s="9">
        <v>3</v>
      </c>
      <c r="H24" s="9">
        <v>1907</v>
      </c>
      <c r="I24" s="9">
        <v>29</v>
      </c>
      <c r="J24" s="9">
        <v>1818</v>
      </c>
      <c r="K24" s="9">
        <v>60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5705</v>
      </c>
      <c r="D25" s="9">
        <v>309</v>
      </c>
      <c r="E25" s="9">
        <v>61</v>
      </c>
      <c r="F25" s="9">
        <v>234</v>
      </c>
      <c r="G25" s="9">
        <v>14</v>
      </c>
      <c r="H25" s="9">
        <v>5396</v>
      </c>
      <c r="I25" s="9">
        <v>202</v>
      </c>
      <c r="J25" s="9">
        <v>5071</v>
      </c>
      <c r="K25" s="9">
        <v>123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7696</v>
      </c>
      <c r="D26" s="9">
        <v>579</v>
      </c>
      <c r="E26" s="9">
        <v>214</v>
      </c>
      <c r="F26" s="9">
        <v>350</v>
      </c>
      <c r="G26" s="9">
        <v>15</v>
      </c>
      <c r="H26" s="9">
        <v>7117</v>
      </c>
      <c r="I26" s="9">
        <v>657</v>
      </c>
      <c r="J26" s="9">
        <v>6323</v>
      </c>
      <c r="K26" s="9">
        <v>137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7426</v>
      </c>
      <c r="D27" s="9">
        <v>605</v>
      </c>
      <c r="E27" s="9">
        <v>329</v>
      </c>
      <c r="F27" s="9">
        <v>265</v>
      </c>
      <c r="G27" s="9">
        <v>11</v>
      </c>
      <c r="H27" s="9">
        <v>6821</v>
      </c>
      <c r="I27" s="9">
        <v>958</v>
      </c>
      <c r="J27" s="9">
        <v>5717</v>
      </c>
      <c r="K27" s="9">
        <v>146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6662</v>
      </c>
      <c r="D28" s="9">
        <v>584</v>
      </c>
      <c r="E28" s="9">
        <v>368</v>
      </c>
      <c r="F28" s="9">
        <v>214</v>
      </c>
      <c r="G28" s="9">
        <v>2</v>
      </c>
      <c r="H28" s="9">
        <v>6078</v>
      </c>
      <c r="I28" s="9">
        <v>1039</v>
      </c>
      <c r="J28" s="9">
        <v>4907</v>
      </c>
      <c r="K28" s="9">
        <v>132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6433</v>
      </c>
      <c r="D29" s="9">
        <v>619</v>
      </c>
      <c r="E29" s="9">
        <v>381</v>
      </c>
      <c r="F29" s="9">
        <v>220</v>
      </c>
      <c r="G29" s="9">
        <v>18</v>
      </c>
      <c r="H29" s="9">
        <v>5814</v>
      </c>
      <c r="I29" s="9">
        <v>1053</v>
      </c>
      <c r="J29" s="9">
        <v>4646</v>
      </c>
      <c r="K29" s="9">
        <v>115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4949</v>
      </c>
      <c r="D30" s="9">
        <v>517</v>
      </c>
      <c r="E30" s="9">
        <v>330</v>
      </c>
      <c r="F30" s="9">
        <v>171</v>
      </c>
      <c r="G30" s="9">
        <v>16</v>
      </c>
      <c r="H30" s="9">
        <v>4432</v>
      </c>
      <c r="I30" s="9">
        <v>846</v>
      </c>
      <c r="J30" s="9">
        <v>3474</v>
      </c>
      <c r="K30" s="9">
        <v>112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3657</v>
      </c>
      <c r="D31" s="9">
        <v>388</v>
      </c>
      <c r="E31" s="9">
        <v>248</v>
      </c>
      <c r="F31" s="9">
        <v>126</v>
      </c>
      <c r="G31" s="9">
        <v>14</v>
      </c>
      <c r="H31" s="9">
        <v>3269</v>
      </c>
      <c r="I31" s="9">
        <v>639</v>
      </c>
      <c r="J31" s="9">
        <v>2551</v>
      </c>
      <c r="K31" s="9">
        <v>79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3042</v>
      </c>
      <c r="D32" s="9">
        <v>279</v>
      </c>
      <c r="E32" s="9">
        <v>198</v>
      </c>
      <c r="F32" s="9">
        <v>73</v>
      </c>
      <c r="G32" s="9">
        <v>8</v>
      </c>
      <c r="H32" s="9">
        <v>2763</v>
      </c>
      <c r="I32" s="9">
        <v>520</v>
      </c>
      <c r="J32" s="9">
        <v>2184</v>
      </c>
      <c r="K32" s="9">
        <v>59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2366</v>
      </c>
      <c r="D33" s="9">
        <v>179</v>
      </c>
      <c r="E33" s="9">
        <v>111</v>
      </c>
      <c r="F33" s="9">
        <v>60</v>
      </c>
      <c r="G33" s="9">
        <v>8</v>
      </c>
      <c r="H33" s="9">
        <v>2187</v>
      </c>
      <c r="I33" s="9">
        <v>320</v>
      </c>
      <c r="J33" s="9">
        <v>1790</v>
      </c>
      <c r="K33" s="9">
        <v>77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1582</v>
      </c>
      <c r="D34" s="9">
        <v>94</v>
      </c>
      <c r="E34" s="9">
        <v>40</v>
      </c>
      <c r="F34" s="9">
        <v>50</v>
      </c>
      <c r="G34" s="9">
        <v>4</v>
      </c>
      <c r="H34" s="9">
        <v>1488</v>
      </c>
      <c r="I34" s="9">
        <v>154</v>
      </c>
      <c r="J34" s="9">
        <v>1278</v>
      </c>
      <c r="K34" s="9">
        <v>56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816</v>
      </c>
      <c r="D35" s="9">
        <v>41</v>
      </c>
      <c r="E35" s="9">
        <v>23</v>
      </c>
      <c r="F35" s="9">
        <v>16</v>
      </c>
      <c r="G35" s="9">
        <v>2</v>
      </c>
      <c r="H35" s="9">
        <v>775</v>
      </c>
      <c r="I35" s="9">
        <v>77</v>
      </c>
      <c r="J35" s="9">
        <v>663</v>
      </c>
      <c r="K35" s="9">
        <v>35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394</v>
      </c>
      <c r="D36" s="9">
        <v>28</v>
      </c>
      <c r="E36" s="9">
        <v>13</v>
      </c>
      <c r="F36" s="9">
        <v>14</v>
      </c>
      <c r="G36" s="9">
        <v>1</v>
      </c>
      <c r="H36" s="9">
        <v>366</v>
      </c>
      <c r="I36" s="9">
        <v>36</v>
      </c>
      <c r="J36" s="9">
        <v>315</v>
      </c>
      <c r="K36" s="9">
        <v>15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273</v>
      </c>
      <c r="D37" s="9">
        <v>24</v>
      </c>
      <c r="E37" s="9">
        <v>14</v>
      </c>
      <c r="F37" s="9">
        <v>8</v>
      </c>
      <c r="G37" s="9">
        <v>2</v>
      </c>
      <c r="H37" s="9">
        <v>249</v>
      </c>
      <c r="I37" s="9">
        <v>25</v>
      </c>
      <c r="J37" s="9">
        <v>206</v>
      </c>
      <c r="K37" s="9">
        <v>18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102830</v>
      </c>
      <c r="D38" s="3">
        <v>9132</v>
      </c>
      <c r="E38" s="3">
        <v>4446</v>
      </c>
      <c r="F38" s="3">
        <v>4371</v>
      </c>
      <c r="G38" s="3">
        <v>315</v>
      </c>
      <c r="H38" s="3">
        <v>93698</v>
      </c>
      <c r="I38" s="3">
        <v>9624</v>
      </c>
      <c r="J38" s="3">
        <v>82141</v>
      </c>
      <c r="K38" s="3">
        <v>1933</v>
      </c>
    </row>
    <row r="39" spans="1:16" ht="12" customHeight="1">
      <c r="A39" s="27" t="s">
        <v>26</v>
      </c>
      <c r="B39" s="1" t="s">
        <v>9</v>
      </c>
      <c r="C39" s="9">
        <v>262</v>
      </c>
      <c r="D39" s="9">
        <v>9</v>
      </c>
      <c r="E39" s="9">
        <v>3</v>
      </c>
      <c r="F39" s="9">
        <v>4</v>
      </c>
      <c r="G39" s="9">
        <v>2</v>
      </c>
      <c r="H39" s="9">
        <v>253</v>
      </c>
      <c r="I39" s="9">
        <v>4</v>
      </c>
      <c r="J39" s="9">
        <v>240</v>
      </c>
      <c r="K39" s="9">
        <v>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5291</v>
      </c>
      <c r="D40" s="9">
        <v>216</v>
      </c>
      <c r="E40" s="9">
        <v>22</v>
      </c>
      <c r="F40" s="9">
        <v>192</v>
      </c>
      <c r="G40" s="9">
        <v>2</v>
      </c>
      <c r="H40" s="9">
        <v>5075</v>
      </c>
      <c r="I40" s="9">
        <v>46</v>
      </c>
      <c r="J40" s="9">
        <v>4921</v>
      </c>
      <c r="K40" s="9">
        <v>108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11315</v>
      </c>
      <c r="D41" s="9">
        <v>728</v>
      </c>
      <c r="E41" s="9">
        <v>134</v>
      </c>
      <c r="F41" s="9">
        <v>572</v>
      </c>
      <c r="G41" s="9">
        <v>22</v>
      </c>
      <c r="H41" s="9">
        <v>10587</v>
      </c>
      <c r="I41" s="9">
        <v>271</v>
      </c>
      <c r="J41" s="9">
        <v>10124</v>
      </c>
      <c r="K41" s="9">
        <v>192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12713</v>
      </c>
      <c r="D42" s="9">
        <v>1098</v>
      </c>
      <c r="E42" s="9">
        <v>403</v>
      </c>
      <c r="F42" s="9">
        <v>663</v>
      </c>
      <c r="G42" s="9">
        <v>32</v>
      </c>
      <c r="H42" s="9">
        <v>11615</v>
      </c>
      <c r="I42" s="9">
        <v>728</v>
      </c>
      <c r="J42" s="9">
        <v>10653</v>
      </c>
      <c r="K42" s="9">
        <v>234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12109</v>
      </c>
      <c r="D43" s="9">
        <v>1265</v>
      </c>
      <c r="E43" s="9">
        <v>611</v>
      </c>
      <c r="F43" s="9">
        <v>615</v>
      </c>
      <c r="G43" s="9">
        <v>39</v>
      </c>
      <c r="H43" s="9">
        <v>10844</v>
      </c>
      <c r="I43" s="9">
        <v>1146</v>
      </c>
      <c r="J43" s="9">
        <v>9503</v>
      </c>
      <c r="K43" s="9">
        <v>195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11904</v>
      </c>
      <c r="D44" s="9">
        <v>1250</v>
      </c>
      <c r="E44" s="9">
        <v>640</v>
      </c>
      <c r="F44" s="9">
        <v>567</v>
      </c>
      <c r="G44" s="9">
        <v>43</v>
      </c>
      <c r="H44" s="9">
        <v>10654</v>
      </c>
      <c r="I44" s="9">
        <v>1306</v>
      </c>
      <c r="J44" s="9">
        <v>9158</v>
      </c>
      <c r="K44" s="9">
        <v>190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12028</v>
      </c>
      <c r="D45" s="9">
        <v>1141</v>
      </c>
      <c r="E45" s="9">
        <v>634</v>
      </c>
      <c r="F45" s="9">
        <v>466</v>
      </c>
      <c r="G45" s="9">
        <v>41</v>
      </c>
      <c r="H45" s="9">
        <v>10887</v>
      </c>
      <c r="I45" s="9">
        <v>1470</v>
      </c>
      <c r="J45" s="9">
        <v>9198</v>
      </c>
      <c r="K45" s="9">
        <v>219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10262</v>
      </c>
      <c r="D46" s="9">
        <v>994</v>
      </c>
      <c r="E46" s="9">
        <v>588</v>
      </c>
      <c r="F46" s="9">
        <v>367</v>
      </c>
      <c r="G46" s="9">
        <v>39</v>
      </c>
      <c r="H46" s="9">
        <v>9268</v>
      </c>
      <c r="I46" s="9">
        <v>1283</v>
      </c>
      <c r="J46" s="9">
        <v>7790</v>
      </c>
      <c r="K46" s="9">
        <v>195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8000</v>
      </c>
      <c r="D47" s="9">
        <v>803</v>
      </c>
      <c r="E47" s="9">
        <v>483</v>
      </c>
      <c r="F47" s="9">
        <v>293</v>
      </c>
      <c r="G47" s="9">
        <v>27</v>
      </c>
      <c r="H47" s="9">
        <v>7197</v>
      </c>
      <c r="I47" s="9">
        <v>1015</v>
      </c>
      <c r="J47" s="9">
        <v>6051</v>
      </c>
      <c r="K47" s="9">
        <v>131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6654</v>
      </c>
      <c r="D48" s="9">
        <v>632</v>
      </c>
      <c r="E48" s="9">
        <v>382</v>
      </c>
      <c r="F48" s="9">
        <v>228</v>
      </c>
      <c r="G48" s="9">
        <v>22</v>
      </c>
      <c r="H48" s="9">
        <v>6022</v>
      </c>
      <c r="I48" s="9">
        <v>908</v>
      </c>
      <c r="J48" s="9">
        <v>4983</v>
      </c>
      <c r="K48" s="9">
        <v>131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5505</v>
      </c>
      <c r="D49" s="9">
        <v>479</v>
      </c>
      <c r="E49" s="9">
        <v>287</v>
      </c>
      <c r="F49" s="9">
        <v>175</v>
      </c>
      <c r="G49" s="9">
        <v>17</v>
      </c>
      <c r="H49" s="9">
        <v>5026</v>
      </c>
      <c r="I49" s="9">
        <v>772</v>
      </c>
      <c r="J49" s="9">
        <v>4151</v>
      </c>
      <c r="K49" s="9">
        <v>103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3661</v>
      </c>
      <c r="D50" s="9">
        <v>297</v>
      </c>
      <c r="E50" s="9">
        <v>172</v>
      </c>
      <c r="F50" s="9">
        <v>114</v>
      </c>
      <c r="G50" s="9">
        <v>11</v>
      </c>
      <c r="H50" s="9">
        <v>3364</v>
      </c>
      <c r="I50" s="9">
        <v>401</v>
      </c>
      <c r="J50" s="9">
        <v>2848</v>
      </c>
      <c r="K50" s="9">
        <v>115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1947</v>
      </c>
      <c r="D51" s="9">
        <v>122</v>
      </c>
      <c r="E51" s="9">
        <v>54</v>
      </c>
      <c r="F51" s="9">
        <v>59</v>
      </c>
      <c r="G51" s="9">
        <v>9</v>
      </c>
      <c r="H51" s="9">
        <v>1825</v>
      </c>
      <c r="I51" s="9">
        <v>177</v>
      </c>
      <c r="J51" s="9">
        <v>1582</v>
      </c>
      <c r="K51" s="9">
        <v>66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777</v>
      </c>
      <c r="D52" s="9">
        <v>59</v>
      </c>
      <c r="E52" s="9">
        <v>18</v>
      </c>
      <c r="F52" s="9">
        <v>34</v>
      </c>
      <c r="G52" s="9">
        <v>7</v>
      </c>
      <c r="H52" s="9">
        <v>718</v>
      </c>
      <c r="I52" s="9">
        <v>64</v>
      </c>
      <c r="J52" s="9">
        <v>630</v>
      </c>
      <c r="K52" s="9">
        <v>24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402</v>
      </c>
      <c r="D53" s="5">
        <v>39</v>
      </c>
      <c r="E53" s="5">
        <v>15</v>
      </c>
      <c r="F53" s="5">
        <v>22</v>
      </c>
      <c r="G53" s="5">
        <v>2</v>
      </c>
      <c r="H53" s="5">
        <v>363</v>
      </c>
      <c r="I53" s="5">
        <v>33</v>
      </c>
      <c r="J53" s="5">
        <v>309</v>
      </c>
      <c r="K53" s="5">
        <v>21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8" t="s">
        <v>37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3" customHeight="1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1279</v>
      </c>
      <c r="D6" s="3">
        <v>117</v>
      </c>
      <c r="E6" s="3">
        <v>44</v>
      </c>
      <c r="F6" s="3">
        <v>68</v>
      </c>
      <c r="G6" s="3">
        <v>5</v>
      </c>
      <c r="H6" s="3">
        <v>1162</v>
      </c>
      <c r="I6" s="3">
        <v>107</v>
      </c>
      <c r="J6" s="3">
        <v>1028</v>
      </c>
      <c r="K6" s="3">
        <v>27</v>
      </c>
    </row>
    <row r="7" spans="1:31" ht="12" customHeight="1">
      <c r="A7" s="27" t="s">
        <v>26</v>
      </c>
      <c r="B7" s="1" t="s">
        <v>9</v>
      </c>
      <c r="C7" s="9">
        <v>7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7</v>
      </c>
      <c r="I7" s="9">
        <v>1</v>
      </c>
      <c r="J7" s="9">
        <v>5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59</v>
      </c>
      <c r="D8" s="9">
        <v>2</v>
      </c>
      <c r="E8" s="9" t="s">
        <v>39</v>
      </c>
      <c r="F8" s="9">
        <v>2</v>
      </c>
      <c r="G8" s="9" t="s">
        <v>39</v>
      </c>
      <c r="H8" s="9">
        <v>57</v>
      </c>
      <c r="I8" s="9" t="s">
        <v>39</v>
      </c>
      <c r="J8" s="9">
        <v>55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108</v>
      </c>
      <c r="D9" s="9">
        <v>9</v>
      </c>
      <c r="E9" s="9" t="s">
        <v>39</v>
      </c>
      <c r="F9" s="9">
        <v>9</v>
      </c>
      <c r="G9" s="9" t="s">
        <v>39</v>
      </c>
      <c r="H9" s="9">
        <v>99</v>
      </c>
      <c r="I9" s="9">
        <v>1</v>
      </c>
      <c r="J9" s="9">
        <v>96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137</v>
      </c>
      <c r="D10" s="9">
        <v>8</v>
      </c>
      <c r="E10" s="9">
        <v>2</v>
      </c>
      <c r="F10" s="9">
        <v>6</v>
      </c>
      <c r="G10" s="9" t="s">
        <v>39</v>
      </c>
      <c r="H10" s="9">
        <v>129</v>
      </c>
      <c r="I10" s="9">
        <v>5</v>
      </c>
      <c r="J10" s="9">
        <v>121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127</v>
      </c>
      <c r="D11" s="9">
        <v>13</v>
      </c>
      <c r="E11" s="9">
        <v>6</v>
      </c>
      <c r="F11" s="9">
        <v>6</v>
      </c>
      <c r="G11" s="9">
        <v>1</v>
      </c>
      <c r="H11" s="9">
        <v>114</v>
      </c>
      <c r="I11" s="9">
        <v>11</v>
      </c>
      <c r="J11" s="9">
        <v>100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127</v>
      </c>
      <c r="D12" s="9">
        <v>13</v>
      </c>
      <c r="E12" s="9">
        <v>9</v>
      </c>
      <c r="F12" s="9">
        <v>4</v>
      </c>
      <c r="G12" s="9" t="s">
        <v>39</v>
      </c>
      <c r="H12" s="9">
        <v>114</v>
      </c>
      <c r="I12" s="9">
        <v>14</v>
      </c>
      <c r="J12" s="9">
        <v>97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154</v>
      </c>
      <c r="D13" s="9">
        <v>11</v>
      </c>
      <c r="E13" s="9">
        <v>8</v>
      </c>
      <c r="F13" s="9">
        <v>3</v>
      </c>
      <c r="G13" s="9" t="s">
        <v>39</v>
      </c>
      <c r="H13" s="9">
        <v>143</v>
      </c>
      <c r="I13" s="9">
        <v>14</v>
      </c>
      <c r="J13" s="9">
        <v>128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134</v>
      </c>
      <c r="D14" s="9">
        <v>16</v>
      </c>
      <c r="E14" s="9">
        <v>9</v>
      </c>
      <c r="F14" s="9">
        <v>5</v>
      </c>
      <c r="G14" s="9">
        <v>2</v>
      </c>
      <c r="H14" s="9">
        <v>118</v>
      </c>
      <c r="I14" s="9">
        <v>20</v>
      </c>
      <c r="J14" s="9">
        <v>97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97</v>
      </c>
      <c r="D15" s="9">
        <v>3</v>
      </c>
      <c r="E15" s="9">
        <v>2</v>
      </c>
      <c r="F15" s="9">
        <v>1</v>
      </c>
      <c r="G15" s="9" t="s">
        <v>39</v>
      </c>
      <c r="H15" s="9">
        <v>94</v>
      </c>
      <c r="I15" s="9">
        <v>13</v>
      </c>
      <c r="J15" s="9">
        <v>81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86</v>
      </c>
      <c r="D16" s="9">
        <v>11</v>
      </c>
      <c r="E16" s="9">
        <v>2</v>
      </c>
      <c r="F16" s="9">
        <v>9</v>
      </c>
      <c r="G16" s="9" t="s">
        <v>39</v>
      </c>
      <c r="H16" s="9">
        <v>75</v>
      </c>
      <c r="I16" s="9">
        <v>10</v>
      </c>
      <c r="J16" s="9">
        <v>60</v>
      </c>
      <c r="K16" s="9">
        <v>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94</v>
      </c>
      <c r="D17" s="9">
        <v>8</v>
      </c>
      <c r="E17" s="9">
        <v>3</v>
      </c>
      <c r="F17" s="9">
        <v>5</v>
      </c>
      <c r="G17" s="9" t="s">
        <v>39</v>
      </c>
      <c r="H17" s="9">
        <v>86</v>
      </c>
      <c r="I17" s="9">
        <v>9</v>
      </c>
      <c r="J17" s="9">
        <v>75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59</v>
      </c>
      <c r="D18" s="9">
        <v>11</v>
      </c>
      <c r="E18" s="9">
        <v>2</v>
      </c>
      <c r="F18" s="9">
        <v>8</v>
      </c>
      <c r="G18" s="9">
        <v>1</v>
      </c>
      <c r="H18" s="9">
        <v>48</v>
      </c>
      <c r="I18" s="9">
        <v>3</v>
      </c>
      <c r="J18" s="9">
        <v>43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47</v>
      </c>
      <c r="D19" s="9">
        <v>7</v>
      </c>
      <c r="E19" s="9">
        <v>1</v>
      </c>
      <c r="F19" s="9">
        <v>6</v>
      </c>
      <c r="G19" s="9" t="s">
        <v>39</v>
      </c>
      <c r="H19" s="9">
        <v>40</v>
      </c>
      <c r="I19" s="9">
        <v>1</v>
      </c>
      <c r="J19" s="9">
        <v>38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25</v>
      </c>
      <c r="D20" s="9">
        <v>2</v>
      </c>
      <c r="E20" s="9" t="s">
        <v>39</v>
      </c>
      <c r="F20" s="9">
        <v>2</v>
      </c>
      <c r="G20" s="9" t="s">
        <v>39</v>
      </c>
      <c r="H20" s="9">
        <v>23</v>
      </c>
      <c r="I20" s="9">
        <v>2</v>
      </c>
      <c r="J20" s="9">
        <v>20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18</v>
      </c>
      <c r="D21" s="9">
        <v>3</v>
      </c>
      <c r="E21" s="9" t="s">
        <v>39</v>
      </c>
      <c r="F21" s="9">
        <v>2</v>
      </c>
      <c r="G21" s="9">
        <v>1</v>
      </c>
      <c r="H21" s="9">
        <v>15</v>
      </c>
      <c r="I21" s="9">
        <v>3</v>
      </c>
      <c r="J21" s="9">
        <v>12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423</v>
      </c>
      <c r="D22" s="3">
        <v>39</v>
      </c>
      <c r="E22" s="3">
        <v>23</v>
      </c>
      <c r="F22" s="3">
        <v>15</v>
      </c>
      <c r="G22" s="3">
        <v>1</v>
      </c>
      <c r="H22" s="3">
        <v>384</v>
      </c>
      <c r="I22" s="3">
        <v>34</v>
      </c>
      <c r="J22" s="3">
        <v>337</v>
      </c>
      <c r="K22" s="3">
        <v>13</v>
      </c>
    </row>
    <row r="23" spans="1:16" ht="12" customHeight="1">
      <c r="A23" s="27" t="s">
        <v>26</v>
      </c>
      <c r="B23" s="1" t="s">
        <v>9</v>
      </c>
      <c r="C23" s="9">
        <v>4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4</v>
      </c>
      <c r="I23" s="9" t="s">
        <v>39</v>
      </c>
      <c r="J23" s="9">
        <v>3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17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17</v>
      </c>
      <c r="I24" s="9" t="s">
        <v>39</v>
      </c>
      <c r="J24" s="9">
        <v>16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31</v>
      </c>
      <c r="D25" s="9">
        <v>2</v>
      </c>
      <c r="E25" s="9" t="s">
        <v>39</v>
      </c>
      <c r="F25" s="9">
        <v>2</v>
      </c>
      <c r="G25" s="9" t="s">
        <v>39</v>
      </c>
      <c r="H25" s="9">
        <v>29</v>
      </c>
      <c r="I25" s="9" t="s">
        <v>39</v>
      </c>
      <c r="J25" s="9">
        <v>28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64</v>
      </c>
      <c r="D26" s="9">
        <v>2</v>
      </c>
      <c r="E26" s="9">
        <v>1</v>
      </c>
      <c r="F26" s="9">
        <v>1</v>
      </c>
      <c r="G26" s="9" t="s">
        <v>39</v>
      </c>
      <c r="H26" s="9">
        <v>62</v>
      </c>
      <c r="I26" s="9">
        <v>3</v>
      </c>
      <c r="J26" s="9">
        <v>58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57</v>
      </c>
      <c r="D27" s="9">
        <v>8</v>
      </c>
      <c r="E27" s="9">
        <v>5</v>
      </c>
      <c r="F27" s="9">
        <v>3</v>
      </c>
      <c r="G27" s="9" t="s">
        <v>39</v>
      </c>
      <c r="H27" s="9">
        <v>49</v>
      </c>
      <c r="I27" s="9">
        <v>4</v>
      </c>
      <c r="J27" s="9">
        <v>43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36</v>
      </c>
      <c r="D28" s="9">
        <v>3</v>
      </c>
      <c r="E28" s="9">
        <v>3</v>
      </c>
      <c r="F28" s="9" t="s">
        <v>39</v>
      </c>
      <c r="G28" s="9" t="s">
        <v>39</v>
      </c>
      <c r="H28" s="9">
        <v>33</v>
      </c>
      <c r="I28" s="9">
        <v>3</v>
      </c>
      <c r="J28" s="9">
        <v>29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61</v>
      </c>
      <c r="D29" s="9">
        <v>6</v>
      </c>
      <c r="E29" s="9">
        <v>4</v>
      </c>
      <c r="F29" s="9">
        <v>2</v>
      </c>
      <c r="G29" s="9" t="s">
        <v>39</v>
      </c>
      <c r="H29" s="9">
        <v>55</v>
      </c>
      <c r="I29" s="9">
        <v>4</v>
      </c>
      <c r="J29" s="9">
        <v>50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37</v>
      </c>
      <c r="D30" s="9">
        <v>4</v>
      </c>
      <c r="E30" s="9">
        <v>4</v>
      </c>
      <c r="F30" s="9" t="s">
        <v>39</v>
      </c>
      <c r="G30" s="9" t="s">
        <v>39</v>
      </c>
      <c r="H30" s="9">
        <v>33</v>
      </c>
      <c r="I30" s="9">
        <v>7</v>
      </c>
      <c r="J30" s="9">
        <v>26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26</v>
      </c>
      <c r="D31" s="9">
        <v>2</v>
      </c>
      <c r="E31" s="9">
        <v>2</v>
      </c>
      <c r="F31" s="9" t="s">
        <v>39</v>
      </c>
      <c r="G31" s="9" t="s">
        <v>39</v>
      </c>
      <c r="H31" s="9">
        <v>24</v>
      </c>
      <c r="I31" s="9">
        <v>4</v>
      </c>
      <c r="J31" s="9">
        <v>20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24</v>
      </c>
      <c r="D32" s="9">
        <v>2</v>
      </c>
      <c r="E32" s="9" t="s">
        <v>39</v>
      </c>
      <c r="F32" s="9">
        <v>2</v>
      </c>
      <c r="G32" s="9" t="s">
        <v>39</v>
      </c>
      <c r="H32" s="9">
        <v>22</v>
      </c>
      <c r="I32" s="9">
        <v>4</v>
      </c>
      <c r="J32" s="9">
        <v>15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26</v>
      </c>
      <c r="D33" s="9">
        <v>4</v>
      </c>
      <c r="E33" s="9">
        <v>3</v>
      </c>
      <c r="F33" s="9">
        <v>1</v>
      </c>
      <c r="G33" s="9" t="s">
        <v>39</v>
      </c>
      <c r="H33" s="9">
        <v>22</v>
      </c>
      <c r="I33" s="9">
        <v>3</v>
      </c>
      <c r="J33" s="9">
        <v>18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18</v>
      </c>
      <c r="D34" s="9">
        <v>3</v>
      </c>
      <c r="E34" s="9">
        <v>1</v>
      </c>
      <c r="F34" s="9">
        <v>2</v>
      </c>
      <c r="G34" s="9" t="s">
        <v>39</v>
      </c>
      <c r="H34" s="9">
        <v>15</v>
      </c>
      <c r="I34" s="9">
        <v>1</v>
      </c>
      <c r="J34" s="9">
        <v>13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12</v>
      </c>
      <c r="D35" s="9">
        <v>1</v>
      </c>
      <c r="E35" s="9" t="s">
        <v>39</v>
      </c>
      <c r="F35" s="9">
        <v>1</v>
      </c>
      <c r="G35" s="9" t="s">
        <v>39</v>
      </c>
      <c r="H35" s="9">
        <v>11</v>
      </c>
      <c r="I35" s="9">
        <v>1</v>
      </c>
      <c r="J35" s="9">
        <v>10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6</v>
      </c>
      <c r="D36" s="9">
        <v>1</v>
      </c>
      <c r="E36" s="9" t="s">
        <v>39</v>
      </c>
      <c r="F36" s="9">
        <v>1</v>
      </c>
      <c r="G36" s="9" t="s">
        <v>39</v>
      </c>
      <c r="H36" s="9">
        <v>5</v>
      </c>
      <c r="I36" s="9" t="s">
        <v>39</v>
      </c>
      <c r="J36" s="9">
        <v>5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4</v>
      </c>
      <c r="D37" s="9">
        <v>1</v>
      </c>
      <c r="E37" s="9" t="s">
        <v>39</v>
      </c>
      <c r="F37" s="9" t="s">
        <v>39</v>
      </c>
      <c r="G37" s="9">
        <v>1</v>
      </c>
      <c r="H37" s="9">
        <v>3</v>
      </c>
      <c r="I37" s="9" t="s">
        <v>39</v>
      </c>
      <c r="J37" s="9">
        <v>3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856</v>
      </c>
      <c r="D38" s="3">
        <v>78</v>
      </c>
      <c r="E38" s="3">
        <v>21</v>
      </c>
      <c r="F38" s="3">
        <v>53</v>
      </c>
      <c r="G38" s="3">
        <v>4</v>
      </c>
      <c r="H38" s="3">
        <v>778</v>
      </c>
      <c r="I38" s="3">
        <v>73</v>
      </c>
      <c r="J38" s="3">
        <v>691</v>
      </c>
      <c r="K38" s="3">
        <v>14</v>
      </c>
    </row>
    <row r="39" spans="1:16" ht="12" customHeight="1">
      <c r="A39" s="27" t="s">
        <v>26</v>
      </c>
      <c r="B39" s="1" t="s">
        <v>9</v>
      </c>
      <c r="C39" s="9">
        <v>3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3</v>
      </c>
      <c r="I39" s="9">
        <v>1</v>
      </c>
      <c r="J39" s="9">
        <v>2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42</v>
      </c>
      <c r="D40" s="9">
        <v>2</v>
      </c>
      <c r="E40" s="9" t="s">
        <v>39</v>
      </c>
      <c r="F40" s="9">
        <v>2</v>
      </c>
      <c r="G40" s="9" t="s">
        <v>39</v>
      </c>
      <c r="H40" s="9">
        <v>40</v>
      </c>
      <c r="I40" s="9" t="s">
        <v>39</v>
      </c>
      <c r="J40" s="9">
        <v>39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77</v>
      </c>
      <c r="D41" s="9">
        <v>7</v>
      </c>
      <c r="E41" s="9" t="s">
        <v>39</v>
      </c>
      <c r="F41" s="9">
        <v>7</v>
      </c>
      <c r="G41" s="9" t="s">
        <v>39</v>
      </c>
      <c r="H41" s="9">
        <v>70</v>
      </c>
      <c r="I41" s="9">
        <v>1</v>
      </c>
      <c r="J41" s="9">
        <v>68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73</v>
      </c>
      <c r="D42" s="9">
        <v>6</v>
      </c>
      <c r="E42" s="9">
        <v>1</v>
      </c>
      <c r="F42" s="9">
        <v>5</v>
      </c>
      <c r="G42" s="9" t="s">
        <v>39</v>
      </c>
      <c r="H42" s="9">
        <v>67</v>
      </c>
      <c r="I42" s="9">
        <v>2</v>
      </c>
      <c r="J42" s="9">
        <v>63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70</v>
      </c>
      <c r="D43" s="9">
        <v>5</v>
      </c>
      <c r="E43" s="9">
        <v>1</v>
      </c>
      <c r="F43" s="9">
        <v>3</v>
      </c>
      <c r="G43" s="9">
        <v>1</v>
      </c>
      <c r="H43" s="9">
        <v>65</v>
      </c>
      <c r="I43" s="9">
        <v>7</v>
      </c>
      <c r="J43" s="9">
        <v>57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91</v>
      </c>
      <c r="D44" s="9">
        <v>10</v>
      </c>
      <c r="E44" s="9">
        <v>6</v>
      </c>
      <c r="F44" s="9">
        <v>4</v>
      </c>
      <c r="G44" s="9" t="s">
        <v>39</v>
      </c>
      <c r="H44" s="9">
        <v>81</v>
      </c>
      <c r="I44" s="9">
        <v>11</v>
      </c>
      <c r="J44" s="9">
        <v>68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93</v>
      </c>
      <c r="D45" s="9">
        <v>5</v>
      </c>
      <c r="E45" s="9">
        <v>4</v>
      </c>
      <c r="F45" s="9">
        <v>1</v>
      </c>
      <c r="G45" s="9" t="s">
        <v>39</v>
      </c>
      <c r="H45" s="9">
        <v>88</v>
      </c>
      <c r="I45" s="9">
        <v>10</v>
      </c>
      <c r="J45" s="9">
        <v>78</v>
      </c>
      <c r="K45" s="9" t="s">
        <v>39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97</v>
      </c>
      <c r="D46" s="9">
        <v>12</v>
      </c>
      <c r="E46" s="9">
        <v>5</v>
      </c>
      <c r="F46" s="9">
        <v>5</v>
      </c>
      <c r="G46" s="9">
        <v>2</v>
      </c>
      <c r="H46" s="9">
        <v>85</v>
      </c>
      <c r="I46" s="9">
        <v>13</v>
      </c>
      <c r="J46" s="9">
        <v>71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71</v>
      </c>
      <c r="D47" s="9">
        <v>1</v>
      </c>
      <c r="E47" s="9" t="s">
        <v>39</v>
      </c>
      <c r="F47" s="9">
        <v>1</v>
      </c>
      <c r="G47" s="9" t="s">
        <v>39</v>
      </c>
      <c r="H47" s="9">
        <v>70</v>
      </c>
      <c r="I47" s="9">
        <v>9</v>
      </c>
      <c r="J47" s="9">
        <v>61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62</v>
      </c>
      <c r="D48" s="9">
        <v>9</v>
      </c>
      <c r="E48" s="9">
        <v>2</v>
      </c>
      <c r="F48" s="9">
        <v>7</v>
      </c>
      <c r="G48" s="9" t="s">
        <v>39</v>
      </c>
      <c r="H48" s="9">
        <v>53</v>
      </c>
      <c r="I48" s="9">
        <v>6</v>
      </c>
      <c r="J48" s="9">
        <v>45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68</v>
      </c>
      <c r="D49" s="9">
        <v>4</v>
      </c>
      <c r="E49" s="9" t="s">
        <v>39</v>
      </c>
      <c r="F49" s="9">
        <v>4</v>
      </c>
      <c r="G49" s="9" t="s">
        <v>39</v>
      </c>
      <c r="H49" s="9">
        <v>64</v>
      </c>
      <c r="I49" s="9">
        <v>6</v>
      </c>
      <c r="J49" s="9">
        <v>57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41</v>
      </c>
      <c r="D50" s="9">
        <v>8</v>
      </c>
      <c r="E50" s="9">
        <v>1</v>
      </c>
      <c r="F50" s="9">
        <v>6</v>
      </c>
      <c r="G50" s="9">
        <v>1</v>
      </c>
      <c r="H50" s="9">
        <v>33</v>
      </c>
      <c r="I50" s="9">
        <v>2</v>
      </c>
      <c r="J50" s="9">
        <v>30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35</v>
      </c>
      <c r="D51" s="9">
        <v>6</v>
      </c>
      <c r="E51" s="9">
        <v>1</v>
      </c>
      <c r="F51" s="9">
        <v>5</v>
      </c>
      <c r="G51" s="9" t="s">
        <v>39</v>
      </c>
      <c r="H51" s="9">
        <v>29</v>
      </c>
      <c r="I51" s="9" t="s">
        <v>39</v>
      </c>
      <c r="J51" s="9">
        <v>28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19</v>
      </c>
      <c r="D52" s="9">
        <v>1</v>
      </c>
      <c r="E52" s="9" t="s">
        <v>39</v>
      </c>
      <c r="F52" s="9">
        <v>1</v>
      </c>
      <c r="G52" s="9" t="s">
        <v>39</v>
      </c>
      <c r="H52" s="9">
        <v>18</v>
      </c>
      <c r="I52" s="9">
        <v>2</v>
      </c>
      <c r="J52" s="9">
        <v>15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14</v>
      </c>
      <c r="D53" s="5">
        <v>2</v>
      </c>
      <c r="E53" s="5" t="s">
        <v>39</v>
      </c>
      <c r="F53" s="5">
        <v>2</v>
      </c>
      <c r="G53" s="5" t="s">
        <v>39</v>
      </c>
      <c r="H53" s="5">
        <v>12</v>
      </c>
      <c r="I53" s="5">
        <v>3</v>
      </c>
      <c r="J53" s="5">
        <v>9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4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3405</v>
      </c>
      <c r="D6" s="3">
        <v>188</v>
      </c>
      <c r="E6" s="3">
        <v>72</v>
      </c>
      <c r="F6" s="3">
        <v>112</v>
      </c>
      <c r="G6" s="3">
        <v>4</v>
      </c>
      <c r="H6" s="3">
        <v>3217</v>
      </c>
      <c r="I6" s="3">
        <v>127</v>
      </c>
      <c r="J6" s="3">
        <v>3037</v>
      </c>
      <c r="K6" s="3">
        <v>53</v>
      </c>
    </row>
    <row r="7" spans="1:31" ht="12" customHeight="1">
      <c r="A7" s="27" t="s">
        <v>26</v>
      </c>
      <c r="B7" s="1" t="s">
        <v>9</v>
      </c>
      <c r="C7" s="9">
        <v>18</v>
      </c>
      <c r="D7" s="9">
        <v>1</v>
      </c>
      <c r="E7" s="9" t="s">
        <v>39</v>
      </c>
      <c r="F7" s="9">
        <v>1</v>
      </c>
      <c r="G7" s="9" t="s">
        <v>39</v>
      </c>
      <c r="H7" s="9">
        <v>17</v>
      </c>
      <c r="I7" s="9">
        <v>1</v>
      </c>
      <c r="J7" s="9">
        <v>16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285</v>
      </c>
      <c r="D8" s="9">
        <v>5</v>
      </c>
      <c r="E8" s="9" t="s">
        <v>39</v>
      </c>
      <c r="F8" s="9">
        <v>5</v>
      </c>
      <c r="G8" s="9" t="s">
        <v>39</v>
      </c>
      <c r="H8" s="9">
        <v>280</v>
      </c>
      <c r="I8" s="9" t="s">
        <v>39</v>
      </c>
      <c r="J8" s="9">
        <v>277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443</v>
      </c>
      <c r="D9" s="9">
        <v>23</v>
      </c>
      <c r="E9" s="9" t="s">
        <v>39</v>
      </c>
      <c r="F9" s="9">
        <v>23</v>
      </c>
      <c r="G9" s="9" t="s">
        <v>39</v>
      </c>
      <c r="H9" s="9">
        <v>420</v>
      </c>
      <c r="I9" s="9">
        <v>10</v>
      </c>
      <c r="J9" s="9">
        <v>401</v>
      </c>
      <c r="K9" s="9">
        <v>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433</v>
      </c>
      <c r="D10" s="9">
        <v>29</v>
      </c>
      <c r="E10" s="9">
        <v>12</v>
      </c>
      <c r="F10" s="9">
        <v>17</v>
      </c>
      <c r="G10" s="9" t="s">
        <v>39</v>
      </c>
      <c r="H10" s="9">
        <v>404</v>
      </c>
      <c r="I10" s="9">
        <v>13</v>
      </c>
      <c r="J10" s="9">
        <v>386</v>
      </c>
      <c r="K10" s="9">
        <v>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454</v>
      </c>
      <c r="D11" s="9">
        <v>33</v>
      </c>
      <c r="E11" s="9">
        <v>14</v>
      </c>
      <c r="F11" s="9">
        <v>18</v>
      </c>
      <c r="G11" s="9">
        <v>1</v>
      </c>
      <c r="H11" s="9">
        <v>421</v>
      </c>
      <c r="I11" s="9">
        <v>17</v>
      </c>
      <c r="J11" s="9">
        <v>397</v>
      </c>
      <c r="K11" s="9">
        <v>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364</v>
      </c>
      <c r="D12" s="9">
        <v>25</v>
      </c>
      <c r="E12" s="9">
        <v>9</v>
      </c>
      <c r="F12" s="9">
        <v>16</v>
      </c>
      <c r="G12" s="9" t="s">
        <v>39</v>
      </c>
      <c r="H12" s="9">
        <v>339</v>
      </c>
      <c r="I12" s="9">
        <v>14</v>
      </c>
      <c r="J12" s="9">
        <v>321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375</v>
      </c>
      <c r="D13" s="9">
        <v>19</v>
      </c>
      <c r="E13" s="9">
        <v>7</v>
      </c>
      <c r="F13" s="9">
        <v>12</v>
      </c>
      <c r="G13" s="9" t="s">
        <v>39</v>
      </c>
      <c r="H13" s="9">
        <v>356</v>
      </c>
      <c r="I13" s="9">
        <v>20</v>
      </c>
      <c r="J13" s="9">
        <v>331</v>
      </c>
      <c r="K13" s="9">
        <v>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284</v>
      </c>
      <c r="D14" s="9">
        <v>18</v>
      </c>
      <c r="E14" s="9">
        <v>8</v>
      </c>
      <c r="F14" s="9">
        <v>9</v>
      </c>
      <c r="G14" s="9">
        <v>1</v>
      </c>
      <c r="H14" s="9">
        <v>266</v>
      </c>
      <c r="I14" s="9">
        <v>12</v>
      </c>
      <c r="J14" s="9">
        <v>251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225</v>
      </c>
      <c r="D15" s="9">
        <v>5</v>
      </c>
      <c r="E15" s="9">
        <v>3</v>
      </c>
      <c r="F15" s="9">
        <v>1</v>
      </c>
      <c r="G15" s="9">
        <v>1</v>
      </c>
      <c r="H15" s="9">
        <v>220</v>
      </c>
      <c r="I15" s="9">
        <v>16</v>
      </c>
      <c r="J15" s="9">
        <v>196</v>
      </c>
      <c r="K15" s="9">
        <v>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201</v>
      </c>
      <c r="D16" s="9">
        <v>18</v>
      </c>
      <c r="E16" s="9">
        <v>14</v>
      </c>
      <c r="F16" s="9">
        <v>3</v>
      </c>
      <c r="G16" s="9">
        <v>1</v>
      </c>
      <c r="H16" s="9">
        <v>183</v>
      </c>
      <c r="I16" s="9">
        <v>10</v>
      </c>
      <c r="J16" s="9">
        <v>168</v>
      </c>
      <c r="K16" s="9">
        <v>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156</v>
      </c>
      <c r="D17" s="9">
        <v>6</v>
      </c>
      <c r="E17" s="9">
        <v>3</v>
      </c>
      <c r="F17" s="9">
        <v>3</v>
      </c>
      <c r="G17" s="9" t="s">
        <v>39</v>
      </c>
      <c r="H17" s="9">
        <v>150</v>
      </c>
      <c r="I17" s="9">
        <v>4</v>
      </c>
      <c r="J17" s="9">
        <v>144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85</v>
      </c>
      <c r="D18" s="9">
        <v>4</v>
      </c>
      <c r="E18" s="9">
        <v>1</v>
      </c>
      <c r="F18" s="9">
        <v>3</v>
      </c>
      <c r="G18" s="9" t="s">
        <v>39</v>
      </c>
      <c r="H18" s="9">
        <v>81</v>
      </c>
      <c r="I18" s="9">
        <v>6</v>
      </c>
      <c r="J18" s="9">
        <v>74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49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49</v>
      </c>
      <c r="I19" s="9">
        <v>3</v>
      </c>
      <c r="J19" s="9">
        <v>45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19</v>
      </c>
      <c r="D20" s="9">
        <v>1</v>
      </c>
      <c r="E20" s="9" t="s">
        <v>39</v>
      </c>
      <c r="F20" s="9">
        <v>1</v>
      </c>
      <c r="G20" s="9" t="s">
        <v>39</v>
      </c>
      <c r="H20" s="9">
        <v>18</v>
      </c>
      <c r="I20" s="9" t="s">
        <v>39</v>
      </c>
      <c r="J20" s="9">
        <v>18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14</v>
      </c>
      <c r="D21" s="9">
        <v>1</v>
      </c>
      <c r="E21" s="9">
        <v>1</v>
      </c>
      <c r="F21" s="9" t="s">
        <v>39</v>
      </c>
      <c r="G21" s="9" t="s">
        <v>39</v>
      </c>
      <c r="H21" s="9">
        <v>13</v>
      </c>
      <c r="I21" s="9">
        <v>1</v>
      </c>
      <c r="J21" s="9">
        <v>12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773</v>
      </c>
      <c r="D22" s="3">
        <v>58</v>
      </c>
      <c r="E22" s="3">
        <v>23</v>
      </c>
      <c r="F22" s="3">
        <v>34</v>
      </c>
      <c r="G22" s="3">
        <v>1</v>
      </c>
      <c r="H22" s="3">
        <v>715</v>
      </c>
      <c r="I22" s="3">
        <v>47</v>
      </c>
      <c r="J22" s="3">
        <v>651</v>
      </c>
      <c r="K22" s="3">
        <v>17</v>
      </c>
    </row>
    <row r="23" spans="1:16" ht="12" customHeight="1">
      <c r="A23" s="27" t="s">
        <v>26</v>
      </c>
      <c r="B23" s="1" t="s">
        <v>9</v>
      </c>
      <c r="C23" s="9">
        <v>4</v>
      </c>
      <c r="D23" s="9">
        <v>1</v>
      </c>
      <c r="E23" s="9" t="s">
        <v>39</v>
      </c>
      <c r="F23" s="9">
        <v>1</v>
      </c>
      <c r="G23" s="9" t="s">
        <v>39</v>
      </c>
      <c r="H23" s="9">
        <v>3</v>
      </c>
      <c r="I23" s="9" t="s">
        <v>39</v>
      </c>
      <c r="J23" s="9">
        <v>3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34</v>
      </c>
      <c r="D24" s="9">
        <v>1</v>
      </c>
      <c r="E24" s="9" t="s">
        <v>39</v>
      </c>
      <c r="F24" s="9">
        <v>1</v>
      </c>
      <c r="G24" s="9" t="s">
        <v>39</v>
      </c>
      <c r="H24" s="9">
        <v>33</v>
      </c>
      <c r="I24" s="9" t="s">
        <v>39</v>
      </c>
      <c r="J24" s="9">
        <v>31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97</v>
      </c>
      <c r="D25" s="9">
        <v>9</v>
      </c>
      <c r="E25" s="9" t="s">
        <v>39</v>
      </c>
      <c r="F25" s="9">
        <v>9</v>
      </c>
      <c r="G25" s="9" t="s">
        <v>39</v>
      </c>
      <c r="H25" s="9">
        <v>88</v>
      </c>
      <c r="I25" s="9">
        <v>4</v>
      </c>
      <c r="J25" s="9">
        <v>83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109</v>
      </c>
      <c r="D26" s="9">
        <v>9</v>
      </c>
      <c r="E26" s="9">
        <v>2</v>
      </c>
      <c r="F26" s="9">
        <v>7</v>
      </c>
      <c r="G26" s="9" t="s">
        <v>39</v>
      </c>
      <c r="H26" s="9">
        <v>100</v>
      </c>
      <c r="I26" s="9">
        <v>3</v>
      </c>
      <c r="J26" s="9">
        <v>94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133</v>
      </c>
      <c r="D27" s="9">
        <v>7</v>
      </c>
      <c r="E27" s="9">
        <v>3</v>
      </c>
      <c r="F27" s="9">
        <v>4</v>
      </c>
      <c r="G27" s="9" t="s">
        <v>39</v>
      </c>
      <c r="H27" s="9">
        <v>126</v>
      </c>
      <c r="I27" s="9">
        <v>4</v>
      </c>
      <c r="J27" s="9">
        <v>119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102</v>
      </c>
      <c r="D28" s="9">
        <v>7</v>
      </c>
      <c r="E28" s="9">
        <v>5</v>
      </c>
      <c r="F28" s="9">
        <v>2</v>
      </c>
      <c r="G28" s="9" t="s">
        <v>39</v>
      </c>
      <c r="H28" s="9">
        <v>95</v>
      </c>
      <c r="I28" s="9">
        <v>6</v>
      </c>
      <c r="J28" s="9">
        <v>89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90</v>
      </c>
      <c r="D29" s="9">
        <v>8</v>
      </c>
      <c r="E29" s="9">
        <v>4</v>
      </c>
      <c r="F29" s="9">
        <v>4</v>
      </c>
      <c r="G29" s="9" t="s">
        <v>39</v>
      </c>
      <c r="H29" s="9">
        <v>82</v>
      </c>
      <c r="I29" s="9">
        <v>7</v>
      </c>
      <c r="J29" s="9">
        <v>73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58</v>
      </c>
      <c r="D30" s="9">
        <v>6</v>
      </c>
      <c r="E30" s="9">
        <v>2</v>
      </c>
      <c r="F30" s="9">
        <v>3</v>
      </c>
      <c r="G30" s="9">
        <v>1</v>
      </c>
      <c r="H30" s="9">
        <v>52</v>
      </c>
      <c r="I30" s="9">
        <v>4</v>
      </c>
      <c r="J30" s="9">
        <v>47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46</v>
      </c>
      <c r="D31" s="9" t="s">
        <v>39</v>
      </c>
      <c r="E31" s="9" t="s">
        <v>39</v>
      </c>
      <c r="F31" s="9" t="s">
        <v>39</v>
      </c>
      <c r="G31" s="9" t="s">
        <v>39</v>
      </c>
      <c r="H31" s="9">
        <v>46</v>
      </c>
      <c r="I31" s="9">
        <v>9</v>
      </c>
      <c r="J31" s="9">
        <v>35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47</v>
      </c>
      <c r="D32" s="9">
        <v>7</v>
      </c>
      <c r="E32" s="9">
        <v>6</v>
      </c>
      <c r="F32" s="9">
        <v>1</v>
      </c>
      <c r="G32" s="9" t="s">
        <v>39</v>
      </c>
      <c r="H32" s="9">
        <v>40</v>
      </c>
      <c r="I32" s="9">
        <v>4</v>
      </c>
      <c r="J32" s="9">
        <v>34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27</v>
      </c>
      <c r="D33" s="9">
        <v>1</v>
      </c>
      <c r="E33" s="9">
        <v>1</v>
      </c>
      <c r="F33" s="9" t="s">
        <v>39</v>
      </c>
      <c r="G33" s="9" t="s">
        <v>39</v>
      </c>
      <c r="H33" s="9">
        <v>26</v>
      </c>
      <c r="I33" s="9">
        <v>3</v>
      </c>
      <c r="J33" s="9">
        <v>22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13</v>
      </c>
      <c r="D34" s="9">
        <v>1</v>
      </c>
      <c r="E34" s="9" t="s">
        <v>39</v>
      </c>
      <c r="F34" s="9">
        <v>1</v>
      </c>
      <c r="G34" s="9" t="s">
        <v>39</v>
      </c>
      <c r="H34" s="9">
        <v>12</v>
      </c>
      <c r="I34" s="9">
        <v>2</v>
      </c>
      <c r="J34" s="9">
        <v>10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7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7</v>
      </c>
      <c r="I35" s="9" t="s">
        <v>39</v>
      </c>
      <c r="J35" s="9">
        <v>7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4</v>
      </c>
      <c r="D36" s="9">
        <v>1</v>
      </c>
      <c r="E36" s="9" t="s">
        <v>39</v>
      </c>
      <c r="F36" s="9">
        <v>1</v>
      </c>
      <c r="G36" s="9" t="s">
        <v>39</v>
      </c>
      <c r="H36" s="9">
        <v>3</v>
      </c>
      <c r="I36" s="9" t="s">
        <v>39</v>
      </c>
      <c r="J36" s="9">
        <v>3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2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2</v>
      </c>
      <c r="I37" s="9">
        <v>1</v>
      </c>
      <c r="J37" s="9">
        <v>1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2632</v>
      </c>
      <c r="D38" s="3">
        <v>130</v>
      </c>
      <c r="E38" s="3">
        <v>49</v>
      </c>
      <c r="F38" s="3">
        <v>78</v>
      </c>
      <c r="G38" s="3">
        <v>3</v>
      </c>
      <c r="H38" s="3">
        <v>2502</v>
      </c>
      <c r="I38" s="3">
        <v>80</v>
      </c>
      <c r="J38" s="3">
        <v>2386</v>
      </c>
      <c r="K38" s="3">
        <v>36</v>
      </c>
    </row>
    <row r="39" spans="1:16" ht="12" customHeight="1">
      <c r="A39" s="27" t="s">
        <v>26</v>
      </c>
      <c r="B39" s="1" t="s">
        <v>9</v>
      </c>
      <c r="C39" s="9">
        <v>14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14</v>
      </c>
      <c r="I39" s="9">
        <v>1</v>
      </c>
      <c r="J39" s="9">
        <v>13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251</v>
      </c>
      <c r="D40" s="9">
        <v>4</v>
      </c>
      <c r="E40" s="9" t="s">
        <v>39</v>
      </c>
      <c r="F40" s="9">
        <v>4</v>
      </c>
      <c r="G40" s="9" t="s">
        <v>39</v>
      </c>
      <c r="H40" s="9">
        <v>247</v>
      </c>
      <c r="I40" s="9" t="s">
        <v>39</v>
      </c>
      <c r="J40" s="9">
        <v>246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346</v>
      </c>
      <c r="D41" s="9">
        <v>14</v>
      </c>
      <c r="E41" s="9" t="s">
        <v>39</v>
      </c>
      <c r="F41" s="9">
        <v>14</v>
      </c>
      <c r="G41" s="9" t="s">
        <v>39</v>
      </c>
      <c r="H41" s="9">
        <v>332</v>
      </c>
      <c r="I41" s="9">
        <v>6</v>
      </c>
      <c r="J41" s="9">
        <v>318</v>
      </c>
      <c r="K41" s="9">
        <v>8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324</v>
      </c>
      <c r="D42" s="9">
        <v>20</v>
      </c>
      <c r="E42" s="9">
        <v>10</v>
      </c>
      <c r="F42" s="9">
        <v>10</v>
      </c>
      <c r="G42" s="9" t="s">
        <v>39</v>
      </c>
      <c r="H42" s="9">
        <v>304</v>
      </c>
      <c r="I42" s="9">
        <v>10</v>
      </c>
      <c r="J42" s="9">
        <v>292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321</v>
      </c>
      <c r="D43" s="9">
        <v>26</v>
      </c>
      <c r="E43" s="9">
        <v>11</v>
      </c>
      <c r="F43" s="9">
        <v>14</v>
      </c>
      <c r="G43" s="9">
        <v>1</v>
      </c>
      <c r="H43" s="9">
        <v>295</v>
      </c>
      <c r="I43" s="9">
        <v>13</v>
      </c>
      <c r="J43" s="9">
        <v>278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262</v>
      </c>
      <c r="D44" s="9">
        <v>18</v>
      </c>
      <c r="E44" s="9">
        <v>4</v>
      </c>
      <c r="F44" s="9">
        <v>14</v>
      </c>
      <c r="G44" s="9" t="s">
        <v>39</v>
      </c>
      <c r="H44" s="9">
        <v>244</v>
      </c>
      <c r="I44" s="9">
        <v>8</v>
      </c>
      <c r="J44" s="9">
        <v>232</v>
      </c>
      <c r="K44" s="9">
        <v>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285</v>
      </c>
      <c r="D45" s="9">
        <v>11</v>
      </c>
      <c r="E45" s="9">
        <v>3</v>
      </c>
      <c r="F45" s="9">
        <v>8</v>
      </c>
      <c r="G45" s="9" t="s">
        <v>39</v>
      </c>
      <c r="H45" s="9">
        <v>274</v>
      </c>
      <c r="I45" s="9">
        <v>13</v>
      </c>
      <c r="J45" s="9">
        <v>258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226</v>
      </c>
      <c r="D46" s="9">
        <v>12</v>
      </c>
      <c r="E46" s="9">
        <v>6</v>
      </c>
      <c r="F46" s="9">
        <v>6</v>
      </c>
      <c r="G46" s="9" t="s">
        <v>39</v>
      </c>
      <c r="H46" s="9">
        <v>214</v>
      </c>
      <c r="I46" s="9">
        <v>8</v>
      </c>
      <c r="J46" s="9">
        <v>204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179</v>
      </c>
      <c r="D47" s="9">
        <v>5</v>
      </c>
      <c r="E47" s="9">
        <v>3</v>
      </c>
      <c r="F47" s="9">
        <v>1</v>
      </c>
      <c r="G47" s="9">
        <v>1</v>
      </c>
      <c r="H47" s="9">
        <v>174</v>
      </c>
      <c r="I47" s="9">
        <v>7</v>
      </c>
      <c r="J47" s="9">
        <v>161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154</v>
      </c>
      <c r="D48" s="9">
        <v>11</v>
      </c>
      <c r="E48" s="9">
        <v>8</v>
      </c>
      <c r="F48" s="9">
        <v>2</v>
      </c>
      <c r="G48" s="9">
        <v>1</v>
      </c>
      <c r="H48" s="9">
        <v>143</v>
      </c>
      <c r="I48" s="9">
        <v>6</v>
      </c>
      <c r="J48" s="9">
        <v>134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129</v>
      </c>
      <c r="D49" s="9">
        <v>5</v>
      </c>
      <c r="E49" s="9">
        <v>2</v>
      </c>
      <c r="F49" s="9">
        <v>3</v>
      </c>
      <c r="G49" s="9" t="s">
        <v>39</v>
      </c>
      <c r="H49" s="9">
        <v>124</v>
      </c>
      <c r="I49" s="9">
        <v>1</v>
      </c>
      <c r="J49" s="9">
        <v>122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72</v>
      </c>
      <c r="D50" s="9">
        <v>3</v>
      </c>
      <c r="E50" s="9">
        <v>1</v>
      </c>
      <c r="F50" s="9">
        <v>2</v>
      </c>
      <c r="G50" s="9" t="s">
        <v>39</v>
      </c>
      <c r="H50" s="9">
        <v>69</v>
      </c>
      <c r="I50" s="9">
        <v>4</v>
      </c>
      <c r="J50" s="9">
        <v>64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42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42</v>
      </c>
      <c r="I51" s="9">
        <v>3</v>
      </c>
      <c r="J51" s="9">
        <v>38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15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15</v>
      </c>
      <c r="I52" s="9" t="s">
        <v>39</v>
      </c>
      <c r="J52" s="9">
        <v>15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12</v>
      </c>
      <c r="D53" s="5">
        <v>1</v>
      </c>
      <c r="E53" s="5">
        <v>1</v>
      </c>
      <c r="F53" s="5" t="s">
        <v>39</v>
      </c>
      <c r="G53" s="5" t="s">
        <v>39</v>
      </c>
      <c r="H53" s="5">
        <v>11</v>
      </c>
      <c r="I53" s="5" t="s">
        <v>39</v>
      </c>
      <c r="J53" s="5">
        <v>11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.75" customHeight="1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1486</v>
      </c>
      <c r="D6" s="3">
        <v>83</v>
      </c>
      <c r="E6" s="3">
        <v>27</v>
      </c>
      <c r="F6" s="3">
        <v>54</v>
      </c>
      <c r="G6" s="3">
        <v>2</v>
      </c>
      <c r="H6" s="3">
        <v>1403</v>
      </c>
      <c r="I6" s="3">
        <v>55</v>
      </c>
      <c r="J6" s="3">
        <v>1328</v>
      </c>
      <c r="K6" s="3">
        <v>20</v>
      </c>
    </row>
    <row r="7" spans="1:31" ht="12" customHeight="1">
      <c r="A7" s="27" t="s">
        <v>26</v>
      </c>
      <c r="B7" s="1" t="s">
        <v>9</v>
      </c>
      <c r="C7" s="9">
        <v>10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10</v>
      </c>
      <c r="I7" s="9" t="s">
        <v>39</v>
      </c>
      <c r="J7" s="9">
        <v>10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86</v>
      </c>
      <c r="D8" s="9">
        <v>8</v>
      </c>
      <c r="E8" s="9" t="s">
        <v>39</v>
      </c>
      <c r="F8" s="9">
        <v>8</v>
      </c>
      <c r="G8" s="9" t="s">
        <v>39</v>
      </c>
      <c r="H8" s="9">
        <v>78</v>
      </c>
      <c r="I8" s="9" t="s">
        <v>39</v>
      </c>
      <c r="J8" s="9">
        <v>78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157</v>
      </c>
      <c r="D9" s="9">
        <v>9</v>
      </c>
      <c r="E9" s="9">
        <v>1</v>
      </c>
      <c r="F9" s="9">
        <v>8</v>
      </c>
      <c r="G9" s="9" t="s">
        <v>39</v>
      </c>
      <c r="H9" s="9">
        <v>148</v>
      </c>
      <c r="I9" s="9">
        <v>3</v>
      </c>
      <c r="J9" s="9">
        <v>143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211</v>
      </c>
      <c r="D10" s="9">
        <v>8</v>
      </c>
      <c r="E10" s="9">
        <v>2</v>
      </c>
      <c r="F10" s="9">
        <v>5</v>
      </c>
      <c r="G10" s="9">
        <v>1</v>
      </c>
      <c r="H10" s="9">
        <v>203</v>
      </c>
      <c r="I10" s="9">
        <v>6</v>
      </c>
      <c r="J10" s="9">
        <v>195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214</v>
      </c>
      <c r="D11" s="9">
        <v>14</v>
      </c>
      <c r="E11" s="9">
        <v>4</v>
      </c>
      <c r="F11" s="9">
        <v>10</v>
      </c>
      <c r="G11" s="9" t="s">
        <v>39</v>
      </c>
      <c r="H11" s="9">
        <v>200</v>
      </c>
      <c r="I11" s="9">
        <v>5</v>
      </c>
      <c r="J11" s="9">
        <v>194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187</v>
      </c>
      <c r="D12" s="9">
        <v>14</v>
      </c>
      <c r="E12" s="9">
        <v>5</v>
      </c>
      <c r="F12" s="9">
        <v>9</v>
      </c>
      <c r="G12" s="9" t="s">
        <v>39</v>
      </c>
      <c r="H12" s="9">
        <v>173</v>
      </c>
      <c r="I12" s="9">
        <v>11</v>
      </c>
      <c r="J12" s="9">
        <v>160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165</v>
      </c>
      <c r="D13" s="9">
        <v>8</v>
      </c>
      <c r="E13" s="9">
        <v>3</v>
      </c>
      <c r="F13" s="9">
        <v>4</v>
      </c>
      <c r="G13" s="9">
        <v>1</v>
      </c>
      <c r="H13" s="9">
        <v>157</v>
      </c>
      <c r="I13" s="9">
        <v>6</v>
      </c>
      <c r="J13" s="9">
        <v>147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128</v>
      </c>
      <c r="D14" s="9">
        <v>7</v>
      </c>
      <c r="E14" s="9">
        <v>3</v>
      </c>
      <c r="F14" s="9">
        <v>4</v>
      </c>
      <c r="G14" s="9" t="s">
        <v>39</v>
      </c>
      <c r="H14" s="9">
        <v>121</v>
      </c>
      <c r="I14" s="9">
        <v>5</v>
      </c>
      <c r="J14" s="9">
        <v>114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96</v>
      </c>
      <c r="D15" s="9">
        <v>5</v>
      </c>
      <c r="E15" s="9">
        <v>5</v>
      </c>
      <c r="F15" s="9" t="s">
        <v>39</v>
      </c>
      <c r="G15" s="9" t="s">
        <v>39</v>
      </c>
      <c r="H15" s="9">
        <v>91</v>
      </c>
      <c r="I15" s="9">
        <v>6</v>
      </c>
      <c r="J15" s="9">
        <v>84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87</v>
      </c>
      <c r="D16" s="9">
        <v>7</v>
      </c>
      <c r="E16" s="9">
        <v>3</v>
      </c>
      <c r="F16" s="9">
        <v>4</v>
      </c>
      <c r="G16" s="9" t="s">
        <v>39</v>
      </c>
      <c r="H16" s="9">
        <v>80</v>
      </c>
      <c r="I16" s="9">
        <v>8</v>
      </c>
      <c r="J16" s="9">
        <v>69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60</v>
      </c>
      <c r="D17" s="9">
        <v>1</v>
      </c>
      <c r="E17" s="9">
        <v>1</v>
      </c>
      <c r="F17" s="9" t="s">
        <v>39</v>
      </c>
      <c r="G17" s="9" t="s">
        <v>39</v>
      </c>
      <c r="H17" s="9">
        <v>59</v>
      </c>
      <c r="I17" s="9">
        <v>3</v>
      </c>
      <c r="J17" s="9">
        <v>55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41</v>
      </c>
      <c r="D18" s="9">
        <v>1</v>
      </c>
      <c r="E18" s="9" t="s">
        <v>39</v>
      </c>
      <c r="F18" s="9">
        <v>1</v>
      </c>
      <c r="G18" s="9" t="s">
        <v>39</v>
      </c>
      <c r="H18" s="9">
        <v>40</v>
      </c>
      <c r="I18" s="9" t="s">
        <v>39</v>
      </c>
      <c r="J18" s="9">
        <v>39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27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27</v>
      </c>
      <c r="I19" s="9">
        <v>2</v>
      </c>
      <c r="J19" s="9">
        <v>24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13</v>
      </c>
      <c r="D20" s="9">
        <v>1</v>
      </c>
      <c r="E20" s="9" t="s">
        <v>39</v>
      </c>
      <c r="F20" s="9">
        <v>1</v>
      </c>
      <c r="G20" s="9" t="s">
        <v>39</v>
      </c>
      <c r="H20" s="9">
        <v>12</v>
      </c>
      <c r="I20" s="9" t="s">
        <v>39</v>
      </c>
      <c r="J20" s="9">
        <v>12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4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4</v>
      </c>
      <c r="I21" s="9" t="s">
        <v>39</v>
      </c>
      <c r="J21" s="9">
        <v>4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521</v>
      </c>
      <c r="D22" s="3">
        <v>24</v>
      </c>
      <c r="E22" s="3">
        <v>8</v>
      </c>
      <c r="F22" s="3">
        <v>16</v>
      </c>
      <c r="G22" s="3" t="s">
        <v>39</v>
      </c>
      <c r="H22" s="3">
        <v>497</v>
      </c>
      <c r="I22" s="3">
        <v>25</v>
      </c>
      <c r="J22" s="3">
        <v>468</v>
      </c>
      <c r="K22" s="3">
        <v>4</v>
      </c>
    </row>
    <row r="23" spans="1:16" ht="12" customHeight="1">
      <c r="A23" s="27" t="s">
        <v>26</v>
      </c>
      <c r="B23" s="1" t="s">
        <v>9</v>
      </c>
      <c r="C23" s="9">
        <v>4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4</v>
      </c>
      <c r="I23" s="9" t="s">
        <v>39</v>
      </c>
      <c r="J23" s="9">
        <v>4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24</v>
      </c>
      <c r="D24" s="9">
        <v>3</v>
      </c>
      <c r="E24" s="9" t="s">
        <v>39</v>
      </c>
      <c r="F24" s="9">
        <v>3</v>
      </c>
      <c r="G24" s="9" t="s">
        <v>39</v>
      </c>
      <c r="H24" s="9">
        <v>21</v>
      </c>
      <c r="I24" s="9" t="s">
        <v>39</v>
      </c>
      <c r="J24" s="9">
        <v>21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48</v>
      </c>
      <c r="D25" s="9">
        <v>2</v>
      </c>
      <c r="E25" s="9">
        <v>1</v>
      </c>
      <c r="F25" s="9">
        <v>1</v>
      </c>
      <c r="G25" s="9" t="s">
        <v>39</v>
      </c>
      <c r="H25" s="9">
        <v>46</v>
      </c>
      <c r="I25" s="9">
        <v>3</v>
      </c>
      <c r="J25" s="9">
        <v>43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78</v>
      </c>
      <c r="D26" s="9">
        <v>2</v>
      </c>
      <c r="E26" s="9" t="s">
        <v>39</v>
      </c>
      <c r="F26" s="9">
        <v>2</v>
      </c>
      <c r="G26" s="9" t="s">
        <v>39</v>
      </c>
      <c r="H26" s="9">
        <v>76</v>
      </c>
      <c r="I26" s="9">
        <v>2</v>
      </c>
      <c r="J26" s="9">
        <v>73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91</v>
      </c>
      <c r="D27" s="9">
        <v>6</v>
      </c>
      <c r="E27" s="9" t="s">
        <v>39</v>
      </c>
      <c r="F27" s="9">
        <v>6</v>
      </c>
      <c r="G27" s="9" t="s">
        <v>39</v>
      </c>
      <c r="H27" s="9">
        <v>85</v>
      </c>
      <c r="I27" s="9">
        <v>1</v>
      </c>
      <c r="J27" s="9">
        <v>84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68</v>
      </c>
      <c r="D28" s="9">
        <v>4</v>
      </c>
      <c r="E28" s="9">
        <v>3</v>
      </c>
      <c r="F28" s="9">
        <v>1</v>
      </c>
      <c r="G28" s="9" t="s">
        <v>39</v>
      </c>
      <c r="H28" s="9">
        <v>64</v>
      </c>
      <c r="I28" s="9">
        <v>5</v>
      </c>
      <c r="J28" s="9">
        <v>58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51</v>
      </c>
      <c r="D29" s="9">
        <v>2</v>
      </c>
      <c r="E29" s="9">
        <v>1</v>
      </c>
      <c r="F29" s="9">
        <v>1</v>
      </c>
      <c r="G29" s="9" t="s">
        <v>39</v>
      </c>
      <c r="H29" s="9">
        <v>49</v>
      </c>
      <c r="I29" s="9">
        <v>1</v>
      </c>
      <c r="J29" s="9">
        <v>48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36</v>
      </c>
      <c r="D30" s="9" t="s">
        <v>39</v>
      </c>
      <c r="E30" s="9" t="s">
        <v>39</v>
      </c>
      <c r="F30" s="9" t="s">
        <v>39</v>
      </c>
      <c r="G30" s="9" t="s">
        <v>39</v>
      </c>
      <c r="H30" s="9">
        <v>36</v>
      </c>
      <c r="I30" s="9">
        <v>2</v>
      </c>
      <c r="J30" s="9">
        <v>34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30</v>
      </c>
      <c r="D31" s="9">
        <v>2</v>
      </c>
      <c r="E31" s="9">
        <v>2</v>
      </c>
      <c r="F31" s="9" t="s">
        <v>39</v>
      </c>
      <c r="G31" s="9" t="s">
        <v>39</v>
      </c>
      <c r="H31" s="9">
        <v>28</v>
      </c>
      <c r="I31" s="9">
        <v>3</v>
      </c>
      <c r="J31" s="9">
        <v>25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38</v>
      </c>
      <c r="D32" s="9">
        <v>1</v>
      </c>
      <c r="E32" s="9" t="s">
        <v>39</v>
      </c>
      <c r="F32" s="9">
        <v>1</v>
      </c>
      <c r="G32" s="9" t="s">
        <v>39</v>
      </c>
      <c r="H32" s="9">
        <v>37</v>
      </c>
      <c r="I32" s="9">
        <v>6</v>
      </c>
      <c r="J32" s="9">
        <v>30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20</v>
      </c>
      <c r="D33" s="9">
        <v>1</v>
      </c>
      <c r="E33" s="9">
        <v>1</v>
      </c>
      <c r="F33" s="9" t="s">
        <v>39</v>
      </c>
      <c r="G33" s="9" t="s">
        <v>39</v>
      </c>
      <c r="H33" s="9">
        <v>19</v>
      </c>
      <c r="I33" s="9" t="s">
        <v>39</v>
      </c>
      <c r="J33" s="9">
        <v>19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11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11</v>
      </c>
      <c r="I34" s="9" t="s">
        <v>39</v>
      </c>
      <c r="J34" s="9">
        <v>11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14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14</v>
      </c>
      <c r="I35" s="9">
        <v>2</v>
      </c>
      <c r="J35" s="9">
        <v>11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5</v>
      </c>
      <c r="D36" s="9">
        <v>1</v>
      </c>
      <c r="E36" s="9" t="s">
        <v>39</v>
      </c>
      <c r="F36" s="9">
        <v>1</v>
      </c>
      <c r="G36" s="9" t="s">
        <v>39</v>
      </c>
      <c r="H36" s="9">
        <v>4</v>
      </c>
      <c r="I36" s="9" t="s">
        <v>39</v>
      </c>
      <c r="J36" s="9">
        <v>4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3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3</v>
      </c>
      <c r="I37" s="9" t="s">
        <v>39</v>
      </c>
      <c r="J37" s="9">
        <v>3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965</v>
      </c>
      <c r="D38" s="3">
        <v>59</v>
      </c>
      <c r="E38" s="3">
        <v>19</v>
      </c>
      <c r="F38" s="3">
        <v>38</v>
      </c>
      <c r="G38" s="3">
        <v>2</v>
      </c>
      <c r="H38" s="3">
        <v>906</v>
      </c>
      <c r="I38" s="3">
        <v>30</v>
      </c>
      <c r="J38" s="3">
        <v>860</v>
      </c>
      <c r="K38" s="3">
        <v>16</v>
      </c>
    </row>
    <row r="39" spans="1:16" ht="12" customHeight="1">
      <c r="A39" s="27" t="s">
        <v>26</v>
      </c>
      <c r="B39" s="1" t="s">
        <v>9</v>
      </c>
      <c r="C39" s="9">
        <v>6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6</v>
      </c>
      <c r="I39" s="9" t="s">
        <v>39</v>
      </c>
      <c r="J39" s="9">
        <v>6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62</v>
      </c>
      <c r="D40" s="9">
        <v>5</v>
      </c>
      <c r="E40" s="9" t="s">
        <v>39</v>
      </c>
      <c r="F40" s="9">
        <v>5</v>
      </c>
      <c r="G40" s="9" t="s">
        <v>39</v>
      </c>
      <c r="H40" s="9">
        <v>57</v>
      </c>
      <c r="I40" s="9" t="s">
        <v>39</v>
      </c>
      <c r="J40" s="9">
        <v>57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109</v>
      </c>
      <c r="D41" s="9">
        <v>7</v>
      </c>
      <c r="E41" s="9" t="s">
        <v>39</v>
      </c>
      <c r="F41" s="9">
        <v>7</v>
      </c>
      <c r="G41" s="9" t="s">
        <v>39</v>
      </c>
      <c r="H41" s="9">
        <v>102</v>
      </c>
      <c r="I41" s="9" t="s">
        <v>39</v>
      </c>
      <c r="J41" s="9">
        <v>100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133</v>
      </c>
      <c r="D42" s="9">
        <v>6</v>
      </c>
      <c r="E42" s="9">
        <v>2</v>
      </c>
      <c r="F42" s="9">
        <v>3</v>
      </c>
      <c r="G42" s="9">
        <v>1</v>
      </c>
      <c r="H42" s="9">
        <v>127</v>
      </c>
      <c r="I42" s="9">
        <v>4</v>
      </c>
      <c r="J42" s="9">
        <v>122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123</v>
      </c>
      <c r="D43" s="9">
        <v>8</v>
      </c>
      <c r="E43" s="9">
        <v>4</v>
      </c>
      <c r="F43" s="9">
        <v>4</v>
      </c>
      <c r="G43" s="9" t="s">
        <v>39</v>
      </c>
      <c r="H43" s="9">
        <v>115</v>
      </c>
      <c r="I43" s="9">
        <v>4</v>
      </c>
      <c r="J43" s="9">
        <v>110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119</v>
      </c>
      <c r="D44" s="9">
        <v>10</v>
      </c>
      <c r="E44" s="9">
        <v>2</v>
      </c>
      <c r="F44" s="9">
        <v>8</v>
      </c>
      <c r="G44" s="9" t="s">
        <v>39</v>
      </c>
      <c r="H44" s="9">
        <v>109</v>
      </c>
      <c r="I44" s="9">
        <v>6</v>
      </c>
      <c r="J44" s="9">
        <v>102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114</v>
      </c>
      <c r="D45" s="9">
        <v>6</v>
      </c>
      <c r="E45" s="9">
        <v>2</v>
      </c>
      <c r="F45" s="9">
        <v>3</v>
      </c>
      <c r="G45" s="9">
        <v>1</v>
      </c>
      <c r="H45" s="9">
        <v>108</v>
      </c>
      <c r="I45" s="9">
        <v>5</v>
      </c>
      <c r="J45" s="9">
        <v>99</v>
      </c>
      <c r="K45" s="9">
        <v>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92</v>
      </c>
      <c r="D46" s="9">
        <v>7</v>
      </c>
      <c r="E46" s="9">
        <v>3</v>
      </c>
      <c r="F46" s="9">
        <v>4</v>
      </c>
      <c r="G46" s="9" t="s">
        <v>39</v>
      </c>
      <c r="H46" s="9">
        <v>85</v>
      </c>
      <c r="I46" s="9">
        <v>3</v>
      </c>
      <c r="J46" s="9">
        <v>80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66</v>
      </c>
      <c r="D47" s="9">
        <v>3</v>
      </c>
      <c r="E47" s="9">
        <v>3</v>
      </c>
      <c r="F47" s="9" t="s">
        <v>39</v>
      </c>
      <c r="G47" s="9" t="s">
        <v>39</v>
      </c>
      <c r="H47" s="9">
        <v>63</v>
      </c>
      <c r="I47" s="9">
        <v>3</v>
      </c>
      <c r="J47" s="9">
        <v>59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49</v>
      </c>
      <c r="D48" s="9">
        <v>6</v>
      </c>
      <c r="E48" s="9">
        <v>3</v>
      </c>
      <c r="F48" s="9">
        <v>3</v>
      </c>
      <c r="G48" s="9" t="s">
        <v>39</v>
      </c>
      <c r="H48" s="9">
        <v>43</v>
      </c>
      <c r="I48" s="9">
        <v>2</v>
      </c>
      <c r="J48" s="9">
        <v>39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40</v>
      </c>
      <c r="D49" s="9" t="s">
        <v>39</v>
      </c>
      <c r="E49" s="9" t="s">
        <v>39</v>
      </c>
      <c r="F49" s="9" t="s">
        <v>39</v>
      </c>
      <c r="G49" s="9" t="s">
        <v>39</v>
      </c>
      <c r="H49" s="9">
        <v>40</v>
      </c>
      <c r="I49" s="9">
        <v>3</v>
      </c>
      <c r="J49" s="9">
        <v>36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30</v>
      </c>
      <c r="D50" s="9">
        <v>1</v>
      </c>
      <c r="E50" s="9" t="s">
        <v>39</v>
      </c>
      <c r="F50" s="9">
        <v>1</v>
      </c>
      <c r="G50" s="9" t="s">
        <v>39</v>
      </c>
      <c r="H50" s="9">
        <v>29</v>
      </c>
      <c r="I50" s="9" t="s">
        <v>39</v>
      </c>
      <c r="J50" s="9">
        <v>28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13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13</v>
      </c>
      <c r="I51" s="9" t="s">
        <v>39</v>
      </c>
      <c r="J51" s="9">
        <v>13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8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8</v>
      </c>
      <c r="I52" s="9" t="s">
        <v>39</v>
      </c>
      <c r="J52" s="9">
        <v>8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</v>
      </c>
      <c r="I53" s="5" t="s">
        <v>39</v>
      </c>
      <c r="J53" s="5">
        <v>1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4.5" customHeight="1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3942</v>
      </c>
      <c r="D6" s="3">
        <v>199</v>
      </c>
      <c r="E6" s="3">
        <v>68</v>
      </c>
      <c r="F6" s="3">
        <v>128</v>
      </c>
      <c r="G6" s="3">
        <v>3</v>
      </c>
      <c r="H6" s="3">
        <v>3743</v>
      </c>
      <c r="I6" s="3">
        <v>158</v>
      </c>
      <c r="J6" s="3">
        <v>3509</v>
      </c>
      <c r="K6" s="3">
        <v>76</v>
      </c>
    </row>
    <row r="7" spans="1:31" ht="12" customHeight="1">
      <c r="A7" s="27" t="s">
        <v>26</v>
      </c>
      <c r="B7" s="1" t="s">
        <v>9</v>
      </c>
      <c r="C7" s="9">
        <v>20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20</v>
      </c>
      <c r="I7" s="9" t="s">
        <v>39</v>
      </c>
      <c r="J7" s="9">
        <v>20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259</v>
      </c>
      <c r="D8" s="9">
        <v>6</v>
      </c>
      <c r="E8" s="9" t="s">
        <v>39</v>
      </c>
      <c r="F8" s="9">
        <v>6</v>
      </c>
      <c r="G8" s="9" t="s">
        <v>39</v>
      </c>
      <c r="H8" s="9">
        <v>253</v>
      </c>
      <c r="I8" s="9" t="s">
        <v>39</v>
      </c>
      <c r="J8" s="9">
        <v>243</v>
      </c>
      <c r="K8" s="9">
        <v>10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515</v>
      </c>
      <c r="D9" s="9">
        <v>16</v>
      </c>
      <c r="E9" s="9">
        <v>3</v>
      </c>
      <c r="F9" s="9">
        <v>13</v>
      </c>
      <c r="G9" s="9" t="s">
        <v>39</v>
      </c>
      <c r="H9" s="9">
        <v>499</v>
      </c>
      <c r="I9" s="9">
        <v>3</v>
      </c>
      <c r="J9" s="9">
        <v>490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539</v>
      </c>
      <c r="D10" s="9">
        <v>34</v>
      </c>
      <c r="E10" s="9">
        <v>7</v>
      </c>
      <c r="F10" s="9">
        <v>27</v>
      </c>
      <c r="G10" s="9" t="s">
        <v>39</v>
      </c>
      <c r="H10" s="9">
        <v>505</v>
      </c>
      <c r="I10" s="9">
        <v>9</v>
      </c>
      <c r="J10" s="9">
        <v>490</v>
      </c>
      <c r="K10" s="9">
        <v>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491</v>
      </c>
      <c r="D11" s="9">
        <v>34</v>
      </c>
      <c r="E11" s="9">
        <v>12</v>
      </c>
      <c r="F11" s="9">
        <v>22</v>
      </c>
      <c r="G11" s="9" t="s">
        <v>39</v>
      </c>
      <c r="H11" s="9">
        <v>457</v>
      </c>
      <c r="I11" s="9">
        <v>16</v>
      </c>
      <c r="J11" s="9">
        <v>434</v>
      </c>
      <c r="K11" s="9">
        <v>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461</v>
      </c>
      <c r="D12" s="9">
        <v>31</v>
      </c>
      <c r="E12" s="9">
        <v>9</v>
      </c>
      <c r="F12" s="9">
        <v>21</v>
      </c>
      <c r="G12" s="9">
        <v>1</v>
      </c>
      <c r="H12" s="9">
        <v>430</v>
      </c>
      <c r="I12" s="9">
        <v>33</v>
      </c>
      <c r="J12" s="9">
        <v>389</v>
      </c>
      <c r="K12" s="9">
        <v>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431</v>
      </c>
      <c r="D13" s="9">
        <v>16</v>
      </c>
      <c r="E13" s="9">
        <v>7</v>
      </c>
      <c r="F13" s="9">
        <v>8</v>
      </c>
      <c r="G13" s="9">
        <v>1</v>
      </c>
      <c r="H13" s="9">
        <v>415</v>
      </c>
      <c r="I13" s="9">
        <v>14</v>
      </c>
      <c r="J13" s="9">
        <v>395</v>
      </c>
      <c r="K13" s="9">
        <v>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344</v>
      </c>
      <c r="D14" s="9">
        <v>20</v>
      </c>
      <c r="E14" s="9">
        <v>10</v>
      </c>
      <c r="F14" s="9">
        <v>10</v>
      </c>
      <c r="G14" s="9" t="s">
        <v>39</v>
      </c>
      <c r="H14" s="9">
        <v>324</v>
      </c>
      <c r="I14" s="9">
        <v>21</v>
      </c>
      <c r="J14" s="9">
        <v>291</v>
      </c>
      <c r="K14" s="9">
        <v>12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272</v>
      </c>
      <c r="D15" s="9">
        <v>16</v>
      </c>
      <c r="E15" s="9">
        <v>8</v>
      </c>
      <c r="F15" s="9">
        <v>8</v>
      </c>
      <c r="G15" s="9" t="s">
        <v>39</v>
      </c>
      <c r="H15" s="9">
        <v>256</v>
      </c>
      <c r="I15" s="9">
        <v>20</v>
      </c>
      <c r="J15" s="9">
        <v>234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223</v>
      </c>
      <c r="D16" s="9">
        <v>12</v>
      </c>
      <c r="E16" s="9">
        <v>8</v>
      </c>
      <c r="F16" s="9">
        <v>3</v>
      </c>
      <c r="G16" s="9">
        <v>1</v>
      </c>
      <c r="H16" s="9">
        <v>211</v>
      </c>
      <c r="I16" s="9">
        <v>14</v>
      </c>
      <c r="J16" s="9">
        <v>191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179</v>
      </c>
      <c r="D17" s="9">
        <v>5</v>
      </c>
      <c r="E17" s="9">
        <v>2</v>
      </c>
      <c r="F17" s="9">
        <v>3</v>
      </c>
      <c r="G17" s="9" t="s">
        <v>39</v>
      </c>
      <c r="H17" s="9">
        <v>174</v>
      </c>
      <c r="I17" s="9">
        <v>21</v>
      </c>
      <c r="J17" s="9">
        <v>148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105</v>
      </c>
      <c r="D18" s="9">
        <v>5</v>
      </c>
      <c r="E18" s="9">
        <v>1</v>
      </c>
      <c r="F18" s="9">
        <v>4</v>
      </c>
      <c r="G18" s="9" t="s">
        <v>39</v>
      </c>
      <c r="H18" s="9">
        <v>100</v>
      </c>
      <c r="I18" s="9">
        <v>4</v>
      </c>
      <c r="J18" s="9">
        <v>93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63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63</v>
      </c>
      <c r="I19" s="9">
        <v>3</v>
      </c>
      <c r="J19" s="9">
        <v>59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25</v>
      </c>
      <c r="D20" s="9">
        <v>3</v>
      </c>
      <c r="E20" s="9" t="s">
        <v>39</v>
      </c>
      <c r="F20" s="9">
        <v>3</v>
      </c>
      <c r="G20" s="9" t="s">
        <v>39</v>
      </c>
      <c r="H20" s="9">
        <v>22</v>
      </c>
      <c r="I20" s="9" t="s">
        <v>39</v>
      </c>
      <c r="J20" s="9">
        <v>20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15</v>
      </c>
      <c r="D21" s="9">
        <v>1</v>
      </c>
      <c r="E21" s="9">
        <v>1</v>
      </c>
      <c r="F21" s="9" t="s">
        <v>39</v>
      </c>
      <c r="G21" s="9" t="s">
        <v>39</v>
      </c>
      <c r="H21" s="9">
        <v>14</v>
      </c>
      <c r="I21" s="9" t="s">
        <v>39</v>
      </c>
      <c r="J21" s="9">
        <v>12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1071</v>
      </c>
      <c r="D22" s="3">
        <v>55</v>
      </c>
      <c r="E22" s="3">
        <v>19</v>
      </c>
      <c r="F22" s="3">
        <v>36</v>
      </c>
      <c r="G22" s="3" t="s">
        <v>39</v>
      </c>
      <c r="H22" s="3">
        <v>1016</v>
      </c>
      <c r="I22" s="3">
        <v>48</v>
      </c>
      <c r="J22" s="3">
        <v>941</v>
      </c>
      <c r="K22" s="3">
        <v>27</v>
      </c>
    </row>
    <row r="23" spans="1:16" ht="12" customHeight="1">
      <c r="A23" s="27" t="s">
        <v>26</v>
      </c>
      <c r="B23" s="1" t="s">
        <v>9</v>
      </c>
      <c r="C23" s="9">
        <v>1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</v>
      </c>
      <c r="I23" s="9" t="s">
        <v>39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56</v>
      </c>
      <c r="D24" s="9">
        <v>2</v>
      </c>
      <c r="E24" s="9" t="s">
        <v>39</v>
      </c>
      <c r="F24" s="9">
        <v>2</v>
      </c>
      <c r="G24" s="9" t="s">
        <v>39</v>
      </c>
      <c r="H24" s="9">
        <v>54</v>
      </c>
      <c r="I24" s="9" t="s">
        <v>39</v>
      </c>
      <c r="J24" s="9">
        <v>47</v>
      </c>
      <c r="K24" s="9">
        <v>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157</v>
      </c>
      <c r="D25" s="9">
        <v>3</v>
      </c>
      <c r="E25" s="9" t="s">
        <v>39</v>
      </c>
      <c r="F25" s="9">
        <v>3</v>
      </c>
      <c r="G25" s="9" t="s">
        <v>39</v>
      </c>
      <c r="H25" s="9">
        <v>154</v>
      </c>
      <c r="I25" s="9">
        <v>2</v>
      </c>
      <c r="J25" s="9">
        <v>149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160</v>
      </c>
      <c r="D26" s="9">
        <v>7</v>
      </c>
      <c r="E26" s="9">
        <v>1</v>
      </c>
      <c r="F26" s="9">
        <v>6</v>
      </c>
      <c r="G26" s="9" t="s">
        <v>39</v>
      </c>
      <c r="H26" s="9">
        <v>153</v>
      </c>
      <c r="I26" s="9">
        <v>2</v>
      </c>
      <c r="J26" s="9">
        <v>149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161</v>
      </c>
      <c r="D27" s="9">
        <v>13</v>
      </c>
      <c r="E27" s="9">
        <v>3</v>
      </c>
      <c r="F27" s="9">
        <v>10</v>
      </c>
      <c r="G27" s="9" t="s">
        <v>39</v>
      </c>
      <c r="H27" s="9">
        <v>148</v>
      </c>
      <c r="I27" s="9">
        <v>6</v>
      </c>
      <c r="J27" s="9">
        <v>139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131</v>
      </c>
      <c r="D28" s="9">
        <v>8</v>
      </c>
      <c r="E28" s="9">
        <v>4</v>
      </c>
      <c r="F28" s="9">
        <v>4</v>
      </c>
      <c r="G28" s="9" t="s">
        <v>39</v>
      </c>
      <c r="H28" s="9">
        <v>123</v>
      </c>
      <c r="I28" s="9">
        <v>12</v>
      </c>
      <c r="J28" s="9">
        <v>109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126</v>
      </c>
      <c r="D29" s="9">
        <v>3</v>
      </c>
      <c r="E29" s="9">
        <v>1</v>
      </c>
      <c r="F29" s="9">
        <v>2</v>
      </c>
      <c r="G29" s="9" t="s">
        <v>39</v>
      </c>
      <c r="H29" s="9">
        <v>123</v>
      </c>
      <c r="I29" s="9">
        <v>5</v>
      </c>
      <c r="J29" s="9">
        <v>115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96</v>
      </c>
      <c r="D30" s="9">
        <v>11</v>
      </c>
      <c r="E30" s="9">
        <v>7</v>
      </c>
      <c r="F30" s="9">
        <v>4</v>
      </c>
      <c r="G30" s="9" t="s">
        <v>39</v>
      </c>
      <c r="H30" s="9">
        <v>85</v>
      </c>
      <c r="I30" s="9">
        <v>7</v>
      </c>
      <c r="J30" s="9">
        <v>75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57</v>
      </c>
      <c r="D31" s="9">
        <v>3</v>
      </c>
      <c r="E31" s="9">
        <v>2</v>
      </c>
      <c r="F31" s="9">
        <v>1</v>
      </c>
      <c r="G31" s="9" t="s">
        <v>39</v>
      </c>
      <c r="H31" s="9">
        <v>54</v>
      </c>
      <c r="I31" s="9">
        <v>6</v>
      </c>
      <c r="J31" s="9">
        <v>47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54</v>
      </c>
      <c r="D32" s="9">
        <v>2</v>
      </c>
      <c r="E32" s="9" t="s">
        <v>39</v>
      </c>
      <c r="F32" s="9">
        <v>2</v>
      </c>
      <c r="G32" s="9" t="s">
        <v>39</v>
      </c>
      <c r="H32" s="9">
        <v>52</v>
      </c>
      <c r="I32" s="9">
        <v>3</v>
      </c>
      <c r="J32" s="9">
        <v>48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24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24</v>
      </c>
      <c r="I33" s="9">
        <v>4</v>
      </c>
      <c r="J33" s="9">
        <v>20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24</v>
      </c>
      <c r="D34" s="9">
        <v>2</v>
      </c>
      <c r="E34" s="9">
        <v>1</v>
      </c>
      <c r="F34" s="9">
        <v>1</v>
      </c>
      <c r="G34" s="9" t="s">
        <v>39</v>
      </c>
      <c r="H34" s="9">
        <v>22</v>
      </c>
      <c r="I34" s="9">
        <v>1</v>
      </c>
      <c r="J34" s="9">
        <v>20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13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13</v>
      </c>
      <c r="I35" s="9" t="s">
        <v>39</v>
      </c>
      <c r="J35" s="9">
        <v>13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8</v>
      </c>
      <c r="D36" s="9">
        <v>1</v>
      </c>
      <c r="E36" s="9" t="s">
        <v>39</v>
      </c>
      <c r="F36" s="9">
        <v>1</v>
      </c>
      <c r="G36" s="9" t="s">
        <v>39</v>
      </c>
      <c r="H36" s="9">
        <v>7</v>
      </c>
      <c r="I36" s="9" t="s">
        <v>39</v>
      </c>
      <c r="J36" s="9">
        <v>6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3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3</v>
      </c>
      <c r="I37" s="9" t="s">
        <v>39</v>
      </c>
      <c r="J37" s="9">
        <v>3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2871</v>
      </c>
      <c r="D38" s="3">
        <v>144</v>
      </c>
      <c r="E38" s="3">
        <v>49</v>
      </c>
      <c r="F38" s="3">
        <v>92</v>
      </c>
      <c r="G38" s="3">
        <v>3</v>
      </c>
      <c r="H38" s="3">
        <v>2727</v>
      </c>
      <c r="I38" s="3">
        <v>110</v>
      </c>
      <c r="J38" s="3">
        <v>2568</v>
      </c>
      <c r="K38" s="3">
        <v>49</v>
      </c>
    </row>
    <row r="39" spans="1:16" ht="12" customHeight="1">
      <c r="A39" s="27" t="s">
        <v>26</v>
      </c>
      <c r="B39" s="1" t="s">
        <v>9</v>
      </c>
      <c r="C39" s="9">
        <v>19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19</v>
      </c>
      <c r="I39" s="9" t="s">
        <v>39</v>
      </c>
      <c r="J39" s="9">
        <v>19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203</v>
      </c>
      <c r="D40" s="9">
        <v>4</v>
      </c>
      <c r="E40" s="9" t="s">
        <v>39</v>
      </c>
      <c r="F40" s="9">
        <v>4</v>
      </c>
      <c r="G40" s="9" t="s">
        <v>39</v>
      </c>
      <c r="H40" s="9">
        <v>199</v>
      </c>
      <c r="I40" s="9" t="s">
        <v>39</v>
      </c>
      <c r="J40" s="9">
        <v>196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358</v>
      </c>
      <c r="D41" s="9">
        <v>13</v>
      </c>
      <c r="E41" s="9">
        <v>3</v>
      </c>
      <c r="F41" s="9">
        <v>10</v>
      </c>
      <c r="G41" s="9" t="s">
        <v>39</v>
      </c>
      <c r="H41" s="9">
        <v>345</v>
      </c>
      <c r="I41" s="9">
        <v>1</v>
      </c>
      <c r="J41" s="9">
        <v>341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379</v>
      </c>
      <c r="D42" s="9">
        <v>27</v>
      </c>
      <c r="E42" s="9">
        <v>6</v>
      </c>
      <c r="F42" s="9">
        <v>21</v>
      </c>
      <c r="G42" s="9" t="s">
        <v>39</v>
      </c>
      <c r="H42" s="9">
        <v>352</v>
      </c>
      <c r="I42" s="9">
        <v>7</v>
      </c>
      <c r="J42" s="9">
        <v>341</v>
      </c>
      <c r="K42" s="9">
        <v>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330</v>
      </c>
      <c r="D43" s="9">
        <v>21</v>
      </c>
      <c r="E43" s="9">
        <v>9</v>
      </c>
      <c r="F43" s="9">
        <v>12</v>
      </c>
      <c r="G43" s="9" t="s">
        <v>39</v>
      </c>
      <c r="H43" s="9">
        <v>309</v>
      </c>
      <c r="I43" s="9">
        <v>10</v>
      </c>
      <c r="J43" s="9">
        <v>295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330</v>
      </c>
      <c r="D44" s="9">
        <v>23</v>
      </c>
      <c r="E44" s="9">
        <v>5</v>
      </c>
      <c r="F44" s="9">
        <v>17</v>
      </c>
      <c r="G44" s="9">
        <v>1</v>
      </c>
      <c r="H44" s="9">
        <v>307</v>
      </c>
      <c r="I44" s="9">
        <v>21</v>
      </c>
      <c r="J44" s="9">
        <v>280</v>
      </c>
      <c r="K44" s="9">
        <v>6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305</v>
      </c>
      <c r="D45" s="9">
        <v>13</v>
      </c>
      <c r="E45" s="9">
        <v>6</v>
      </c>
      <c r="F45" s="9">
        <v>6</v>
      </c>
      <c r="G45" s="9">
        <v>1</v>
      </c>
      <c r="H45" s="9">
        <v>292</v>
      </c>
      <c r="I45" s="9">
        <v>9</v>
      </c>
      <c r="J45" s="9">
        <v>280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248</v>
      </c>
      <c r="D46" s="9">
        <v>9</v>
      </c>
      <c r="E46" s="9">
        <v>3</v>
      </c>
      <c r="F46" s="9">
        <v>6</v>
      </c>
      <c r="G46" s="9" t="s">
        <v>39</v>
      </c>
      <c r="H46" s="9">
        <v>239</v>
      </c>
      <c r="I46" s="9">
        <v>14</v>
      </c>
      <c r="J46" s="9">
        <v>216</v>
      </c>
      <c r="K46" s="9">
        <v>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215</v>
      </c>
      <c r="D47" s="9">
        <v>13</v>
      </c>
      <c r="E47" s="9">
        <v>6</v>
      </c>
      <c r="F47" s="9">
        <v>7</v>
      </c>
      <c r="G47" s="9" t="s">
        <v>39</v>
      </c>
      <c r="H47" s="9">
        <v>202</v>
      </c>
      <c r="I47" s="9">
        <v>14</v>
      </c>
      <c r="J47" s="9">
        <v>187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169</v>
      </c>
      <c r="D48" s="9">
        <v>10</v>
      </c>
      <c r="E48" s="9">
        <v>8</v>
      </c>
      <c r="F48" s="9">
        <v>1</v>
      </c>
      <c r="G48" s="9">
        <v>1</v>
      </c>
      <c r="H48" s="9">
        <v>159</v>
      </c>
      <c r="I48" s="9">
        <v>11</v>
      </c>
      <c r="J48" s="9">
        <v>143</v>
      </c>
      <c r="K48" s="9">
        <v>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155</v>
      </c>
      <c r="D49" s="9">
        <v>5</v>
      </c>
      <c r="E49" s="9">
        <v>2</v>
      </c>
      <c r="F49" s="9">
        <v>3</v>
      </c>
      <c r="G49" s="9" t="s">
        <v>39</v>
      </c>
      <c r="H49" s="9">
        <v>150</v>
      </c>
      <c r="I49" s="9">
        <v>17</v>
      </c>
      <c r="J49" s="9">
        <v>128</v>
      </c>
      <c r="K49" s="9">
        <v>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81</v>
      </c>
      <c r="D50" s="9">
        <v>3</v>
      </c>
      <c r="E50" s="9" t="s">
        <v>39</v>
      </c>
      <c r="F50" s="9">
        <v>3</v>
      </c>
      <c r="G50" s="9" t="s">
        <v>39</v>
      </c>
      <c r="H50" s="9">
        <v>78</v>
      </c>
      <c r="I50" s="9">
        <v>3</v>
      </c>
      <c r="J50" s="9">
        <v>73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50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50</v>
      </c>
      <c r="I51" s="9">
        <v>3</v>
      </c>
      <c r="J51" s="9">
        <v>46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17</v>
      </c>
      <c r="D52" s="9">
        <v>2</v>
      </c>
      <c r="E52" s="9" t="s">
        <v>39</v>
      </c>
      <c r="F52" s="9">
        <v>2</v>
      </c>
      <c r="G52" s="9" t="s">
        <v>39</v>
      </c>
      <c r="H52" s="9">
        <v>15</v>
      </c>
      <c r="I52" s="9" t="s">
        <v>39</v>
      </c>
      <c r="J52" s="9">
        <v>14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12</v>
      </c>
      <c r="D53" s="5">
        <v>1</v>
      </c>
      <c r="E53" s="5">
        <v>1</v>
      </c>
      <c r="F53" s="5" t="s">
        <v>39</v>
      </c>
      <c r="G53" s="5" t="s">
        <v>39</v>
      </c>
      <c r="H53" s="5">
        <v>11</v>
      </c>
      <c r="I53" s="5" t="s">
        <v>39</v>
      </c>
      <c r="J53" s="5">
        <v>9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5.25" customHeight="1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25401</v>
      </c>
      <c r="D6" s="3">
        <v>2130</v>
      </c>
      <c r="E6" s="3">
        <v>1068</v>
      </c>
      <c r="F6" s="3">
        <v>1017</v>
      </c>
      <c r="G6" s="3">
        <v>45</v>
      </c>
      <c r="H6" s="3">
        <v>23271</v>
      </c>
      <c r="I6" s="3">
        <v>2368</v>
      </c>
      <c r="J6" s="3">
        <v>20459</v>
      </c>
      <c r="K6" s="3">
        <v>444</v>
      </c>
    </row>
    <row r="7" spans="1:31" ht="12" customHeight="1">
      <c r="A7" s="27" t="s">
        <v>26</v>
      </c>
      <c r="B7" s="1" t="s">
        <v>9</v>
      </c>
      <c r="C7" s="9">
        <v>42</v>
      </c>
      <c r="D7" s="9">
        <v>2</v>
      </c>
      <c r="E7" s="9">
        <v>1</v>
      </c>
      <c r="F7" s="9" t="s">
        <v>39</v>
      </c>
      <c r="G7" s="9">
        <v>1</v>
      </c>
      <c r="H7" s="9">
        <v>40</v>
      </c>
      <c r="I7" s="9">
        <v>2</v>
      </c>
      <c r="J7" s="9">
        <v>38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1042</v>
      </c>
      <c r="D8" s="9">
        <v>43</v>
      </c>
      <c r="E8" s="9">
        <v>5</v>
      </c>
      <c r="F8" s="9">
        <v>37</v>
      </c>
      <c r="G8" s="9">
        <v>1</v>
      </c>
      <c r="H8" s="9">
        <v>999</v>
      </c>
      <c r="I8" s="9">
        <v>12</v>
      </c>
      <c r="J8" s="9">
        <v>972</v>
      </c>
      <c r="K8" s="9">
        <v>15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2822</v>
      </c>
      <c r="D9" s="9">
        <v>178</v>
      </c>
      <c r="E9" s="9">
        <v>29</v>
      </c>
      <c r="F9" s="9">
        <v>145</v>
      </c>
      <c r="G9" s="9">
        <v>4</v>
      </c>
      <c r="H9" s="9">
        <v>2644</v>
      </c>
      <c r="I9" s="9">
        <v>72</v>
      </c>
      <c r="J9" s="9">
        <v>2533</v>
      </c>
      <c r="K9" s="9">
        <v>39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3424</v>
      </c>
      <c r="D10" s="9">
        <v>261</v>
      </c>
      <c r="E10" s="9">
        <v>98</v>
      </c>
      <c r="F10" s="9">
        <v>161</v>
      </c>
      <c r="G10" s="9">
        <v>2</v>
      </c>
      <c r="H10" s="9">
        <v>3163</v>
      </c>
      <c r="I10" s="9">
        <v>197</v>
      </c>
      <c r="J10" s="9">
        <v>2907</v>
      </c>
      <c r="K10" s="9">
        <v>59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3237</v>
      </c>
      <c r="D11" s="9">
        <v>315</v>
      </c>
      <c r="E11" s="9">
        <v>147</v>
      </c>
      <c r="F11" s="9">
        <v>161</v>
      </c>
      <c r="G11" s="9">
        <v>7</v>
      </c>
      <c r="H11" s="9">
        <v>2922</v>
      </c>
      <c r="I11" s="9">
        <v>279</v>
      </c>
      <c r="J11" s="9">
        <v>2587</v>
      </c>
      <c r="K11" s="9">
        <v>56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3095</v>
      </c>
      <c r="D12" s="9">
        <v>283</v>
      </c>
      <c r="E12" s="9">
        <v>153</v>
      </c>
      <c r="F12" s="9">
        <v>125</v>
      </c>
      <c r="G12" s="9">
        <v>5</v>
      </c>
      <c r="H12" s="9">
        <v>2812</v>
      </c>
      <c r="I12" s="9">
        <v>355</v>
      </c>
      <c r="J12" s="9">
        <v>2406</v>
      </c>
      <c r="K12" s="9">
        <v>51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3034</v>
      </c>
      <c r="D13" s="9">
        <v>280</v>
      </c>
      <c r="E13" s="9">
        <v>161</v>
      </c>
      <c r="F13" s="9">
        <v>113</v>
      </c>
      <c r="G13" s="9">
        <v>6</v>
      </c>
      <c r="H13" s="9">
        <v>2754</v>
      </c>
      <c r="I13" s="9">
        <v>363</v>
      </c>
      <c r="J13" s="9">
        <v>2339</v>
      </c>
      <c r="K13" s="9">
        <v>52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2495</v>
      </c>
      <c r="D14" s="9">
        <v>254</v>
      </c>
      <c r="E14" s="9">
        <v>160</v>
      </c>
      <c r="F14" s="9">
        <v>90</v>
      </c>
      <c r="G14" s="9">
        <v>4</v>
      </c>
      <c r="H14" s="9">
        <v>2241</v>
      </c>
      <c r="I14" s="9">
        <v>314</v>
      </c>
      <c r="J14" s="9">
        <v>1880</v>
      </c>
      <c r="K14" s="9">
        <v>47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1851</v>
      </c>
      <c r="D15" s="9">
        <v>189</v>
      </c>
      <c r="E15" s="9">
        <v>110</v>
      </c>
      <c r="F15" s="9">
        <v>74</v>
      </c>
      <c r="G15" s="9">
        <v>5</v>
      </c>
      <c r="H15" s="9">
        <v>1662</v>
      </c>
      <c r="I15" s="9">
        <v>262</v>
      </c>
      <c r="J15" s="9">
        <v>1374</v>
      </c>
      <c r="K15" s="9">
        <v>26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1549</v>
      </c>
      <c r="D16" s="9">
        <v>134</v>
      </c>
      <c r="E16" s="9">
        <v>87</v>
      </c>
      <c r="F16" s="9">
        <v>44</v>
      </c>
      <c r="G16" s="9">
        <v>3</v>
      </c>
      <c r="H16" s="9">
        <v>1415</v>
      </c>
      <c r="I16" s="9">
        <v>206</v>
      </c>
      <c r="J16" s="9">
        <v>1189</v>
      </c>
      <c r="K16" s="9">
        <v>20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1278</v>
      </c>
      <c r="D17" s="9">
        <v>82</v>
      </c>
      <c r="E17" s="9">
        <v>51</v>
      </c>
      <c r="F17" s="9">
        <v>29</v>
      </c>
      <c r="G17" s="9">
        <v>2</v>
      </c>
      <c r="H17" s="9">
        <v>1196</v>
      </c>
      <c r="I17" s="9">
        <v>166</v>
      </c>
      <c r="J17" s="9">
        <v>1000</v>
      </c>
      <c r="K17" s="9">
        <v>30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867</v>
      </c>
      <c r="D18" s="9">
        <v>65</v>
      </c>
      <c r="E18" s="9">
        <v>40</v>
      </c>
      <c r="F18" s="9">
        <v>23</v>
      </c>
      <c r="G18" s="9">
        <v>2</v>
      </c>
      <c r="H18" s="9">
        <v>802</v>
      </c>
      <c r="I18" s="9">
        <v>87</v>
      </c>
      <c r="J18" s="9">
        <v>688</v>
      </c>
      <c r="K18" s="9">
        <v>27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402</v>
      </c>
      <c r="D19" s="9">
        <v>24</v>
      </c>
      <c r="E19" s="9">
        <v>17</v>
      </c>
      <c r="F19" s="9">
        <v>5</v>
      </c>
      <c r="G19" s="9">
        <v>2</v>
      </c>
      <c r="H19" s="9">
        <v>378</v>
      </c>
      <c r="I19" s="9">
        <v>32</v>
      </c>
      <c r="J19" s="9">
        <v>333</v>
      </c>
      <c r="K19" s="9">
        <v>13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186</v>
      </c>
      <c r="D20" s="9">
        <v>11</v>
      </c>
      <c r="E20" s="9">
        <v>3</v>
      </c>
      <c r="F20" s="9">
        <v>7</v>
      </c>
      <c r="G20" s="9">
        <v>1</v>
      </c>
      <c r="H20" s="9">
        <v>175</v>
      </c>
      <c r="I20" s="9">
        <v>14</v>
      </c>
      <c r="J20" s="9">
        <v>154</v>
      </c>
      <c r="K20" s="9">
        <v>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77</v>
      </c>
      <c r="D21" s="9">
        <v>9</v>
      </c>
      <c r="E21" s="9">
        <v>6</v>
      </c>
      <c r="F21" s="9">
        <v>3</v>
      </c>
      <c r="G21" s="9" t="s">
        <v>39</v>
      </c>
      <c r="H21" s="9">
        <v>68</v>
      </c>
      <c r="I21" s="9">
        <v>7</v>
      </c>
      <c r="J21" s="9">
        <v>59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9088</v>
      </c>
      <c r="D22" s="3">
        <v>697</v>
      </c>
      <c r="E22" s="3">
        <v>368</v>
      </c>
      <c r="F22" s="3">
        <v>319</v>
      </c>
      <c r="G22" s="3">
        <v>10</v>
      </c>
      <c r="H22" s="3">
        <v>8391</v>
      </c>
      <c r="I22" s="3">
        <v>935</v>
      </c>
      <c r="J22" s="3">
        <v>7287</v>
      </c>
      <c r="K22" s="3">
        <v>169</v>
      </c>
    </row>
    <row r="23" spans="1:16" ht="12" customHeight="1">
      <c r="A23" s="27" t="s">
        <v>26</v>
      </c>
      <c r="B23" s="1" t="s">
        <v>9</v>
      </c>
      <c r="C23" s="9">
        <v>16</v>
      </c>
      <c r="D23" s="9">
        <v>1</v>
      </c>
      <c r="E23" s="9">
        <v>1</v>
      </c>
      <c r="F23" s="9" t="s">
        <v>39</v>
      </c>
      <c r="G23" s="9" t="s">
        <v>39</v>
      </c>
      <c r="H23" s="9">
        <v>15</v>
      </c>
      <c r="I23" s="9" t="s">
        <v>39</v>
      </c>
      <c r="J23" s="9">
        <v>15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312</v>
      </c>
      <c r="D24" s="9">
        <v>9</v>
      </c>
      <c r="E24" s="9">
        <v>1</v>
      </c>
      <c r="F24" s="9">
        <v>7</v>
      </c>
      <c r="G24" s="9">
        <v>1</v>
      </c>
      <c r="H24" s="9">
        <v>303</v>
      </c>
      <c r="I24" s="9">
        <v>6</v>
      </c>
      <c r="J24" s="9">
        <v>292</v>
      </c>
      <c r="K24" s="9">
        <v>5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996</v>
      </c>
      <c r="D25" s="9">
        <v>52</v>
      </c>
      <c r="E25" s="9">
        <v>7</v>
      </c>
      <c r="F25" s="9">
        <v>43</v>
      </c>
      <c r="G25" s="9">
        <v>2</v>
      </c>
      <c r="H25" s="9">
        <v>944</v>
      </c>
      <c r="I25" s="9">
        <v>30</v>
      </c>
      <c r="J25" s="9">
        <v>901</v>
      </c>
      <c r="K25" s="9">
        <v>13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1286</v>
      </c>
      <c r="D26" s="9">
        <v>80</v>
      </c>
      <c r="E26" s="9">
        <v>25</v>
      </c>
      <c r="F26" s="9">
        <v>54</v>
      </c>
      <c r="G26" s="9">
        <v>1</v>
      </c>
      <c r="H26" s="9">
        <v>1206</v>
      </c>
      <c r="I26" s="9">
        <v>89</v>
      </c>
      <c r="J26" s="9">
        <v>1099</v>
      </c>
      <c r="K26" s="9">
        <v>18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1314</v>
      </c>
      <c r="D27" s="9">
        <v>103</v>
      </c>
      <c r="E27" s="9">
        <v>54</v>
      </c>
      <c r="F27" s="9">
        <v>48</v>
      </c>
      <c r="G27" s="9">
        <v>1</v>
      </c>
      <c r="H27" s="9">
        <v>1211</v>
      </c>
      <c r="I27" s="9">
        <v>128</v>
      </c>
      <c r="J27" s="9">
        <v>1056</v>
      </c>
      <c r="K27" s="9">
        <v>27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1138</v>
      </c>
      <c r="D28" s="9">
        <v>94</v>
      </c>
      <c r="E28" s="9">
        <v>55</v>
      </c>
      <c r="F28" s="9">
        <v>39</v>
      </c>
      <c r="G28" s="9" t="s">
        <v>39</v>
      </c>
      <c r="H28" s="9">
        <v>1044</v>
      </c>
      <c r="I28" s="9">
        <v>156</v>
      </c>
      <c r="J28" s="9">
        <v>867</v>
      </c>
      <c r="K28" s="9">
        <v>21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1053</v>
      </c>
      <c r="D29" s="9">
        <v>94</v>
      </c>
      <c r="E29" s="9">
        <v>62</v>
      </c>
      <c r="F29" s="9">
        <v>32</v>
      </c>
      <c r="G29" s="9" t="s">
        <v>39</v>
      </c>
      <c r="H29" s="9">
        <v>959</v>
      </c>
      <c r="I29" s="9">
        <v>144</v>
      </c>
      <c r="J29" s="9">
        <v>790</v>
      </c>
      <c r="K29" s="9">
        <v>25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880</v>
      </c>
      <c r="D30" s="9">
        <v>98</v>
      </c>
      <c r="E30" s="9">
        <v>62</v>
      </c>
      <c r="F30" s="9">
        <v>35</v>
      </c>
      <c r="G30" s="9">
        <v>1</v>
      </c>
      <c r="H30" s="9">
        <v>782</v>
      </c>
      <c r="I30" s="9">
        <v>114</v>
      </c>
      <c r="J30" s="9">
        <v>651</v>
      </c>
      <c r="K30" s="9">
        <v>17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639</v>
      </c>
      <c r="D31" s="9">
        <v>70</v>
      </c>
      <c r="E31" s="9">
        <v>37</v>
      </c>
      <c r="F31" s="9">
        <v>31</v>
      </c>
      <c r="G31" s="9">
        <v>2</v>
      </c>
      <c r="H31" s="9">
        <v>569</v>
      </c>
      <c r="I31" s="9">
        <v>100</v>
      </c>
      <c r="J31" s="9">
        <v>457</v>
      </c>
      <c r="K31" s="9">
        <v>12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545</v>
      </c>
      <c r="D32" s="9">
        <v>47</v>
      </c>
      <c r="E32" s="9">
        <v>31</v>
      </c>
      <c r="F32" s="9">
        <v>15</v>
      </c>
      <c r="G32" s="9">
        <v>1</v>
      </c>
      <c r="H32" s="9">
        <v>498</v>
      </c>
      <c r="I32" s="9">
        <v>79</v>
      </c>
      <c r="J32" s="9">
        <v>415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412</v>
      </c>
      <c r="D33" s="9">
        <v>19</v>
      </c>
      <c r="E33" s="9">
        <v>14</v>
      </c>
      <c r="F33" s="9">
        <v>4</v>
      </c>
      <c r="G33" s="9">
        <v>1</v>
      </c>
      <c r="H33" s="9">
        <v>393</v>
      </c>
      <c r="I33" s="9">
        <v>49</v>
      </c>
      <c r="J33" s="9">
        <v>328</v>
      </c>
      <c r="K33" s="9">
        <v>16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282</v>
      </c>
      <c r="D34" s="9">
        <v>17</v>
      </c>
      <c r="E34" s="9">
        <v>8</v>
      </c>
      <c r="F34" s="9">
        <v>9</v>
      </c>
      <c r="G34" s="9" t="s">
        <v>39</v>
      </c>
      <c r="H34" s="9">
        <v>265</v>
      </c>
      <c r="I34" s="9">
        <v>20</v>
      </c>
      <c r="J34" s="9">
        <v>240</v>
      </c>
      <c r="K34" s="9">
        <v>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116</v>
      </c>
      <c r="D35" s="9">
        <v>5</v>
      </c>
      <c r="E35" s="9">
        <v>5</v>
      </c>
      <c r="F35" s="9" t="s">
        <v>39</v>
      </c>
      <c r="G35" s="9" t="s">
        <v>39</v>
      </c>
      <c r="H35" s="9">
        <v>111</v>
      </c>
      <c r="I35" s="9">
        <v>12</v>
      </c>
      <c r="J35" s="9">
        <v>95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64</v>
      </c>
      <c r="D36" s="9">
        <v>3</v>
      </c>
      <c r="E36" s="9">
        <v>2</v>
      </c>
      <c r="F36" s="9">
        <v>1</v>
      </c>
      <c r="G36" s="9" t="s">
        <v>39</v>
      </c>
      <c r="H36" s="9">
        <v>61</v>
      </c>
      <c r="I36" s="9">
        <v>4</v>
      </c>
      <c r="J36" s="9">
        <v>56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35</v>
      </c>
      <c r="D37" s="9">
        <v>5</v>
      </c>
      <c r="E37" s="9">
        <v>4</v>
      </c>
      <c r="F37" s="9">
        <v>1</v>
      </c>
      <c r="G37" s="9" t="s">
        <v>39</v>
      </c>
      <c r="H37" s="9">
        <v>30</v>
      </c>
      <c r="I37" s="9">
        <v>4</v>
      </c>
      <c r="J37" s="9">
        <v>25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16313</v>
      </c>
      <c r="D38" s="3">
        <v>1433</v>
      </c>
      <c r="E38" s="3">
        <v>700</v>
      </c>
      <c r="F38" s="3">
        <v>698</v>
      </c>
      <c r="G38" s="3">
        <v>35</v>
      </c>
      <c r="H38" s="3">
        <v>14880</v>
      </c>
      <c r="I38" s="3">
        <v>1433</v>
      </c>
      <c r="J38" s="3">
        <v>13172</v>
      </c>
      <c r="K38" s="3">
        <v>275</v>
      </c>
    </row>
    <row r="39" spans="1:16" ht="12" customHeight="1">
      <c r="A39" s="27" t="s">
        <v>26</v>
      </c>
      <c r="B39" s="1" t="s">
        <v>9</v>
      </c>
      <c r="C39" s="9">
        <v>26</v>
      </c>
      <c r="D39" s="9">
        <v>1</v>
      </c>
      <c r="E39" s="9" t="s">
        <v>39</v>
      </c>
      <c r="F39" s="9" t="s">
        <v>39</v>
      </c>
      <c r="G39" s="9">
        <v>1</v>
      </c>
      <c r="H39" s="9">
        <v>25</v>
      </c>
      <c r="I39" s="9">
        <v>2</v>
      </c>
      <c r="J39" s="9">
        <v>23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730</v>
      </c>
      <c r="D40" s="9">
        <v>34</v>
      </c>
      <c r="E40" s="9">
        <v>4</v>
      </c>
      <c r="F40" s="9">
        <v>30</v>
      </c>
      <c r="G40" s="9" t="s">
        <v>39</v>
      </c>
      <c r="H40" s="9">
        <v>696</v>
      </c>
      <c r="I40" s="9">
        <v>6</v>
      </c>
      <c r="J40" s="9">
        <v>680</v>
      </c>
      <c r="K40" s="9">
        <v>10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1826</v>
      </c>
      <c r="D41" s="9">
        <v>126</v>
      </c>
      <c r="E41" s="9">
        <v>22</v>
      </c>
      <c r="F41" s="9">
        <v>102</v>
      </c>
      <c r="G41" s="9">
        <v>2</v>
      </c>
      <c r="H41" s="9">
        <v>1700</v>
      </c>
      <c r="I41" s="9">
        <v>42</v>
      </c>
      <c r="J41" s="9">
        <v>1632</v>
      </c>
      <c r="K41" s="9">
        <v>26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2138</v>
      </c>
      <c r="D42" s="9">
        <v>181</v>
      </c>
      <c r="E42" s="9">
        <v>73</v>
      </c>
      <c r="F42" s="9">
        <v>107</v>
      </c>
      <c r="G42" s="9">
        <v>1</v>
      </c>
      <c r="H42" s="9">
        <v>1957</v>
      </c>
      <c r="I42" s="9">
        <v>108</v>
      </c>
      <c r="J42" s="9">
        <v>1808</v>
      </c>
      <c r="K42" s="9">
        <v>41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1923</v>
      </c>
      <c r="D43" s="9">
        <v>212</v>
      </c>
      <c r="E43" s="9">
        <v>93</v>
      </c>
      <c r="F43" s="9">
        <v>113</v>
      </c>
      <c r="G43" s="9">
        <v>6</v>
      </c>
      <c r="H43" s="9">
        <v>1711</v>
      </c>
      <c r="I43" s="9">
        <v>151</v>
      </c>
      <c r="J43" s="9">
        <v>1531</v>
      </c>
      <c r="K43" s="9">
        <v>29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1957</v>
      </c>
      <c r="D44" s="9">
        <v>189</v>
      </c>
      <c r="E44" s="9">
        <v>98</v>
      </c>
      <c r="F44" s="9">
        <v>86</v>
      </c>
      <c r="G44" s="9">
        <v>5</v>
      </c>
      <c r="H44" s="9">
        <v>1768</v>
      </c>
      <c r="I44" s="9">
        <v>199</v>
      </c>
      <c r="J44" s="9">
        <v>1539</v>
      </c>
      <c r="K44" s="9">
        <v>30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1981</v>
      </c>
      <c r="D45" s="9">
        <v>186</v>
      </c>
      <c r="E45" s="9">
        <v>99</v>
      </c>
      <c r="F45" s="9">
        <v>81</v>
      </c>
      <c r="G45" s="9">
        <v>6</v>
      </c>
      <c r="H45" s="9">
        <v>1795</v>
      </c>
      <c r="I45" s="9">
        <v>219</v>
      </c>
      <c r="J45" s="9">
        <v>1549</v>
      </c>
      <c r="K45" s="9">
        <v>27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1615</v>
      </c>
      <c r="D46" s="9">
        <v>156</v>
      </c>
      <c r="E46" s="9">
        <v>98</v>
      </c>
      <c r="F46" s="9">
        <v>55</v>
      </c>
      <c r="G46" s="9">
        <v>3</v>
      </c>
      <c r="H46" s="9">
        <v>1459</v>
      </c>
      <c r="I46" s="9">
        <v>200</v>
      </c>
      <c r="J46" s="9">
        <v>1229</v>
      </c>
      <c r="K46" s="9">
        <v>30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1212</v>
      </c>
      <c r="D47" s="9">
        <v>119</v>
      </c>
      <c r="E47" s="9">
        <v>73</v>
      </c>
      <c r="F47" s="9">
        <v>43</v>
      </c>
      <c r="G47" s="9">
        <v>3</v>
      </c>
      <c r="H47" s="9">
        <v>1093</v>
      </c>
      <c r="I47" s="9">
        <v>162</v>
      </c>
      <c r="J47" s="9">
        <v>917</v>
      </c>
      <c r="K47" s="9">
        <v>14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1004</v>
      </c>
      <c r="D48" s="9">
        <v>87</v>
      </c>
      <c r="E48" s="9">
        <v>56</v>
      </c>
      <c r="F48" s="9">
        <v>29</v>
      </c>
      <c r="G48" s="9">
        <v>2</v>
      </c>
      <c r="H48" s="9">
        <v>917</v>
      </c>
      <c r="I48" s="9">
        <v>127</v>
      </c>
      <c r="J48" s="9">
        <v>774</v>
      </c>
      <c r="K48" s="9">
        <v>16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866</v>
      </c>
      <c r="D49" s="9">
        <v>63</v>
      </c>
      <c r="E49" s="9">
        <v>37</v>
      </c>
      <c r="F49" s="9">
        <v>25</v>
      </c>
      <c r="G49" s="9">
        <v>1</v>
      </c>
      <c r="H49" s="9">
        <v>803</v>
      </c>
      <c r="I49" s="9">
        <v>117</v>
      </c>
      <c r="J49" s="9">
        <v>672</v>
      </c>
      <c r="K49" s="9">
        <v>14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585</v>
      </c>
      <c r="D50" s="9">
        <v>48</v>
      </c>
      <c r="E50" s="9">
        <v>32</v>
      </c>
      <c r="F50" s="9">
        <v>14</v>
      </c>
      <c r="G50" s="9">
        <v>2</v>
      </c>
      <c r="H50" s="9">
        <v>537</v>
      </c>
      <c r="I50" s="9">
        <v>67</v>
      </c>
      <c r="J50" s="9">
        <v>448</v>
      </c>
      <c r="K50" s="9">
        <v>22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286</v>
      </c>
      <c r="D51" s="9">
        <v>19</v>
      </c>
      <c r="E51" s="9">
        <v>12</v>
      </c>
      <c r="F51" s="9">
        <v>5</v>
      </c>
      <c r="G51" s="9">
        <v>2</v>
      </c>
      <c r="H51" s="9">
        <v>267</v>
      </c>
      <c r="I51" s="9">
        <v>20</v>
      </c>
      <c r="J51" s="9">
        <v>238</v>
      </c>
      <c r="K51" s="9">
        <v>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122</v>
      </c>
      <c r="D52" s="9">
        <v>8</v>
      </c>
      <c r="E52" s="9">
        <v>1</v>
      </c>
      <c r="F52" s="9">
        <v>6</v>
      </c>
      <c r="G52" s="9">
        <v>1</v>
      </c>
      <c r="H52" s="9">
        <v>114</v>
      </c>
      <c r="I52" s="9">
        <v>10</v>
      </c>
      <c r="J52" s="9">
        <v>98</v>
      </c>
      <c r="K52" s="9">
        <v>6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42</v>
      </c>
      <c r="D53" s="5">
        <v>4</v>
      </c>
      <c r="E53" s="5">
        <v>2</v>
      </c>
      <c r="F53" s="5">
        <v>2</v>
      </c>
      <c r="G53" s="5" t="s">
        <v>39</v>
      </c>
      <c r="H53" s="5">
        <v>38</v>
      </c>
      <c r="I53" s="5">
        <v>3</v>
      </c>
      <c r="J53" s="5">
        <v>34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0.7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1757</v>
      </c>
      <c r="D6" s="3">
        <v>263</v>
      </c>
      <c r="E6" s="3">
        <v>139</v>
      </c>
      <c r="F6" s="3">
        <v>98</v>
      </c>
      <c r="G6" s="3">
        <v>26</v>
      </c>
      <c r="H6" s="3">
        <v>1494</v>
      </c>
      <c r="I6" s="3">
        <v>417</v>
      </c>
      <c r="J6" s="3">
        <v>1022</v>
      </c>
      <c r="K6" s="3">
        <v>55</v>
      </c>
    </row>
    <row r="7" spans="1:31" ht="12" customHeight="1">
      <c r="A7" s="27" t="s">
        <v>26</v>
      </c>
      <c r="B7" s="1" t="s">
        <v>9</v>
      </c>
      <c r="C7" s="9">
        <v>4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4</v>
      </c>
      <c r="I7" s="9" t="s">
        <v>39</v>
      </c>
      <c r="J7" s="9">
        <v>4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53</v>
      </c>
      <c r="D8" s="9">
        <v>5</v>
      </c>
      <c r="E8" s="9" t="s">
        <v>39</v>
      </c>
      <c r="F8" s="9">
        <v>5</v>
      </c>
      <c r="G8" s="9" t="s">
        <v>39</v>
      </c>
      <c r="H8" s="9">
        <v>48</v>
      </c>
      <c r="I8" s="9" t="s">
        <v>39</v>
      </c>
      <c r="J8" s="9">
        <v>48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126</v>
      </c>
      <c r="D9" s="9">
        <v>17</v>
      </c>
      <c r="E9" s="9">
        <v>6</v>
      </c>
      <c r="F9" s="9">
        <v>10</v>
      </c>
      <c r="G9" s="9">
        <v>1</v>
      </c>
      <c r="H9" s="9">
        <v>109</v>
      </c>
      <c r="I9" s="9">
        <v>12</v>
      </c>
      <c r="J9" s="9">
        <v>95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183</v>
      </c>
      <c r="D10" s="9">
        <v>25</v>
      </c>
      <c r="E10" s="9">
        <v>10</v>
      </c>
      <c r="F10" s="9">
        <v>13</v>
      </c>
      <c r="G10" s="9">
        <v>2</v>
      </c>
      <c r="H10" s="9">
        <v>158</v>
      </c>
      <c r="I10" s="9">
        <v>34</v>
      </c>
      <c r="J10" s="9">
        <v>120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201</v>
      </c>
      <c r="D11" s="9">
        <v>37</v>
      </c>
      <c r="E11" s="9">
        <v>16</v>
      </c>
      <c r="F11" s="9">
        <v>16</v>
      </c>
      <c r="G11" s="9">
        <v>5</v>
      </c>
      <c r="H11" s="9">
        <v>164</v>
      </c>
      <c r="I11" s="9">
        <v>60</v>
      </c>
      <c r="J11" s="9">
        <v>99</v>
      </c>
      <c r="K11" s="9">
        <v>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212</v>
      </c>
      <c r="D12" s="9">
        <v>34</v>
      </c>
      <c r="E12" s="9">
        <v>24</v>
      </c>
      <c r="F12" s="9">
        <v>8</v>
      </c>
      <c r="G12" s="9">
        <v>2</v>
      </c>
      <c r="H12" s="9">
        <v>178</v>
      </c>
      <c r="I12" s="9">
        <v>53</v>
      </c>
      <c r="J12" s="9">
        <v>118</v>
      </c>
      <c r="K12" s="9">
        <v>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224</v>
      </c>
      <c r="D13" s="9">
        <v>35</v>
      </c>
      <c r="E13" s="9">
        <v>18</v>
      </c>
      <c r="F13" s="9">
        <v>11</v>
      </c>
      <c r="G13" s="9">
        <v>6</v>
      </c>
      <c r="H13" s="9">
        <v>189</v>
      </c>
      <c r="I13" s="9">
        <v>68</v>
      </c>
      <c r="J13" s="9">
        <v>113</v>
      </c>
      <c r="K13" s="9">
        <v>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174</v>
      </c>
      <c r="D14" s="9">
        <v>26</v>
      </c>
      <c r="E14" s="9">
        <v>16</v>
      </c>
      <c r="F14" s="9">
        <v>7</v>
      </c>
      <c r="G14" s="9">
        <v>3</v>
      </c>
      <c r="H14" s="9">
        <v>148</v>
      </c>
      <c r="I14" s="9">
        <v>49</v>
      </c>
      <c r="J14" s="9">
        <v>95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167</v>
      </c>
      <c r="D15" s="9">
        <v>28</v>
      </c>
      <c r="E15" s="9">
        <v>17</v>
      </c>
      <c r="F15" s="9">
        <v>9</v>
      </c>
      <c r="G15" s="9">
        <v>2</v>
      </c>
      <c r="H15" s="9">
        <v>139</v>
      </c>
      <c r="I15" s="9">
        <v>54</v>
      </c>
      <c r="J15" s="9">
        <v>77</v>
      </c>
      <c r="K15" s="9">
        <v>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157</v>
      </c>
      <c r="D16" s="9">
        <v>25</v>
      </c>
      <c r="E16" s="9">
        <v>18</v>
      </c>
      <c r="F16" s="9">
        <v>5</v>
      </c>
      <c r="G16" s="9">
        <v>2</v>
      </c>
      <c r="H16" s="9">
        <v>132</v>
      </c>
      <c r="I16" s="9">
        <v>36</v>
      </c>
      <c r="J16" s="9">
        <v>93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109</v>
      </c>
      <c r="D17" s="9">
        <v>15</v>
      </c>
      <c r="E17" s="9">
        <v>7</v>
      </c>
      <c r="F17" s="9">
        <v>7</v>
      </c>
      <c r="G17" s="9">
        <v>1</v>
      </c>
      <c r="H17" s="9">
        <v>94</v>
      </c>
      <c r="I17" s="9">
        <v>22</v>
      </c>
      <c r="J17" s="9">
        <v>68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68</v>
      </c>
      <c r="D18" s="9">
        <v>5</v>
      </c>
      <c r="E18" s="9">
        <v>3</v>
      </c>
      <c r="F18" s="9">
        <v>1</v>
      </c>
      <c r="G18" s="9">
        <v>1</v>
      </c>
      <c r="H18" s="9">
        <v>63</v>
      </c>
      <c r="I18" s="9">
        <v>18</v>
      </c>
      <c r="J18" s="9">
        <v>39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39</v>
      </c>
      <c r="D19" s="9">
        <v>6</v>
      </c>
      <c r="E19" s="9">
        <v>3</v>
      </c>
      <c r="F19" s="9">
        <v>2</v>
      </c>
      <c r="G19" s="9">
        <v>1</v>
      </c>
      <c r="H19" s="9">
        <v>33</v>
      </c>
      <c r="I19" s="9">
        <v>5</v>
      </c>
      <c r="J19" s="9">
        <v>24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25</v>
      </c>
      <c r="D20" s="9">
        <v>3</v>
      </c>
      <c r="E20" s="9" t="s">
        <v>39</v>
      </c>
      <c r="F20" s="9">
        <v>3</v>
      </c>
      <c r="G20" s="9" t="s">
        <v>39</v>
      </c>
      <c r="H20" s="9">
        <v>22</v>
      </c>
      <c r="I20" s="9">
        <v>3</v>
      </c>
      <c r="J20" s="9">
        <v>19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15</v>
      </c>
      <c r="D21" s="9">
        <v>2</v>
      </c>
      <c r="E21" s="9">
        <v>1</v>
      </c>
      <c r="F21" s="9">
        <v>1</v>
      </c>
      <c r="G21" s="9" t="s">
        <v>39</v>
      </c>
      <c r="H21" s="9">
        <v>13</v>
      </c>
      <c r="I21" s="9">
        <v>3</v>
      </c>
      <c r="J21" s="9">
        <v>10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612</v>
      </c>
      <c r="D22" s="3">
        <v>61</v>
      </c>
      <c r="E22" s="3">
        <v>37</v>
      </c>
      <c r="F22" s="3">
        <v>18</v>
      </c>
      <c r="G22" s="3">
        <v>6</v>
      </c>
      <c r="H22" s="3">
        <v>551</v>
      </c>
      <c r="I22" s="3">
        <v>149</v>
      </c>
      <c r="J22" s="3">
        <v>385</v>
      </c>
      <c r="K22" s="3">
        <v>17</v>
      </c>
    </row>
    <row r="23" spans="1:16" ht="12" customHeight="1">
      <c r="A23" s="27" t="s">
        <v>26</v>
      </c>
      <c r="B23" s="1" t="s">
        <v>9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2</v>
      </c>
      <c r="I23" s="9" t="s">
        <v>39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17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17</v>
      </c>
      <c r="I24" s="9" t="s">
        <v>39</v>
      </c>
      <c r="J24" s="9">
        <v>17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45</v>
      </c>
      <c r="D25" s="9">
        <v>3</v>
      </c>
      <c r="E25" s="9" t="s">
        <v>39</v>
      </c>
      <c r="F25" s="9">
        <v>2</v>
      </c>
      <c r="G25" s="9">
        <v>1</v>
      </c>
      <c r="H25" s="9">
        <v>42</v>
      </c>
      <c r="I25" s="9">
        <v>3</v>
      </c>
      <c r="J25" s="9">
        <v>39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79</v>
      </c>
      <c r="D26" s="9">
        <v>7</v>
      </c>
      <c r="E26" s="9">
        <v>2</v>
      </c>
      <c r="F26" s="9">
        <v>4</v>
      </c>
      <c r="G26" s="9">
        <v>1</v>
      </c>
      <c r="H26" s="9">
        <v>72</v>
      </c>
      <c r="I26" s="9">
        <v>19</v>
      </c>
      <c r="J26" s="9">
        <v>53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91</v>
      </c>
      <c r="D27" s="9">
        <v>9</v>
      </c>
      <c r="E27" s="9">
        <v>6</v>
      </c>
      <c r="F27" s="9">
        <v>3</v>
      </c>
      <c r="G27" s="9" t="s">
        <v>39</v>
      </c>
      <c r="H27" s="9">
        <v>82</v>
      </c>
      <c r="I27" s="9">
        <v>26</v>
      </c>
      <c r="J27" s="9">
        <v>54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74</v>
      </c>
      <c r="D28" s="9">
        <v>11</v>
      </c>
      <c r="E28" s="9">
        <v>8</v>
      </c>
      <c r="F28" s="9">
        <v>3</v>
      </c>
      <c r="G28" s="9" t="s">
        <v>39</v>
      </c>
      <c r="H28" s="9">
        <v>63</v>
      </c>
      <c r="I28" s="9">
        <v>18</v>
      </c>
      <c r="J28" s="9">
        <v>41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81</v>
      </c>
      <c r="D29" s="9">
        <v>12</v>
      </c>
      <c r="E29" s="9">
        <v>9</v>
      </c>
      <c r="F29" s="9">
        <v>3</v>
      </c>
      <c r="G29" s="9" t="s">
        <v>39</v>
      </c>
      <c r="H29" s="9">
        <v>69</v>
      </c>
      <c r="I29" s="9">
        <v>26</v>
      </c>
      <c r="J29" s="9">
        <v>39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57</v>
      </c>
      <c r="D30" s="9">
        <v>7</v>
      </c>
      <c r="E30" s="9">
        <v>3</v>
      </c>
      <c r="F30" s="9">
        <v>1</v>
      </c>
      <c r="G30" s="9">
        <v>3</v>
      </c>
      <c r="H30" s="9">
        <v>50</v>
      </c>
      <c r="I30" s="9">
        <v>13</v>
      </c>
      <c r="J30" s="9">
        <v>37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54</v>
      </c>
      <c r="D31" s="9">
        <v>5</v>
      </c>
      <c r="E31" s="9">
        <v>4</v>
      </c>
      <c r="F31" s="9" t="s">
        <v>39</v>
      </c>
      <c r="G31" s="9">
        <v>1</v>
      </c>
      <c r="H31" s="9">
        <v>49</v>
      </c>
      <c r="I31" s="9">
        <v>24</v>
      </c>
      <c r="J31" s="9">
        <v>22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43</v>
      </c>
      <c r="D32" s="9">
        <v>3</v>
      </c>
      <c r="E32" s="9">
        <v>3</v>
      </c>
      <c r="F32" s="9" t="s">
        <v>39</v>
      </c>
      <c r="G32" s="9" t="s">
        <v>39</v>
      </c>
      <c r="H32" s="9">
        <v>40</v>
      </c>
      <c r="I32" s="9">
        <v>10</v>
      </c>
      <c r="J32" s="9">
        <v>29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27</v>
      </c>
      <c r="D33" s="9">
        <v>1</v>
      </c>
      <c r="E33" s="9" t="s">
        <v>39</v>
      </c>
      <c r="F33" s="9">
        <v>1</v>
      </c>
      <c r="G33" s="9" t="s">
        <v>39</v>
      </c>
      <c r="H33" s="9">
        <v>26</v>
      </c>
      <c r="I33" s="9">
        <v>4</v>
      </c>
      <c r="J33" s="9">
        <v>21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24</v>
      </c>
      <c r="D34" s="9">
        <v>1</v>
      </c>
      <c r="E34" s="9">
        <v>1</v>
      </c>
      <c r="F34" s="9" t="s">
        <v>39</v>
      </c>
      <c r="G34" s="9" t="s">
        <v>39</v>
      </c>
      <c r="H34" s="9">
        <v>23</v>
      </c>
      <c r="I34" s="9">
        <v>4</v>
      </c>
      <c r="J34" s="9">
        <v>17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7</v>
      </c>
      <c r="D35" s="9">
        <v>1</v>
      </c>
      <c r="E35" s="9">
        <v>1</v>
      </c>
      <c r="F35" s="9" t="s">
        <v>39</v>
      </c>
      <c r="G35" s="9" t="s">
        <v>39</v>
      </c>
      <c r="H35" s="9">
        <v>6</v>
      </c>
      <c r="I35" s="9" t="s">
        <v>39</v>
      </c>
      <c r="J35" s="9">
        <v>6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8</v>
      </c>
      <c r="D36" s="9">
        <v>1</v>
      </c>
      <c r="E36" s="9" t="s">
        <v>39</v>
      </c>
      <c r="F36" s="9">
        <v>1</v>
      </c>
      <c r="G36" s="9" t="s">
        <v>39</v>
      </c>
      <c r="H36" s="9">
        <v>7</v>
      </c>
      <c r="I36" s="9">
        <v>2</v>
      </c>
      <c r="J36" s="9">
        <v>5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3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3</v>
      </c>
      <c r="I37" s="9" t="s">
        <v>39</v>
      </c>
      <c r="J37" s="9">
        <v>3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1145</v>
      </c>
      <c r="D38" s="3">
        <v>202</v>
      </c>
      <c r="E38" s="3">
        <v>102</v>
      </c>
      <c r="F38" s="3">
        <v>80</v>
      </c>
      <c r="G38" s="3">
        <v>20</v>
      </c>
      <c r="H38" s="3">
        <v>943</v>
      </c>
      <c r="I38" s="3">
        <v>268</v>
      </c>
      <c r="J38" s="3">
        <v>637</v>
      </c>
      <c r="K38" s="3">
        <v>38</v>
      </c>
    </row>
    <row r="39" spans="1:16" ht="12" customHeight="1">
      <c r="A39" s="27" t="s">
        <v>26</v>
      </c>
      <c r="B39" s="1" t="s">
        <v>9</v>
      </c>
      <c r="C39" s="9">
        <v>2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2</v>
      </c>
      <c r="I39" s="9" t="s">
        <v>39</v>
      </c>
      <c r="J39" s="9">
        <v>2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36</v>
      </c>
      <c r="D40" s="9">
        <v>5</v>
      </c>
      <c r="E40" s="9" t="s">
        <v>39</v>
      </c>
      <c r="F40" s="9">
        <v>5</v>
      </c>
      <c r="G40" s="9" t="s">
        <v>39</v>
      </c>
      <c r="H40" s="9">
        <v>31</v>
      </c>
      <c r="I40" s="9" t="s">
        <v>39</v>
      </c>
      <c r="J40" s="9">
        <v>31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81</v>
      </c>
      <c r="D41" s="9">
        <v>14</v>
      </c>
      <c r="E41" s="9">
        <v>6</v>
      </c>
      <c r="F41" s="9">
        <v>8</v>
      </c>
      <c r="G41" s="9" t="s">
        <v>39</v>
      </c>
      <c r="H41" s="9">
        <v>67</v>
      </c>
      <c r="I41" s="9">
        <v>9</v>
      </c>
      <c r="J41" s="9">
        <v>56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104</v>
      </c>
      <c r="D42" s="9">
        <v>18</v>
      </c>
      <c r="E42" s="9">
        <v>8</v>
      </c>
      <c r="F42" s="9">
        <v>9</v>
      </c>
      <c r="G42" s="9">
        <v>1</v>
      </c>
      <c r="H42" s="9">
        <v>86</v>
      </c>
      <c r="I42" s="9">
        <v>15</v>
      </c>
      <c r="J42" s="9">
        <v>67</v>
      </c>
      <c r="K42" s="9">
        <v>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110</v>
      </c>
      <c r="D43" s="9">
        <v>28</v>
      </c>
      <c r="E43" s="9">
        <v>10</v>
      </c>
      <c r="F43" s="9">
        <v>13</v>
      </c>
      <c r="G43" s="9">
        <v>5</v>
      </c>
      <c r="H43" s="9">
        <v>82</v>
      </c>
      <c r="I43" s="9">
        <v>34</v>
      </c>
      <c r="J43" s="9">
        <v>45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138</v>
      </c>
      <c r="D44" s="9">
        <v>23</v>
      </c>
      <c r="E44" s="9">
        <v>16</v>
      </c>
      <c r="F44" s="9">
        <v>5</v>
      </c>
      <c r="G44" s="9">
        <v>2</v>
      </c>
      <c r="H44" s="9">
        <v>115</v>
      </c>
      <c r="I44" s="9">
        <v>35</v>
      </c>
      <c r="J44" s="9">
        <v>77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143</v>
      </c>
      <c r="D45" s="9">
        <v>23</v>
      </c>
      <c r="E45" s="9">
        <v>9</v>
      </c>
      <c r="F45" s="9">
        <v>8</v>
      </c>
      <c r="G45" s="9">
        <v>6</v>
      </c>
      <c r="H45" s="9">
        <v>120</v>
      </c>
      <c r="I45" s="9">
        <v>42</v>
      </c>
      <c r="J45" s="9">
        <v>74</v>
      </c>
      <c r="K45" s="9">
        <v>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117</v>
      </c>
      <c r="D46" s="9">
        <v>19</v>
      </c>
      <c r="E46" s="9">
        <v>13</v>
      </c>
      <c r="F46" s="9">
        <v>6</v>
      </c>
      <c r="G46" s="9" t="s">
        <v>39</v>
      </c>
      <c r="H46" s="9">
        <v>98</v>
      </c>
      <c r="I46" s="9">
        <v>36</v>
      </c>
      <c r="J46" s="9">
        <v>58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113</v>
      </c>
      <c r="D47" s="9">
        <v>23</v>
      </c>
      <c r="E47" s="9">
        <v>13</v>
      </c>
      <c r="F47" s="9">
        <v>9</v>
      </c>
      <c r="G47" s="9">
        <v>1</v>
      </c>
      <c r="H47" s="9">
        <v>90</v>
      </c>
      <c r="I47" s="9">
        <v>30</v>
      </c>
      <c r="J47" s="9">
        <v>55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114</v>
      </c>
      <c r="D48" s="9">
        <v>22</v>
      </c>
      <c r="E48" s="9">
        <v>15</v>
      </c>
      <c r="F48" s="9">
        <v>5</v>
      </c>
      <c r="G48" s="9">
        <v>2</v>
      </c>
      <c r="H48" s="9">
        <v>92</v>
      </c>
      <c r="I48" s="9">
        <v>26</v>
      </c>
      <c r="J48" s="9">
        <v>64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82</v>
      </c>
      <c r="D49" s="9">
        <v>14</v>
      </c>
      <c r="E49" s="9">
        <v>7</v>
      </c>
      <c r="F49" s="9">
        <v>6</v>
      </c>
      <c r="G49" s="9">
        <v>1</v>
      </c>
      <c r="H49" s="9">
        <v>68</v>
      </c>
      <c r="I49" s="9">
        <v>18</v>
      </c>
      <c r="J49" s="9">
        <v>47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44</v>
      </c>
      <c r="D50" s="9">
        <v>4</v>
      </c>
      <c r="E50" s="9">
        <v>2</v>
      </c>
      <c r="F50" s="9">
        <v>1</v>
      </c>
      <c r="G50" s="9">
        <v>1</v>
      </c>
      <c r="H50" s="9">
        <v>40</v>
      </c>
      <c r="I50" s="9">
        <v>14</v>
      </c>
      <c r="J50" s="9">
        <v>22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32</v>
      </c>
      <c r="D51" s="9">
        <v>5</v>
      </c>
      <c r="E51" s="9">
        <v>2</v>
      </c>
      <c r="F51" s="9">
        <v>2</v>
      </c>
      <c r="G51" s="9">
        <v>1</v>
      </c>
      <c r="H51" s="9">
        <v>27</v>
      </c>
      <c r="I51" s="9">
        <v>5</v>
      </c>
      <c r="J51" s="9">
        <v>18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17</v>
      </c>
      <c r="D52" s="9">
        <v>2</v>
      </c>
      <c r="E52" s="9" t="s">
        <v>39</v>
      </c>
      <c r="F52" s="9">
        <v>2</v>
      </c>
      <c r="G52" s="9" t="s">
        <v>39</v>
      </c>
      <c r="H52" s="9">
        <v>15</v>
      </c>
      <c r="I52" s="9">
        <v>1</v>
      </c>
      <c r="J52" s="9">
        <v>14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12</v>
      </c>
      <c r="D53" s="5">
        <v>2</v>
      </c>
      <c r="E53" s="5">
        <v>1</v>
      </c>
      <c r="F53" s="5">
        <v>1</v>
      </c>
      <c r="G53" s="5" t="s">
        <v>39</v>
      </c>
      <c r="H53" s="5">
        <v>10</v>
      </c>
      <c r="I53" s="5">
        <v>3</v>
      </c>
      <c r="J53" s="5">
        <v>7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52365</v>
      </c>
      <c r="D6" s="3">
        <v>5617</v>
      </c>
      <c r="E6" s="3">
        <v>3253</v>
      </c>
      <c r="F6" s="3">
        <v>2167</v>
      </c>
      <c r="G6" s="3">
        <v>197</v>
      </c>
      <c r="H6" s="3">
        <v>46748</v>
      </c>
      <c r="I6" s="3">
        <v>8118</v>
      </c>
      <c r="J6" s="3">
        <v>37311</v>
      </c>
      <c r="K6" s="3">
        <v>1319</v>
      </c>
    </row>
    <row r="7" spans="1:31" ht="12" customHeight="1">
      <c r="A7" s="27" t="s">
        <v>26</v>
      </c>
      <c r="B7" s="1" t="s">
        <v>9</v>
      </c>
      <c r="C7" s="9">
        <v>81</v>
      </c>
      <c r="D7" s="9">
        <v>10</v>
      </c>
      <c r="E7" s="9">
        <v>6</v>
      </c>
      <c r="F7" s="9">
        <v>2</v>
      </c>
      <c r="G7" s="9">
        <v>2</v>
      </c>
      <c r="H7" s="9">
        <v>71</v>
      </c>
      <c r="I7" s="9">
        <v>2</v>
      </c>
      <c r="J7" s="9">
        <v>58</v>
      </c>
      <c r="K7" s="9">
        <v>11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1860</v>
      </c>
      <c r="D8" s="9">
        <v>75</v>
      </c>
      <c r="E8" s="9">
        <v>5</v>
      </c>
      <c r="F8" s="9">
        <v>68</v>
      </c>
      <c r="G8" s="9">
        <v>2</v>
      </c>
      <c r="H8" s="9">
        <v>1785</v>
      </c>
      <c r="I8" s="9">
        <v>25</v>
      </c>
      <c r="J8" s="9">
        <v>1695</v>
      </c>
      <c r="K8" s="9">
        <v>65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5414</v>
      </c>
      <c r="D9" s="9">
        <v>362</v>
      </c>
      <c r="E9" s="9">
        <v>76</v>
      </c>
      <c r="F9" s="9">
        <v>274</v>
      </c>
      <c r="G9" s="9">
        <v>12</v>
      </c>
      <c r="H9" s="9">
        <v>5052</v>
      </c>
      <c r="I9" s="9">
        <v>221</v>
      </c>
      <c r="J9" s="9">
        <v>4690</v>
      </c>
      <c r="K9" s="9">
        <v>141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6816</v>
      </c>
      <c r="D10" s="9">
        <v>664</v>
      </c>
      <c r="E10" s="9">
        <v>306</v>
      </c>
      <c r="F10" s="9">
        <v>331</v>
      </c>
      <c r="G10" s="9">
        <v>27</v>
      </c>
      <c r="H10" s="9">
        <v>6152</v>
      </c>
      <c r="I10" s="9">
        <v>744</v>
      </c>
      <c r="J10" s="9">
        <v>5243</v>
      </c>
      <c r="K10" s="9">
        <v>165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6648</v>
      </c>
      <c r="D11" s="9">
        <v>765</v>
      </c>
      <c r="E11" s="9">
        <v>444</v>
      </c>
      <c r="F11" s="9">
        <v>295</v>
      </c>
      <c r="G11" s="9">
        <v>26</v>
      </c>
      <c r="H11" s="9">
        <v>5883</v>
      </c>
      <c r="I11" s="9">
        <v>1113</v>
      </c>
      <c r="J11" s="9">
        <v>4615</v>
      </c>
      <c r="K11" s="9">
        <v>155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6375</v>
      </c>
      <c r="D12" s="9">
        <v>797</v>
      </c>
      <c r="E12" s="9">
        <v>505</v>
      </c>
      <c r="F12" s="9">
        <v>273</v>
      </c>
      <c r="G12" s="9">
        <v>19</v>
      </c>
      <c r="H12" s="9">
        <v>5578</v>
      </c>
      <c r="I12" s="9">
        <v>1199</v>
      </c>
      <c r="J12" s="9">
        <v>4237</v>
      </c>
      <c r="K12" s="9">
        <v>142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6299</v>
      </c>
      <c r="D13" s="9">
        <v>763</v>
      </c>
      <c r="E13" s="9">
        <v>480</v>
      </c>
      <c r="F13" s="9">
        <v>261</v>
      </c>
      <c r="G13" s="9">
        <v>22</v>
      </c>
      <c r="H13" s="9">
        <v>5536</v>
      </c>
      <c r="I13" s="9">
        <v>1313</v>
      </c>
      <c r="J13" s="9">
        <v>4096</v>
      </c>
      <c r="K13" s="9">
        <v>127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5312</v>
      </c>
      <c r="D14" s="9">
        <v>665</v>
      </c>
      <c r="E14" s="9">
        <v>443</v>
      </c>
      <c r="F14" s="9">
        <v>195</v>
      </c>
      <c r="G14" s="9">
        <v>27</v>
      </c>
      <c r="H14" s="9">
        <v>4647</v>
      </c>
      <c r="I14" s="9">
        <v>1054</v>
      </c>
      <c r="J14" s="9">
        <v>3468</v>
      </c>
      <c r="K14" s="9">
        <v>125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4201</v>
      </c>
      <c r="D15" s="9">
        <v>513</v>
      </c>
      <c r="E15" s="9">
        <v>351</v>
      </c>
      <c r="F15" s="9">
        <v>142</v>
      </c>
      <c r="G15" s="9">
        <v>20</v>
      </c>
      <c r="H15" s="9">
        <v>3688</v>
      </c>
      <c r="I15" s="9">
        <v>804</v>
      </c>
      <c r="J15" s="9">
        <v>2798</v>
      </c>
      <c r="K15" s="9">
        <v>86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3357</v>
      </c>
      <c r="D16" s="9">
        <v>393</v>
      </c>
      <c r="E16" s="9">
        <v>274</v>
      </c>
      <c r="F16" s="9">
        <v>107</v>
      </c>
      <c r="G16" s="9">
        <v>12</v>
      </c>
      <c r="H16" s="9">
        <v>2964</v>
      </c>
      <c r="I16" s="9">
        <v>694</v>
      </c>
      <c r="J16" s="9">
        <v>2188</v>
      </c>
      <c r="K16" s="9">
        <v>82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2563</v>
      </c>
      <c r="D17" s="9">
        <v>311</v>
      </c>
      <c r="E17" s="9">
        <v>211</v>
      </c>
      <c r="F17" s="9">
        <v>91</v>
      </c>
      <c r="G17" s="9">
        <v>9</v>
      </c>
      <c r="H17" s="9">
        <v>2252</v>
      </c>
      <c r="I17" s="9">
        <v>499</v>
      </c>
      <c r="J17" s="9">
        <v>1680</v>
      </c>
      <c r="K17" s="9">
        <v>73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1866</v>
      </c>
      <c r="D18" s="9">
        <v>165</v>
      </c>
      <c r="E18" s="9">
        <v>99</v>
      </c>
      <c r="F18" s="9">
        <v>61</v>
      </c>
      <c r="G18" s="9">
        <v>5</v>
      </c>
      <c r="H18" s="9">
        <v>1701</v>
      </c>
      <c r="I18" s="9">
        <v>258</v>
      </c>
      <c r="J18" s="9">
        <v>1368</v>
      </c>
      <c r="K18" s="9">
        <v>75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959</v>
      </c>
      <c r="D19" s="9">
        <v>69</v>
      </c>
      <c r="E19" s="9">
        <v>27</v>
      </c>
      <c r="F19" s="9">
        <v>36</v>
      </c>
      <c r="G19" s="9">
        <v>6</v>
      </c>
      <c r="H19" s="9">
        <v>890</v>
      </c>
      <c r="I19" s="9">
        <v>133</v>
      </c>
      <c r="J19" s="9">
        <v>717</v>
      </c>
      <c r="K19" s="9">
        <v>40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389</v>
      </c>
      <c r="D20" s="9">
        <v>34</v>
      </c>
      <c r="E20" s="9">
        <v>13</v>
      </c>
      <c r="F20" s="9">
        <v>16</v>
      </c>
      <c r="G20" s="9">
        <v>5</v>
      </c>
      <c r="H20" s="9">
        <v>355</v>
      </c>
      <c r="I20" s="9">
        <v>37</v>
      </c>
      <c r="J20" s="9">
        <v>304</v>
      </c>
      <c r="K20" s="9">
        <v>14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225</v>
      </c>
      <c r="D21" s="9">
        <v>31</v>
      </c>
      <c r="E21" s="9">
        <v>13</v>
      </c>
      <c r="F21" s="9">
        <v>15</v>
      </c>
      <c r="G21" s="9">
        <v>3</v>
      </c>
      <c r="H21" s="9">
        <v>194</v>
      </c>
      <c r="I21" s="9">
        <v>22</v>
      </c>
      <c r="J21" s="9">
        <v>154</v>
      </c>
      <c r="K21" s="9">
        <v>18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20388</v>
      </c>
      <c r="D22" s="3">
        <v>2026</v>
      </c>
      <c r="E22" s="3">
        <v>1209</v>
      </c>
      <c r="F22" s="3">
        <v>757</v>
      </c>
      <c r="G22" s="3">
        <v>60</v>
      </c>
      <c r="H22" s="3">
        <v>18362</v>
      </c>
      <c r="I22" s="3">
        <v>3484</v>
      </c>
      <c r="J22" s="3">
        <v>14340</v>
      </c>
      <c r="K22" s="3">
        <v>538</v>
      </c>
    </row>
    <row r="23" spans="1:16" ht="12" customHeight="1">
      <c r="A23" s="27" t="s">
        <v>26</v>
      </c>
      <c r="B23" s="1" t="s">
        <v>9</v>
      </c>
      <c r="C23" s="9">
        <v>32</v>
      </c>
      <c r="D23" s="9">
        <v>5</v>
      </c>
      <c r="E23" s="9">
        <v>3</v>
      </c>
      <c r="F23" s="9">
        <v>1</v>
      </c>
      <c r="G23" s="9">
        <v>1</v>
      </c>
      <c r="H23" s="9">
        <v>27</v>
      </c>
      <c r="I23" s="9">
        <v>2</v>
      </c>
      <c r="J23" s="9">
        <v>21</v>
      </c>
      <c r="K23" s="9">
        <v>4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639</v>
      </c>
      <c r="D24" s="9">
        <v>27</v>
      </c>
      <c r="E24" s="9">
        <v>2</v>
      </c>
      <c r="F24" s="9">
        <v>24</v>
      </c>
      <c r="G24" s="9">
        <v>1</v>
      </c>
      <c r="H24" s="9">
        <v>612</v>
      </c>
      <c r="I24" s="9">
        <v>10</v>
      </c>
      <c r="J24" s="9">
        <v>577</v>
      </c>
      <c r="K24" s="9">
        <v>25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2043</v>
      </c>
      <c r="D25" s="9">
        <v>111</v>
      </c>
      <c r="E25" s="9">
        <v>32</v>
      </c>
      <c r="F25" s="9">
        <v>75</v>
      </c>
      <c r="G25" s="9">
        <v>4</v>
      </c>
      <c r="H25" s="9">
        <v>1932</v>
      </c>
      <c r="I25" s="9">
        <v>102</v>
      </c>
      <c r="J25" s="9">
        <v>1767</v>
      </c>
      <c r="K25" s="9">
        <v>63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2931</v>
      </c>
      <c r="D26" s="9">
        <v>272</v>
      </c>
      <c r="E26" s="9">
        <v>132</v>
      </c>
      <c r="F26" s="9">
        <v>130</v>
      </c>
      <c r="G26" s="9">
        <v>10</v>
      </c>
      <c r="H26" s="9">
        <v>2659</v>
      </c>
      <c r="I26" s="9">
        <v>376</v>
      </c>
      <c r="J26" s="9">
        <v>2214</v>
      </c>
      <c r="K26" s="9">
        <v>69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2754</v>
      </c>
      <c r="D27" s="9">
        <v>274</v>
      </c>
      <c r="E27" s="9">
        <v>165</v>
      </c>
      <c r="F27" s="9">
        <v>100</v>
      </c>
      <c r="G27" s="9">
        <v>9</v>
      </c>
      <c r="H27" s="9">
        <v>2480</v>
      </c>
      <c r="I27" s="9">
        <v>530</v>
      </c>
      <c r="J27" s="9">
        <v>1874</v>
      </c>
      <c r="K27" s="9">
        <v>76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2626</v>
      </c>
      <c r="D28" s="9">
        <v>282</v>
      </c>
      <c r="E28" s="9">
        <v>189</v>
      </c>
      <c r="F28" s="9">
        <v>91</v>
      </c>
      <c r="G28" s="9">
        <v>2</v>
      </c>
      <c r="H28" s="9">
        <v>2344</v>
      </c>
      <c r="I28" s="9">
        <v>571</v>
      </c>
      <c r="J28" s="9">
        <v>1709</v>
      </c>
      <c r="K28" s="9">
        <v>64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2520</v>
      </c>
      <c r="D29" s="9">
        <v>302</v>
      </c>
      <c r="E29" s="9">
        <v>189</v>
      </c>
      <c r="F29" s="9">
        <v>104</v>
      </c>
      <c r="G29" s="9">
        <v>9</v>
      </c>
      <c r="H29" s="9">
        <v>2218</v>
      </c>
      <c r="I29" s="9">
        <v>588</v>
      </c>
      <c r="J29" s="9">
        <v>1591</v>
      </c>
      <c r="K29" s="9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1939</v>
      </c>
      <c r="D30" s="9">
        <v>253</v>
      </c>
      <c r="E30" s="9">
        <v>167</v>
      </c>
      <c r="F30" s="9">
        <v>80</v>
      </c>
      <c r="G30" s="9">
        <v>6</v>
      </c>
      <c r="H30" s="9">
        <v>1686</v>
      </c>
      <c r="I30" s="9">
        <v>435</v>
      </c>
      <c r="J30" s="9">
        <v>1203</v>
      </c>
      <c r="K30" s="9">
        <v>48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1543</v>
      </c>
      <c r="D31" s="9">
        <v>186</v>
      </c>
      <c r="E31" s="9">
        <v>120</v>
      </c>
      <c r="F31" s="9">
        <v>58</v>
      </c>
      <c r="G31" s="9">
        <v>8</v>
      </c>
      <c r="H31" s="9">
        <v>1357</v>
      </c>
      <c r="I31" s="9">
        <v>320</v>
      </c>
      <c r="J31" s="9">
        <v>1001</v>
      </c>
      <c r="K31" s="9">
        <v>36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1209</v>
      </c>
      <c r="D32" s="9">
        <v>138</v>
      </c>
      <c r="E32" s="9">
        <v>107</v>
      </c>
      <c r="F32" s="9">
        <v>27</v>
      </c>
      <c r="G32" s="9">
        <v>4</v>
      </c>
      <c r="H32" s="9">
        <v>1071</v>
      </c>
      <c r="I32" s="9">
        <v>252</v>
      </c>
      <c r="J32" s="9">
        <v>790</v>
      </c>
      <c r="K32" s="9">
        <v>29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903</v>
      </c>
      <c r="D33" s="9">
        <v>94</v>
      </c>
      <c r="E33" s="9">
        <v>65</v>
      </c>
      <c r="F33" s="9">
        <v>27</v>
      </c>
      <c r="G33" s="9">
        <v>2</v>
      </c>
      <c r="H33" s="9">
        <v>809</v>
      </c>
      <c r="I33" s="9">
        <v>164</v>
      </c>
      <c r="J33" s="9">
        <v>615</v>
      </c>
      <c r="K33" s="9">
        <v>30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659</v>
      </c>
      <c r="D34" s="9">
        <v>40</v>
      </c>
      <c r="E34" s="9">
        <v>17</v>
      </c>
      <c r="F34" s="9">
        <v>21</v>
      </c>
      <c r="G34" s="9">
        <v>2</v>
      </c>
      <c r="H34" s="9">
        <v>619</v>
      </c>
      <c r="I34" s="9">
        <v>73</v>
      </c>
      <c r="J34" s="9">
        <v>519</v>
      </c>
      <c r="K34" s="9">
        <v>27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333</v>
      </c>
      <c r="D35" s="9">
        <v>19</v>
      </c>
      <c r="E35" s="9">
        <v>9</v>
      </c>
      <c r="F35" s="9">
        <v>9</v>
      </c>
      <c r="G35" s="9">
        <v>1</v>
      </c>
      <c r="H35" s="9">
        <v>314</v>
      </c>
      <c r="I35" s="9">
        <v>39</v>
      </c>
      <c r="J35" s="9">
        <v>262</v>
      </c>
      <c r="K35" s="9">
        <v>13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151</v>
      </c>
      <c r="D36" s="9">
        <v>10</v>
      </c>
      <c r="E36" s="9">
        <v>6</v>
      </c>
      <c r="F36" s="9">
        <v>4</v>
      </c>
      <c r="G36" s="9" t="s">
        <v>39</v>
      </c>
      <c r="H36" s="9">
        <v>141</v>
      </c>
      <c r="I36" s="9">
        <v>14</v>
      </c>
      <c r="J36" s="9">
        <v>120</v>
      </c>
      <c r="K36" s="9">
        <v>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106</v>
      </c>
      <c r="D37" s="9">
        <v>13</v>
      </c>
      <c r="E37" s="9">
        <v>6</v>
      </c>
      <c r="F37" s="9">
        <v>6</v>
      </c>
      <c r="G37" s="9">
        <v>1</v>
      </c>
      <c r="H37" s="9">
        <v>93</v>
      </c>
      <c r="I37" s="9">
        <v>8</v>
      </c>
      <c r="J37" s="9">
        <v>77</v>
      </c>
      <c r="K37" s="9">
        <v>8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31977</v>
      </c>
      <c r="D38" s="3">
        <v>3591</v>
      </c>
      <c r="E38" s="3">
        <v>2044</v>
      </c>
      <c r="F38" s="3">
        <v>1410</v>
      </c>
      <c r="G38" s="3">
        <v>137</v>
      </c>
      <c r="H38" s="3">
        <v>28386</v>
      </c>
      <c r="I38" s="3">
        <v>4634</v>
      </c>
      <c r="J38" s="3">
        <v>22971</v>
      </c>
      <c r="K38" s="3">
        <v>781</v>
      </c>
    </row>
    <row r="39" spans="1:16" ht="12" customHeight="1">
      <c r="A39" s="27" t="s">
        <v>26</v>
      </c>
      <c r="B39" s="1" t="s">
        <v>9</v>
      </c>
      <c r="C39" s="9">
        <v>49</v>
      </c>
      <c r="D39" s="9">
        <v>5</v>
      </c>
      <c r="E39" s="9">
        <v>3</v>
      </c>
      <c r="F39" s="9">
        <v>1</v>
      </c>
      <c r="G39" s="9">
        <v>1</v>
      </c>
      <c r="H39" s="9">
        <v>44</v>
      </c>
      <c r="I39" s="9" t="s">
        <v>39</v>
      </c>
      <c r="J39" s="9">
        <v>37</v>
      </c>
      <c r="K39" s="9">
        <v>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1221</v>
      </c>
      <c r="D40" s="9">
        <v>48</v>
      </c>
      <c r="E40" s="9">
        <v>3</v>
      </c>
      <c r="F40" s="9">
        <v>44</v>
      </c>
      <c r="G40" s="9">
        <v>1</v>
      </c>
      <c r="H40" s="9">
        <v>1173</v>
      </c>
      <c r="I40" s="9">
        <v>15</v>
      </c>
      <c r="J40" s="9">
        <v>1118</v>
      </c>
      <c r="K40" s="9">
        <v>40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3371</v>
      </c>
      <c r="D41" s="9">
        <v>251</v>
      </c>
      <c r="E41" s="9">
        <v>44</v>
      </c>
      <c r="F41" s="9">
        <v>199</v>
      </c>
      <c r="G41" s="9">
        <v>8</v>
      </c>
      <c r="H41" s="9">
        <v>3120</v>
      </c>
      <c r="I41" s="9">
        <v>119</v>
      </c>
      <c r="J41" s="9">
        <v>2923</v>
      </c>
      <c r="K41" s="9">
        <v>78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3885</v>
      </c>
      <c r="D42" s="9">
        <v>392</v>
      </c>
      <c r="E42" s="9">
        <v>174</v>
      </c>
      <c r="F42" s="9">
        <v>201</v>
      </c>
      <c r="G42" s="9">
        <v>17</v>
      </c>
      <c r="H42" s="9">
        <v>3493</v>
      </c>
      <c r="I42" s="9">
        <v>368</v>
      </c>
      <c r="J42" s="9">
        <v>3029</v>
      </c>
      <c r="K42" s="9">
        <v>96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3894</v>
      </c>
      <c r="D43" s="9">
        <v>491</v>
      </c>
      <c r="E43" s="9">
        <v>279</v>
      </c>
      <c r="F43" s="9">
        <v>195</v>
      </c>
      <c r="G43" s="9">
        <v>17</v>
      </c>
      <c r="H43" s="9">
        <v>3403</v>
      </c>
      <c r="I43" s="9">
        <v>583</v>
      </c>
      <c r="J43" s="9">
        <v>2741</v>
      </c>
      <c r="K43" s="9">
        <v>79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3749</v>
      </c>
      <c r="D44" s="9">
        <v>515</v>
      </c>
      <c r="E44" s="9">
        <v>316</v>
      </c>
      <c r="F44" s="9">
        <v>182</v>
      </c>
      <c r="G44" s="9">
        <v>17</v>
      </c>
      <c r="H44" s="9">
        <v>3234</v>
      </c>
      <c r="I44" s="9">
        <v>628</v>
      </c>
      <c r="J44" s="9">
        <v>2528</v>
      </c>
      <c r="K44" s="9">
        <v>78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3779</v>
      </c>
      <c r="D45" s="9">
        <v>461</v>
      </c>
      <c r="E45" s="9">
        <v>291</v>
      </c>
      <c r="F45" s="9">
        <v>157</v>
      </c>
      <c r="G45" s="9">
        <v>13</v>
      </c>
      <c r="H45" s="9">
        <v>3318</v>
      </c>
      <c r="I45" s="9">
        <v>725</v>
      </c>
      <c r="J45" s="9">
        <v>2505</v>
      </c>
      <c r="K45" s="9">
        <v>88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3373</v>
      </c>
      <c r="D46" s="9">
        <v>412</v>
      </c>
      <c r="E46" s="9">
        <v>276</v>
      </c>
      <c r="F46" s="9">
        <v>115</v>
      </c>
      <c r="G46" s="9">
        <v>21</v>
      </c>
      <c r="H46" s="9">
        <v>2961</v>
      </c>
      <c r="I46" s="9">
        <v>619</v>
      </c>
      <c r="J46" s="9">
        <v>2265</v>
      </c>
      <c r="K46" s="9">
        <v>77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2658</v>
      </c>
      <c r="D47" s="9">
        <v>327</v>
      </c>
      <c r="E47" s="9">
        <v>231</v>
      </c>
      <c r="F47" s="9">
        <v>84</v>
      </c>
      <c r="G47" s="9">
        <v>12</v>
      </c>
      <c r="H47" s="9">
        <v>2331</v>
      </c>
      <c r="I47" s="9">
        <v>484</v>
      </c>
      <c r="J47" s="9">
        <v>1797</v>
      </c>
      <c r="K47" s="9">
        <v>50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2148</v>
      </c>
      <c r="D48" s="9">
        <v>255</v>
      </c>
      <c r="E48" s="9">
        <v>167</v>
      </c>
      <c r="F48" s="9">
        <v>80</v>
      </c>
      <c r="G48" s="9">
        <v>8</v>
      </c>
      <c r="H48" s="9">
        <v>1893</v>
      </c>
      <c r="I48" s="9">
        <v>442</v>
      </c>
      <c r="J48" s="9">
        <v>1398</v>
      </c>
      <c r="K48" s="9">
        <v>53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1660</v>
      </c>
      <c r="D49" s="9">
        <v>217</v>
      </c>
      <c r="E49" s="9">
        <v>146</v>
      </c>
      <c r="F49" s="9">
        <v>64</v>
      </c>
      <c r="G49" s="9">
        <v>7</v>
      </c>
      <c r="H49" s="9">
        <v>1443</v>
      </c>
      <c r="I49" s="9">
        <v>335</v>
      </c>
      <c r="J49" s="9">
        <v>1065</v>
      </c>
      <c r="K49" s="9">
        <v>43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1207</v>
      </c>
      <c r="D50" s="9">
        <v>125</v>
      </c>
      <c r="E50" s="9">
        <v>82</v>
      </c>
      <c r="F50" s="9">
        <v>40</v>
      </c>
      <c r="G50" s="9">
        <v>3</v>
      </c>
      <c r="H50" s="9">
        <v>1082</v>
      </c>
      <c r="I50" s="9">
        <v>185</v>
      </c>
      <c r="J50" s="9">
        <v>849</v>
      </c>
      <c r="K50" s="9">
        <v>48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626</v>
      </c>
      <c r="D51" s="9">
        <v>50</v>
      </c>
      <c r="E51" s="9">
        <v>18</v>
      </c>
      <c r="F51" s="9">
        <v>27</v>
      </c>
      <c r="G51" s="9">
        <v>5</v>
      </c>
      <c r="H51" s="9">
        <v>576</v>
      </c>
      <c r="I51" s="9">
        <v>94</v>
      </c>
      <c r="J51" s="9">
        <v>455</v>
      </c>
      <c r="K51" s="9">
        <v>27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238</v>
      </c>
      <c r="D52" s="9">
        <v>24</v>
      </c>
      <c r="E52" s="9">
        <v>7</v>
      </c>
      <c r="F52" s="9">
        <v>12</v>
      </c>
      <c r="G52" s="9">
        <v>5</v>
      </c>
      <c r="H52" s="9">
        <v>214</v>
      </c>
      <c r="I52" s="9">
        <v>23</v>
      </c>
      <c r="J52" s="9">
        <v>184</v>
      </c>
      <c r="K52" s="9">
        <v>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119</v>
      </c>
      <c r="D53" s="5">
        <v>18</v>
      </c>
      <c r="E53" s="5">
        <v>7</v>
      </c>
      <c r="F53" s="5">
        <v>9</v>
      </c>
      <c r="G53" s="5">
        <v>2</v>
      </c>
      <c r="H53" s="5">
        <v>101</v>
      </c>
      <c r="I53" s="5">
        <v>14</v>
      </c>
      <c r="J53" s="5">
        <v>77</v>
      </c>
      <c r="K53" s="5">
        <v>10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6041</v>
      </c>
      <c r="D6" s="3">
        <v>494</v>
      </c>
      <c r="E6" s="3">
        <v>257</v>
      </c>
      <c r="F6" s="3">
        <v>219</v>
      </c>
      <c r="G6" s="3">
        <v>18</v>
      </c>
      <c r="H6" s="3">
        <v>5547</v>
      </c>
      <c r="I6" s="3">
        <v>568</v>
      </c>
      <c r="J6" s="3">
        <v>4844</v>
      </c>
      <c r="K6" s="3">
        <v>135</v>
      </c>
    </row>
    <row r="7" spans="1:31" ht="12" customHeight="1">
      <c r="A7" s="27" t="s">
        <v>26</v>
      </c>
      <c r="B7" s="1" t="s">
        <v>9</v>
      </c>
      <c r="C7" s="9">
        <v>8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8</v>
      </c>
      <c r="I7" s="9" t="s">
        <v>39</v>
      </c>
      <c r="J7" s="9">
        <v>7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227</v>
      </c>
      <c r="D8" s="9">
        <v>3</v>
      </c>
      <c r="E8" s="9">
        <v>1</v>
      </c>
      <c r="F8" s="9">
        <v>2</v>
      </c>
      <c r="G8" s="9" t="s">
        <v>39</v>
      </c>
      <c r="H8" s="9">
        <v>224</v>
      </c>
      <c r="I8" s="9">
        <v>3</v>
      </c>
      <c r="J8" s="9">
        <v>213</v>
      </c>
      <c r="K8" s="9">
        <v>8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679</v>
      </c>
      <c r="D9" s="9">
        <v>34</v>
      </c>
      <c r="E9" s="9">
        <v>6</v>
      </c>
      <c r="F9" s="9">
        <v>27</v>
      </c>
      <c r="G9" s="9">
        <v>1</v>
      </c>
      <c r="H9" s="9">
        <v>645</v>
      </c>
      <c r="I9" s="9">
        <v>15</v>
      </c>
      <c r="J9" s="9">
        <v>618</v>
      </c>
      <c r="K9" s="9">
        <v>12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751</v>
      </c>
      <c r="D10" s="9">
        <v>65</v>
      </c>
      <c r="E10" s="9">
        <v>19</v>
      </c>
      <c r="F10" s="9">
        <v>44</v>
      </c>
      <c r="G10" s="9">
        <v>2</v>
      </c>
      <c r="H10" s="9">
        <v>686</v>
      </c>
      <c r="I10" s="9">
        <v>36</v>
      </c>
      <c r="J10" s="9">
        <v>629</v>
      </c>
      <c r="K10" s="9">
        <v>21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704</v>
      </c>
      <c r="D11" s="9">
        <v>66</v>
      </c>
      <c r="E11" s="9">
        <v>33</v>
      </c>
      <c r="F11" s="9">
        <v>31</v>
      </c>
      <c r="G11" s="9">
        <v>2</v>
      </c>
      <c r="H11" s="9">
        <v>638</v>
      </c>
      <c r="I11" s="9">
        <v>72</v>
      </c>
      <c r="J11" s="9">
        <v>555</v>
      </c>
      <c r="K11" s="9">
        <v>11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722</v>
      </c>
      <c r="D12" s="9">
        <v>61</v>
      </c>
      <c r="E12" s="9">
        <v>30</v>
      </c>
      <c r="F12" s="9">
        <v>28</v>
      </c>
      <c r="G12" s="9">
        <v>3</v>
      </c>
      <c r="H12" s="9">
        <v>661</v>
      </c>
      <c r="I12" s="9">
        <v>70</v>
      </c>
      <c r="J12" s="9">
        <v>578</v>
      </c>
      <c r="K12" s="9">
        <v>13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764</v>
      </c>
      <c r="D13" s="9">
        <v>72</v>
      </c>
      <c r="E13" s="9">
        <v>46</v>
      </c>
      <c r="F13" s="9">
        <v>25</v>
      </c>
      <c r="G13" s="9">
        <v>1</v>
      </c>
      <c r="H13" s="9">
        <v>692</v>
      </c>
      <c r="I13" s="9">
        <v>91</v>
      </c>
      <c r="J13" s="9">
        <v>584</v>
      </c>
      <c r="K13" s="9">
        <v>17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599</v>
      </c>
      <c r="D14" s="9">
        <v>57</v>
      </c>
      <c r="E14" s="9">
        <v>35</v>
      </c>
      <c r="F14" s="9">
        <v>20</v>
      </c>
      <c r="G14" s="9">
        <v>2</v>
      </c>
      <c r="H14" s="9">
        <v>542</v>
      </c>
      <c r="I14" s="9">
        <v>80</v>
      </c>
      <c r="J14" s="9">
        <v>452</v>
      </c>
      <c r="K14" s="9">
        <v>10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446</v>
      </c>
      <c r="D15" s="9">
        <v>52</v>
      </c>
      <c r="E15" s="9">
        <v>34</v>
      </c>
      <c r="F15" s="9">
        <v>18</v>
      </c>
      <c r="G15" s="9" t="s">
        <v>39</v>
      </c>
      <c r="H15" s="9">
        <v>394</v>
      </c>
      <c r="I15" s="9">
        <v>56</v>
      </c>
      <c r="J15" s="9">
        <v>328</v>
      </c>
      <c r="K15" s="9">
        <v>10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339</v>
      </c>
      <c r="D16" s="9">
        <v>32</v>
      </c>
      <c r="E16" s="9">
        <v>24</v>
      </c>
      <c r="F16" s="9">
        <v>5</v>
      </c>
      <c r="G16" s="9">
        <v>3</v>
      </c>
      <c r="H16" s="9">
        <v>307</v>
      </c>
      <c r="I16" s="9">
        <v>54</v>
      </c>
      <c r="J16" s="9">
        <v>250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333</v>
      </c>
      <c r="D17" s="9">
        <v>25</v>
      </c>
      <c r="E17" s="9">
        <v>16</v>
      </c>
      <c r="F17" s="9">
        <v>9</v>
      </c>
      <c r="G17" s="9" t="s">
        <v>39</v>
      </c>
      <c r="H17" s="9">
        <v>308</v>
      </c>
      <c r="I17" s="9">
        <v>47</v>
      </c>
      <c r="J17" s="9">
        <v>251</v>
      </c>
      <c r="K17" s="9">
        <v>10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237</v>
      </c>
      <c r="D18" s="9">
        <v>12</v>
      </c>
      <c r="E18" s="9">
        <v>5</v>
      </c>
      <c r="F18" s="9">
        <v>5</v>
      </c>
      <c r="G18" s="9">
        <v>2</v>
      </c>
      <c r="H18" s="9">
        <v>225</v>
      </c>
      <c r="I18" s="9">
        <v>23</v>
      </c>
      <c r="J18" s="9">
        <v>195</v>
      </c>
      <c r="K18" s="9">
        <v>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147</v>
      </c>
      <c r="D19" s="9">
        <v>12</v>
      </c>
      <c r="E19" s="9">
        <v>6</v>
      </c>
      <c r="F19" s="9">
        <v>4</v>
      </c>
      <c r="G19" s="9">
        <v>2</v>
      </c>
      <c r="H19" s="9">
        <v>135</v>
      </c>
      <c r="I19" s="9">
        <v>14</v>
      </c>
      <c r="J19" s="9">
        <v>114</v>
      </c>
      <c r="K19" s="9">
        <v>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60</v>
      </c>
      <c r="D20" s="9">
        <v>3</v>
      </c>
      <c r="E20" s="9">
        <v>2</v>
      </c>
      <c r="F20" s="9">
        <v>1</v>
      </c>
      <c r="G20" s="9" t="s">
        <v>39</v>
      </c>
      <c r="H20" s="9">
        <v>57</v>
      </c>
      <c r="I20" s="9">
        <v>3</v>
      </c>
      <c r="J20" s="9">
        <v>50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25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25</v>
      </c>
      <c r="I21" s="9">
        <v>4</v>
      </c>
      <c r="J21" s="9">
        <v>20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1949</v>
      </c>
      <c r="D22" s="3">
        <v>166</v>
      </c>
      <c r="E22" s="3">
        <v>100</v>
      </c>
      <c r="F22" s="3">
        <v>61</v>
      </c>
      <c r="G22" s="3">
        <v>5</v>
      </c>
      <c r="H22" s="3">
        <v>1783</v>
      </c>
      <c r="I22" s="3">
        <v>223</v>
      </c>
      <c r="J22" s="3">
        <v>1512</v>
      </c>
      <c r="K22" s="3">
        <v>48</v>
      </c>
    </row>
    <row r="23" spans="1:16" ht="12" customHeight="1">
      <c r="A23" s="27" t="s">
        <v>26</v>
      </c>
      <c r="B23" s="1" t="s">
        <v>9</v>
      </c>
      <c r="C23" s="9">
        <v>1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</v>
      </c>
      <c r="I23" s="9" t="s">
        <v>39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56</v>
      </c>
      <c r="D24" s="9">
        <v>1</v>
      </c>
      <c r="E24" s="9">
        <v>1</v>
      </c>
      <c r="F24" s="9" t="s">
        <v>39</v>
      </c>
      <c r="G24" s="9" t="s">
        <v>39</v>
      </c>
      <c r="H24" s="9">
        <v>55</v>
      </c>
      <c r="I24" s="9">
        <v>1</v>
      </c>
      <c r="J24" s="9">
        <v>53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210</v>
      </c>
      <c r="D25" s="9">
        <v>13</v>
      </c>
      <c r="E25" s="9">
        <v>3</v>
      </c>
      <c r="F25" s="9">
        <v>10</v>
      </c>
      <c r="G25" s="9" t="s">
        <v>39</v>
      </c>
      <c r="H25" s="9">
        <v>197</v>
      </c>
      <c r="I25" s="9">
        <v>4</v>
      </c>
      <c r="J25" s="9">
        <v>189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258</v>
      </c>
      <c r="D26" s="9">
        <v>14</v>
      </c>
      <c r="E26" s="9">
        <v>4</v>
      </c>
      <c r="F26" s="9">
        <v>10</v>
      </c>
      <c r="G26" s="9" t="s">
        <v>39</v>
      </c>
      <c r="H26" s="9">
        <v>244</v>
      </c>
      <c r="I26" s="9">
        <v>16</v>
      </c>
      <c r="J26" s="9">
        <v>222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244</v>
      </c>
      <c r="D27" s="9">
        <v>22</v>
      </c>
      <c r="E27" s="9">
        <v>14</v>
      </c>
      <c r="F27" s="9">
        <v>8</v>
      </c>
      <c r="G27" s="9" t="s">
        <v>39</v>
      </c>
      <c r="H27" s="9">
        <v>222</v>
      </c>
      <c r="I27" s="9">
        <v>31</v>
      </c>
      <c r="J27" s="9">
        <v>190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241</v>
      </c>
      <c r="D28" s="9">
        <v>18</v>
      </c>
      <c r="E28" s="9">
        <v>9</v>
      </c>
      <c r="F28" s="9">
        <v>9</v>
      </c>
      <c r="G28" s="9" t="s">
        <v>39</v>
      </c>
      <c r="H28" s="9">
        <v>223</v>
      </c>
      <c r="I28" s="9">
        <v>34</v>
      </c>
      <c r="J28" s="9">
        <v>185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253</v>
      </c>
      <c r="D29" s="9">
        <v>27</v>
      </c>
      <c r="E29" s="9">
        <v>20</v>
      </c>
      <c r="F29" s="9">
        <v>7</v>
      </c>
      <c r="G29" s="9" t="s">
        <v>39</v>
      </c>
      <c r="H29" s="9">
        <v>226</v>
      </c>
      <c r="I29" s="9">
        <v>39</v>
      </c>
      <c r="J29" s="9">
        <v>179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187</v>
      </c>
      <c r="D30" s="9">
        <v>22</v>
      </c>
      <c r="E30" s="9">
        <v>15</v>
      </c>
      <c r="F30" s="9">
        <v>5</v>
      </c>
      <c r="G30" s="9">
        <v>2</v>
      </c>
      <c r="H30" s="9">
        <v>165</v>
      </c>
      <c r="I30" s="9">
        <v>30</v>
      </c>
      <c r="J30" s="9">
        <v>130</v>
      </c>
      <c r="K30" s="9">
        <v>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132</v>
      </c>
      <c r="D31" s="9">
        <v>22</v>
      </c>
      <c r="E31" s="9">
        <v>18</v>
      </c>
      <c r="F31" s="9">
        <v>4</v>
      </c>
      <c r="G31" s="9" t="s">
        <v>39</v>
      </c>
      <c r="H31" s="9">
        <v>110</v>
      </c>
      <c r="I31" s="9">
        <v>22</v>
      </c>
      <c r="J31" s="9">
        <v>83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103</v>
      </c>
      <c r="D32" s="9">
        <v>11</v>
      </c>
      <c r="E32" s="9">
        <v>8</v>
      </c>
      <c r="F32" s="9">
        <v>2</v>
      </c>
      <c r="G32" s="9">
        <v>1</v>
      </c>
      <c r="H32" s="9">
        <v>92</v>
      </c>
      <c r="I32" s="9">
        <v>19</v>
      </c>
      <c r="J32" s="9">
        <v>72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113</v>
      </c>
      <c r="D33" s="9">
        <v>6</v>
      </c>
      <c r="E33" s="9">
        <v>4</v>
      </c>
      <c r="F33" s="9">
        <v>2</v>
      </c>
      <c r="G33" s="9" t="s">
        <v>39</v>
      </c>
      <c r="H33" s="9">
        <v>107</v>
      </c>
      <c r="I33" s="9">
        <v>12</v>
      </c>
      <c r="J33" s="9">
        <v>91</v>
      </c>
      <c r="K33" s="9">
        <v>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83</v>
      </c>
      <c r="D34" s="9">
        <v>3</v>
      </c>
      <c r="E34" s="9">
        <v>1</v>
      </c>
      <c r="F34" s="9">
        <v>1</v>
      </c>
      <c r="G34" s="9">
        <v>1</v>
      </c>
      <c r="H34" s="9">
        <v>80</v>
      </c>
      <c r="I34" s="9">
        <v>6</v>
      </c>
      <c r="J34" s="9">
        <v>70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44</v>
      </c>
      <c r="D35" s="9">
        <v>5</v>
      </c>
      <c r="E35" s="9">
        <v>2</v>
      </c>
      <c r="F35" s="9">
        <v>2</v>
      </c>
      <c r="G35" s="9">
        <v>1</v>
      </c>
      <c r="H35" s="9">
        <v>39</v>
      </c>
      <c r="I35" s="9">
        <v>6</v>
      </c>
      <c r="J35" s="9">
        <v>30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15</v>
      </c>
      <c r="D36" s="9">
        <v>2</v>
      </c>
      <c r="E36" s="9">
        <v>1</v>
      </c>
      <c r="F36" s="9">
        <v>1</v>
      </c>
      <c r="G36" s="9" t="s">
        <v>39</v>
      </c>
      <c r="H36" s="9">
        <v>13</v>
      </c>
      <c r="I36" s="9">
        <v>1</v>
      </c>
      <c r="J36" s="9">
        <v>11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9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9</v>
      </c>
      <c r="I37" s="9">
        <v>2</v>
      </c>
      <c r="J37" s="9">
        <v>6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4092</v>
      </c>
      <c r="D38" s="3">
        <v>328</v>
      </c>
      <c r="E38" s="3">
        <v>157</v>
      </c>
      <c r="F38" s="3">
        <v>158</v>
      </c>
      <c r="G38" s="3">
        <v>13</v>
      </c>
      <c r="H38" s="3">
        <v>3764</v>
      </c>
      <c r="I38" s="3">
        <v>345</v>
      </c>
      <c r="J38" s="3">
        <v>3332</v>
      </c>
      <c r="K38" s="3">
        <v>87</v>
      </c>
    </row>
    <row r="39" spans="1:16" ht="12" customHeight="1">
      <c r="A39" s="27" t="s">
        <v>26</v>
      </c>
      <c r="B39" s="1" t="s">
        <v>9</v>
      </c>
      <c r="C39" s="9">
        <v>7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7</v>
      </c>
      <c r="I39" s="9" t="s">
        <v>39</v>
      </c>
      <c r="J39" s="9">
        <v>6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171</v>
      </c>
      <c r="D40" s="9">
        <v>2</v>
      </c>
      <c r="E40" s="9" t="s">
        <v>39</v>
      </c>
      <c r="F40" s="9">
        <v>2</v>
      </c>
      <c r="G40" s="9" t="s">
        <v>39</v>
      </c>
      <c r="H40" s="9">
        <v>169</v>
      </c>
      <c r="I40" s="9">
        <v>2</v>
      </c>
      <c r="J40" s="9">
        <v>160</v>
      </c>
      <c r="K40" s="9">
        <v>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469</v>
      </c>
      <c r="D41" s="9">
        <v>21</v>
      </c>
      <c r="E41" s="9">
        <v>3</v>
      </c>
      <c r="F41" s="9">
        <v>17</v>
      </c>
      <c r="G41" s="9">
        <v>1</v>
      </c>
      <c r="H41" s="9">
        <v>448</v>
      </c>
      <c r="I41" s="9">
        <v>11</v>
      </c>
      <c r="J41" s="9">
        <v>429</v>
      </c>
      <c r="K41" s="9">
        <v>8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493</v>
      </c>
      <c r="D42" s="9">
        <v>51</v>
      </c>
      <c r="E42" s="9">
        <v>15</v>
      </c>
      <c r="F42" s="9">
        <v>34</v>
      </c>
      <c r="G42" s="9">
        <v>2</v>
      </c>
      <c r="H42" s="9">
        <v>442</v>
      </c>
      <c r="I42" s="9">
        <v>20</v>
      </c>
      <c r="J42" s="9">
        <v>407</v>
      </c>
      <c r="K42" s="9">
        <v>15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460</v>
      </c>
      <c r="D43" s="9">
        <v>44</v>
      </c>
      <c r="E43" s="9">
        <v>19</v>
      </c>
      <c r="F43" s="9">
        <v>23</v>
      </c>
      <c r="G43" s="9">
        <v>2</v>
      </c>
      <c r="H43" s="9">
        <v>416</v>
      </c>
      <c r="I43" s="9">
        <v>41</v>
      </c>
      <c r="J43" s="9">
        <v>365</v>
      </c>
      <c r="K43" s="9">
        <v>10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481</v>
      </c>
      <c r="D44" s="9">
        <v>43</v>
      </c>
      <c r="E44" s="9">
        <v>21</v>
      </c>
      <c r="F44" s="9">
        <v>19</v>
      </c>
      <c r="G44" s="9">
        <v>3</v>
      </c>
      <c r="H44" s="9">
        <v>438</v>
      </c>
      <c r="I44" s="9">
        <v>36</v>
      </c>
      <c r="J44" s="9">
        <v>393</v>
      </c>
      <c r="K44" s="9">
        <v>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511</v>
      </c>
      <c r="D45" s="9">
        <v>45</v>
      </c>
      <c r="E45" s="9">
        <v>26</v>
      </c>
      <c r="F45" s="9">
        <v>18</v>
      </c>
      <c r="G45" s="9">
        <v>1</v>
      </c>
      <c r="H45" s="9">
        <v>466</v>
      </c>
      <c r="I45" s="9">
        <v>52</v>
      </c>
      <c r="J45" s="9">
        <v>405</v>
      </c>
      <c r="K45" s="9">
        <v>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412</v>
      </c>
      <c r="D46" s="9">
        <v>35</v>
      </c>
      <c r="E46" s="9">
        <v>20</v>
      </c>
      <c r="F46" s="9">
        <v>15</v>
      </c>
      <c r="G46" s="9" t="s">
        <v>39</v>
      </c>
      <c r="H46" s="9">
        <v>377</v>
      </c>
      <c r="I46" s="9">
        <v>50</v>
      </c>
      <c r="J46" s="9">
        <v>322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314</v>
      </c>
      <c r="D47" s="9">
        <v>30</v>
      </c>
      <c r="E47" s="9">
        <v>16</v>
      </c>
      <c r="F47" s="9">
        <v>14</v>
      </c>
      <c r="G47" s="9" t="s">
        <v>39</v>
      </c>
      <c r="H47" s="9">
        <v>284</v>
      </c>
      <c r="I47" s="9">
        <v>34</v>
      </c>
      <c r="J47" s="9">
        <v>245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236</v>
      </c>
      <c r="D48" s="9">
        <v>21</v>
      </c>
      <c r="E48" s="9">
        <v>16</v>
      </c>
      <c r="F48" s="9">
        <v>3</v>
      </c>
      <c r="G48" s="9">
        <v>2</v>
      </c>
      <c r="H48" s="9">
        <v>215</v>
      </c>
      <c r="I48" s="9">
        <v>35</v>
      </c>
      <c r="J48" s="9">
        <v>178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220</v>
      </c>
      <c r="D49" s="9">
        <v>19</v>
      </c>
      <c r="E49" s="9">
        <v>12</v>
      </c>
      <c r="F49" s="9">
        <v>7</v>
      </c>
      <c r="G49" s="9" t="s">
        <v>39</v>
      </c>
      <c r="H49" s="9">
        <v>201</v>
      </c>
      <c r="I49" s="9">
        <v>35</v>
      </c>
      <c r="J49" s="9">
        <v>160</v>
      </c>
      <c r="K49" s="9">
        <v>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154</v>
      </c>
      <c r="D50" s="9">
        <v>9</v>
      </c>
      <c r="E50" s="9">
        <v>4</v>
      </c>
      <c r="F50" s="9">
        <v>4</v>
      </c>
      <c r="G50" s="9">
        <v>1</v>
      </c>
      <c r="H50" s="9">
        <v>145</v>
      </c>
      <c r="I50" s="9">
        <v>17</v>
      </c>
      <c r="J50" s="9">
        <v>125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103</v>
      </c>
      <c r="D51" s="9">
        <v>7</v>
      </c>
      <c r="E51" s="9">
        <v>4</v>
      </c>
      <c r="F51" s="9">
        <v>2</v>
      </c>
      <c r="G51" s="9">
        <v>1</v>
      </c>
      <c r="H51" s="9">
        <v>96</v>
      </c>
      <c r="I51" s="9">
        <v>8</v>
      </c>
      <c r="J51" s="9">
        <v>84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45</v>
      </c>
      <c r="D52" s="9">
        <v>1</v>
      </c>
      <c r="E52" s="9">
        <v>1</v>
      </c>
      <c r="F52" s="9" t="s">
        <v>39</v>
      </c>
      <c r="G52" s="9" t="s">
        <v>39</v>
      </c>
      <c r="H52" s="9">
        <v>44</v>
      </c>
      <c r="I52" s="9">
        <v>2</v>
      </c>
      <c r="J52" s="9">
        <v>39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16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16</v>
      </c>
      <c r="I53" s="5">
        <v>2</v>
      </c>
      <c r="J53" s="5">
        <v>14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5886</v>
      </c>
      <c r="D6" s="3">
        <v>329</v>
      </c>
      <c r="E6" s="3">
        <v>106</v>
      </c>
      <c r="F6" s="3">
        <v>212</v>
      </c>
      <c r="G6" s="3">
        <v>11</v>
      </c>
      <c r="H6" s="3">
        <v>5557</v>
      </c>
      <c r="I6" s="3">
        <v>267</v>
      </c>
      <c r="J6" s="3">
        <v>5184</v>
      </c>
      <c r="K6" s="3">
        <v>106</v>
      </c>
    </row>
    <row r="7" spans="1:31" ht="12" customHeight="1">
      <c r="A7" s="27" t="s">
        <v>26</v>
      </c>
      <c r="B7" s="1" t="s">
        <v>9</v>
      </c>
      <c r="C7" s="9">
        <v>25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25</v>
      </c>
      <c r="I7" s="9" t="s">
        <v>39</v>
      </c>
      <c r="J7" s="9">
        <v>25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428</v>
      </c>
      <c r="D8" s="9">
        <v>10</v>
      </c>
      <c r="E8" s="9">
        <v>1</v>
      </c>
      <c r="F8" s="9">
        <v>9</v>
      </c>
      <c r="G8" s="9" t="s">
        <v>39</v>
      </c>
      <c r="H8" s="9">
        <v>418</v>
      </c>
      <c r="I8" s="9">
        <v>3</v>
      </c>
      <c r="J8" s="9">
        <v>403</v>
      </c>
      <c r="K8" s="9">
        <v>12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713</v>
      </c>
      <c r="D9" s="9">
        <v>36</v>
      </c>
      <c r="E9" s="9">
        <v>5</v>
      </c>
      <c r="F9" s="9">
        <v>30</v>
      </c>
      <c r="G9" s="9">
        <v>1</v>
      </c>
      <c r="H9" s="9">
        <v>677</v>
      </c>
      <c r="I9" s="9">
        <v>13</v>
      </c>
      <c r="J9" s="9">
        <v>651</v>
      </c>
      <c r="K9" s="9">
        <v>13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854</v>
      </c>
      <c r="D10" s="9">
        <v>55</v>
      </c>
      <c r="E10" s="9">
        <v>9</v>
      </c>
      <c r="F10" s="9">
        <v>44</v>
      </c>
      <c r="G10" s="9">
        <v>2</v>
      </c>
      <c r="H10" s="9">
        <v>799</v>
      </c>
      <c r="I10" s="9">
        <v>25</v>
      </c>
      <c r="J10" s="9">
        <v>755</v>
      </c>
      <c r="K10" s="9">
        <v>19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708</v>
      </c>
      <c r="D11" s="9">
        <v>33</v>
      </c>
      <c r="E11" s="9">
        <v>13</v>
      </c>
      <c r="F11" s="9">
        <v>19</v>
      </c>
      <c r="G11" s="9">
        <v>1</v>
      </c>
      <c r="H11" s="9">
        <v>675</v>
      </c>
      <c r="I11" s="9">
        <v>32</v>
      </c>
      <c r="J11" s="9">
        <v>632</v>
      </c>
      <c r="K11" s="9">
        <v>11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667</v>
      </c>
      <c r="D12" s="9">
        <v>41</v>
      </c>
      <c r="E12" s="9">
        <v>14</v>
      </c>
      <c r="F12" s="9">
        <v>26</v>
      </c>
      <c r="G12" s="9">
        <v>1</v>
      </c>
      <c r="H12" s="9">
        <v>626</v>
      </c>
      <c r="I12" s="9">
        <v>43</v>
      </c>
      <c r="J12" s="9">
        <v>575</v>
      </c>
      <c r="K12" s="9">
        <v>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654</v>
      </c>
      <c r="D13" s="9">
        <v>42</v>
      </c>
      <c r="E13" s="9">
        <v>20</v>
      </c>
      <c r="F13" s="9">
        <v>20</v>
      </c>
      <c r="G13" s="9">
        <v>2</v>
      </c>
      <c r="H13" s="9">
        <v>612</v>
      </c>
      <c r="I13" s="9">
        <v>41</v>
      </c>
      <c r="J13" s="9">
        <v>562</v>
      </c>
      <c r="K13" s="9">
        <v>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503</v>
      </c>
      <c r="D14" s="9">
        <v>33</v>
      </c>
      <c r="E14" s="9">
        <v>16</v>
      </c>
      <c r="F14" s="9">
        <v>15</v>
      </c>
      <c r="G14" s="9">
        <v>2</v>
      </c>
      <c r="H14" s="9">
        <v>470</v>
      </c>
      <c r="I14" s="9">
        <v>32</v>
      </c>
      <c r="J14" s="9">
        <v>427</v>
      </c>
      <c r="K14" s="9">
        <v>11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364</v>
      </c>
      <c r="D15" s="9">
        <v>26</v>
      </c>
      <c r="E15" s="9">
        <v>9</v>
      </c>
      <c r="F15" s="9">
        <v>17</v>
      </c>
      <c r="G15" s="9" t="s">
        <v>39</v>
      </c>
      <c r="H15" s="9">
        <v>338</v>
      </c>
      <c r="I15" s="9">
        <v>18</v>
      </c>
      <c r="J15" s="9">
        <v>311</v>
      </c>
      <c r="K15" s="9">
        <v>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323</v>
      </c>
      <c r="D16" s="9">
        <v>21</v>
      </c>
      <c r="E16" s="9">
        <v>6</v>
      </c>
      <c r="F16" s="9">
        <v>14</v>
      </c>
      <c r="G16" s="9">
        <v>1</v>
      </c>
      <c r="H16" s="9">
        <v>302</v>
      </c>
      <c r="I16" s="9">
        <v>24</v>
      </c>
      <c r="J16" s="9">
        <v>277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278</v>
      </c>
      <c r="D17" s="9">
        <v>14</v>
      </c>
      <c r="E17" s="9">
        <v>6</v>
      </c>
      <c r="F17" s="9">
        <v>8</v>
      </c>
      <c r="G17" s="9" t="s">
        <v>39</v>
      </c>
      <c r="H17" s="9">
        <v>264</v>
      </c>
      <c r="I17" s="9">
        <v>23</v>
      </c>
      <c r="J17" s="9">
        <v>238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194</v>
      </c>
      <c r="D18" s="9">
        <v>14</v>
      </c>
      <c r="E18" s="9">
        <v>5</v>
      </c>
      <c r="F18" s="9">
        <v>8</v>
      </c>
      <c r="G18" s="9">
        <v>1</v>
      </c>
      <c r="H18" s="9">
        <v>180</v>
      </c>
      <c r="I18" s="9">
        <v>6</v>
      </c>
      <c r="J18" s="9">
        <v>172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105</v>
      </c>
      <c r="D19" s="9">
        <v>3</v>
      </c>
      <c r="E19" s="9">
        <v>1</v>
      </c>
      <c r="F19" s="9">
        <v>2</v>
      </c>
      <c r="G19" s="9" t="s">
        <v>39</v>
      </c>
      <c r="H19" s="9">
        <v>102</v>
      </c>
      <c r="I19" s="9">
        <v>3</v>
      </c>
      <c r="J19" s="9">
        <v>93</v>
      </c>
      <c r="K19" s="9">
        <v>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39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39</v>
      </c>
      <c r="I20" s="9">
        <v>2</v>
      </c>
      <c r="J20" s="9">
        <v>35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31</v>
      </c>
      <c r="D21" s="9">
        <v>1</v>
      </c>
      <c r="E21" s="9">
        <v>1</v>
      </c>
      <c r="F21" s="9" t="s">
        <v>39</v>
      </c>
      <c r="G21" s="9" t="s">
        <v>39</v>
      </c>
      <c r="H21" s="9">
        <v>30</v>
      </c>
      <c r="I21" s="9">
        <v>2</v>
      </c>
      <c r="J21" s="9">
        <v>28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1612</v>
      </c>
      <c r="D22" s="3">
        <v>88</v>
      </c>
      <c r="E22" s="3">
        <v>37</v>
      </c>
      <c r="F22" s="3">
        <v>48</v>
      </c>
      <c r="G22" s="3">
        <v>3</v>
      </c>
      <c r="H22" s="3">
        <v>1524</v>
      </c>
      <c r="I22" s="3">
        <v>110</v>
      </c>
      <c r="J22" s="3">
        <v>1378</v>
      </c>
      <c r="K22" s="3">
        <v>36</v>
      </c>
    </row>
    <row r="23" spans="1:16" ht="12" customHeight="1">
      <c r="A23" s="27" t="s">
        <v>26</v>
      </c>
      <c r="B23" s="1" t="s">
        <v>9</v>
      </c>
      <c r="C23" s="9">
        <v>4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4</v>
      </c>
      <c r="I23" s="9" t="s">
        <v>39</v>
      </c>
      <c r="J23" s="9">
        <v>4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95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95</v>
      </c>
      <c r="I24" s="9">
        <v>2</v>
      </c>
      <c r="J24" s="9">
        <v>89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188</v>
      </c>
      <c r="D25" s="9">
        <v>11</v>
      </c>
      <c r="E25" s="9">
        <v>2</v>
      </c>
      <c r="F25" s="9">
        <v>9</v>
      </c>
      <c r="G25" s="9" t="s">
        <v>39</v>
      </c>
      <c r="H25" s="9">
        <v>177</v>
      </c>
      <c r="I25" s="9">
        <v>6</v>
      </c>
      <c r="J25" s="9">
        <v>168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284</v>
      </c>
      <c r="D26" s="9">
        <v>17</v>
      </c>
      <c r="E26" s="9">
        <v>3</v>
      </c>
      <c r="F26" s="9">
        <v>14</v>
      </c>
      <c r="G26" s="9" t="s">
        <v>39</v>
      </c>
      <c r="H26" s="9">
        <v>267</v>
      </c>
      <c r="I26" s="9">
        <v>13</v>
      </c>
      <c r="J26" s="9">
        <v>246</v>
      </c>
      <c r="K26" s="9">
        <v>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220</v>
      </c>
      <c r="D27" s="9">
        <v>10</v>
      </c>
      <c r="E27" s="9">
        <v>5</v>
      </c>
      <c r="F27" s="9">
        <v>4</v>
      </c>
      <c r="G27" s="9">
        <v>1</v>
      </c>
      <c r="H27" s="9">
        <v>210</v>
      </c>
      <c r="I27" s="9">
        <v>13</v>
      </c>
      <c r="J27" s="9">
        <v>193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198</v>
      </c>
      <c r="D28" s="9">
        <v>14</v>
      </c>
      <c r="E28" s="9">
        <v>9</v>
      </c>
      <c r="F28" s="9">
        <v>5</v>
      </c>
      <c r="G28" s="9" t="s">
        <v>39</v>
      </c>
      <c r="H28" s="9">
        <v>184</v>
      </c>
      <c r="I28" s="9">
        <v>21</v>
      </c>
      <c r="J28" s="9">
        <v>160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176</v>
      </c>
      <c r="D29" s="9">
        <v>10</v>
      </c>
      <c r="E29" s="9">
        <v>6</v>
      </c>
      <c r="F29" s="9">
        <v>2</v>
      </c>
      <c r="G29" s="9">
        <v>2</v>
      </c>
      <c r="H29" s="9">
        <v>166</v>
      </c>
      <c r="I29" s="9">
        <v>12</v>
      </c>
      <c r="J29" s="9">
        <v>149</v>
      </c>
      <c r="K29" s="9">
        <v>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117</v>
      </c>
      <c r="D30" s="9">
        <v>7</v>
      </c>
      <c r="E30" s="9">
        <v>5</v>
      </c>
      <c r="F30" s="9">
        <v>2</v>
      </c>
      <c r="G30" s="9" t="s">
        <v>39</v>
      </c>
      <c r="H30" s="9">
        <v>110</v>
      </c>
      <c r="I30" s="9">
        <v>12</v>
      </c>
      <c r="J30" s="9">
        <v>95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85</v>
      </c>
      <c r="D31" s="9">
        <v>4</v>
      </c>
      <c r="E31" s="9">
        <v>2</v>
      </c>
      <c r="F31" s="9">
        <v>2</v>
      </c>
      <c r="G31" s="9" t="s">
        <v>39</v>
      </c>
      <c r="H31" s="9">
        <v>81</v>
      </c>
      <c r="I31" s="9">
        <v>4</v>
      </c>
      <c r="J31" s="9">
        <v>74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97</v>
      </c>
      <c r="D32" s="9">
        <v>6</v>
      </c>
      <c r="E32" s="9">
        <v>2</v>
      </c>
      <c r="F32" s="9">
        <v>4</v>
      </c>
      <c r="G32" s="9" t="s">
        <v>39</v>
      </c>
      <c r="H32" s="9">
        <v>91</v>
      </c>
      <c r="I32" s="9">
        <v>11</v>
      </c>
      <c r="J32" s="9">
        <v>80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66</v>
      </c>
      <c r="D33" s="9">
        <v>8</v>
      </c>
      <c r="E33" s="9">
        <v>3</v>
      </c>
      <c r="F33" s="9">
        <v>5</v>
      </c>
      <c r="G33" s="9" t="s">
        <v>39</v>
      </c>
      <c r="H33" s="9">
        <v>58</v>
      </c>
      <c r="I33" s="9">
        <v>10</v>
      </c>
      <c r="J33" s="9">
        <v>47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41</v>
      </c>
      <c r="D34" s="9">
        <v>1</v>
      </c>
      <c r="E34" s="9" t="s">
        <v>39</v>
      </c>
      <c r="F34" s="9">
        <v>1</v>
      </c>
      <c r="G34" s="9" t="s">
        <v>39</v>
      </c>
      <c r="H34" s="9">
        <v>40</v>
      </c>
      <c r="I34" s="9">
        <v>2</v>
      </c>
      <c r="J34" s="9">
        <v>38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24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24</v>
      </c>
      <c r="I35" s="9">
        <v>2</v>
      </c>
      <c r="J35" s="9">
        <v>20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7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7</v>
      </c>
      <c r="I36" s="9">
        <v>1</v>
      </c>
      <c r="J36" s="9">
        <v>6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10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10</v>
      </c>
      <c r="I37" s="9">
        <v>1</v>
      </c>
      <c r="J37" s="9">
        <v>9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4274</v>
      </c>
      <c r="D38" s="3">
        <v>241</v>
      </c>
      <c r="E38" s="3">
        <v>69</v>
      </c>
      <c r="F38" s="3">
        <v>164</v>
      </c>
      <c r="G38" s="3">
        <v>8</v>
      </c>
      <c r="H38" s="3">
        <v>4033</v>
      </c>
      <c r="I38" s="3">
        <v>157</v>
      </c>
      <c r="J38" s="3">
        <v>3806</v>
      </c>
      <c r="K38" s="3">
        <v>70</v>
      </c>
    </row>
    <row r="39" spans="1:16" ht="12" customHeight="1">
      <c r="A39" s="27" t="s">
        <v>26</v>
      </c>
      <c r="B39" s="1" t="s">
        <v>9</v>
      </c>
      <c r="C39" s="9">
        <v>21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21</v>
      </c>
      <c r="I39" s="9" t="s">
        <v>39</v>
      </c>
      <c r="J39" s="9">
        <v>21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333</v>
      </c>
      <c r="D40" s="9">
        <v>10</v>
      </c>
      <c r="E40" s="9">
        <v>1</v>
      </c>
      <c r="F40" s="9">
        <v>9</v>
      </c>
      <c r="G40" s="9" t="s">
        <v>39</v>
      </c>
      <c r="H40" s="9">
        <v>323</v>
      </c>
      <c r="I40" s="9">
        <v>1</v>
      </c>
      <c r="J40" s="9">
        <v>314</v>
      </c>
      <c r="K40" s="9">
        <v>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525</v>
      </c>
      <c r="D41" s="9">
        <v>25</v>
      </c>
      <c r="E41" s="9">
        <v>3</v>
      </c>
      <c r="F41" s="9">
        <v>21</v>
      </c>
      <c r="G41" s="9">
        <v>1</v>
      </c>
      <c r="H41" s="9">
        <v>500</v>
      </c>
      <c r="I41" s="9">
        <v>7</v>
      </c>
      <c r="J41" s="9">
        <v>483</v>
      </c>
      <c r="K41" s="9">
        <v>10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570</v>
      </c>
      <c r="D42" s="9">
        <v>38</v>
      </c>
      <c r="E42" s="9">
        <v>6</v>
      </c>
      <c r="F42" s="9">
        <v>30</v>
      </c>
      <c r="G42" s="9">
        <v>2</v>
      </c>
      <c r="H42" s="9">
        <v>532</v>
      </c>
      <c r="I42" s="9">
        <v>12</v>
      </c>
      <c r="J42" s="9">
        <v>509</v>
      </c>
      <c r="K42" s="9">
        <v>11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488</v>
      </c>
      <c r="D43" s="9">
        <v>23</v>
      </c>
      <c r="E43" s="9">
        <v>8</v>
      </c>
      <c r="F43" s="9">
        <v>15</v>
      </c>
      <c r="G43" s="9" t="s">
        <v>39</v>
      </c>
      <c r="H43" s="9">
        <v>465</v>
      </c>
      <c r="I43" s="9">
        <v>19</v>
      </c>
      <c r="J43" s="9">
        <v>439</v>
      </c>
      <c r="K43" s="9">
        <v>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469</v>
      </c>
      <c r="D44" s="9">
        <v>27</v>
      </c>
      <c r="E44" s="9">
        <v>5</v>
      </c>
      <c r="F44" s="9">
        <v>21</v>
      </c>
      <c r="G44" s="9">
        <v>1</v>
      </c>
      <c r="H44" s="9">
        <v>442</v>
      </c>
      <c r="I44" s="9">
        <v>22</v>
      </c>
      <c r="J44" s="9">
        <v>415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478</v>
      </c>
      <c r="D45" s="9">
        <v>32</v>
      </c>
      <c r="E45" s="9">
        <v>14</v>
      </c>
      <c r="F45" s="9">
        <v>18</v>
      </c>
      <c r="G45" s="9" t="s">
        <v>39</v>
      </c>
      <c r="H45" s="9">
        <v>446</v>
      </c>
      <c r="I45" s="9">
        <v>29</v>
      </c>
      <c r="J45" s="9">
        <v>413</v>
      </c>
      <c r="K45" s="9">
        <v>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386</v>
      </c>
      <c r="D46" s="9">
        <v>26</v>
      </c>
      <c r="E46" s="9">
        <v>11</v>
      </c>
      <c r="F46" s="9">
        <v>13</v>
      </c>
      <c r="G46" s="9">
        <v>2</v>
      </c>
      <c r="H46" s="9">
        <v>360</v>
      </c>
      <c r="I46" s="9">
        <v>20</v>
      </c>
      <c r="J46" s="9">
        <v>332</v>
      </c>
      <c r="K46" s="9">
        <v>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279</v>
      </c>
      <c r="D47" s="9">
        <v>22</v>
      </c>
      <c r="E47" s="9">
        <v>7</v>
      </c>
      <c r="F47" s="9">
        <v>15</v>
      </c>
      <c r="G47" s="9" t="s">
        <v>39</v>
      </c>
      <c r="H47" s="9">
        <v>257</v>
      </c>
      <c r="I47" s="9">
        <v>14</v>
      </c>
      <c r="J47" s="9">
        <v>237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226</v>
      </c>
      <c r="D48" s="9">
        <v>15</v>
      </c>
      <c r="E48" s="9">
        <v>4</v>
      </c>
      <c r="F48" s="9">
        <v>10</v>
      </c>
      <c r="G48" s="9">
        <v>1</v>
      </c>
      <c r="H48" s="9">
        <v>211</v>
      </c>
      <c r="I48" s="9">
        <v>13</v>
      </c>
      <c r="J48" s="9">
        <v>197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212</v>
      </c>
      <c r="D49" s="9">
        <v>6</v>
      </c>
      <c r="E49" s="9">
        <v>3</v>
      </c>
      <c r="F49" s="9">
        <v>3</v>
      </c>
      <c r="G49" s="9" t="s">
        <v>39</v>
      </c>
      <c r="H49" s="9">
        <v>206</v>
      </c>
      <c r="I49" s="9">
        <v>13</v>
      </c>
      <c r="J49" s="9">
        <v>191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153</v>
      </c>
      <c r="D50" s="9">
        <v>13</v>
      </c>
      <c r="E50" s="9">
        <v>5</v>
      </c>
      <c r="F50" s="9">
        <v>7</v>
      </c>
      <c r="G50" s="9">
        <v>1</v>
      </c>
      <c r="H50" s="9">
        <v>140</v>
      </c>
      <c r="I50" s="9">
        <v>4</v>
      </c>
      <c r="J50" s="9">
        <v>134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81</v>
      </c>
      <c r="D51" s="9">
        <v>3</v>
      </c>
      <c r="E51" s="9">
        <v>1</v>
      </c>
      <c r="F51" s="9">
        <v>2</v>
      </c>
      <c r="G51" s="9" t="s">
        <v>39</v>
      </c>
      <c r="H51" s="9">
        <v>78</v>
      </c>
      <c r="I51" s="9">
        <v>1</v>
      </c>
      <c r="J51" s="9">
        <v>73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32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32</v>
      </c>
      <c r="I52" s="9">
        <v>1</v>
      </c>
      <c r="J52" s="9">
        <v>29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21</v>
      </c>
      <c r="D53" s="5">
        <v>1</v>
      </c>
      <c r="E53" s="5">
        <v>1</v>
      </c>
      <c r="F53" s="5" t="s">
        <v>39</v>
      </c>
      <c r="G53" s="5" t="s">
        <v>39</v>
      </c>
      <c r="H53" s="5">
        <v>20</v>
      </c>
      <c r="I53" s="5">
        <v>1</v>
      </c>
      <c r="J53" s="5">
        <v>19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3061</v>
      </c>
      <c r="D6" s="3">
        <v>100</v>
      </c>
      <c r="E6" s="3">
        <v>31</v>
      </c>
      <c r="F6" s="3">
        <v>67</v>
      </c>
      <c r="G6" s="3">
        <v>2</v>
      </c>
      <c r="H6" s="3">
        <v>2961</v>
      </c>
      <c r="I6" s="3">
        <v>69</v>
      </c>
      <c r="J6" s="3">
        <v>2870</v>
      </c>
      <c r="K6" s="3">
        <v>22</v>
      </c>
    </row>
    <row r="7" spans="1:31" ht="12" customHeight="1">
      <c r="A7" s="27" t="s">
        <v>26</v>
      </c>
      <c r="B7" s="1" t="s">
        <v>9</v>
      </c>
      <c r="C7" s="9">
        <v>13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13</v>
      </c>
      <c r="I7" s="9" t="s">
        <v>39</v>
      </c>
      <c r="J7" s="9">
        <v>13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244</v>
      </c>
      <c r="D8" s="9">
        <v>5</v>
      </c>
      <c r="E8" s="9">
        <v>2</v>
      </c>
      <c r="F8" s="9">
        <v>3</v>
      </c>
      <c r="G8" s="9" t="s">
        <v>39</v>
      </c>
      <c r="H8" s="9">
        <v>239</v>
      </c>
      <c r="I8" s="9" t="s">
        <v>39</v>
      </c>
      <c r="J8" s="9">
        <v>237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389</v>
      </c>
      <c r="D9" s="9">
        <v>17</v>
      </c>
      <c r="E9" s="9">
        <v>3</v>
      </c>
      <c r="F9" s="9">
        <v>14</v>
      </c>
      <c r="G9" s="9" t="s">
        <v>39</v>
      </c>
      <c r="H9" s="9">
        <v>372</v>
      </c>
      <c r="I9" s="9">
        <v>6</v>
      </c>
      <c r="J9" s="9">
        <v>365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425</v>
      </c>
      <c r="D10" s="9">
        <v>16</v>
      </c>
      <c r="E10" s="9">
        <v>6</v>
      </c>
      <c r="F10" s="9">
        <v>10</v>
      </c>
      <c r="G10" s="9" t="s">
        <v>39</v>
      </c>
      <c r="H10" s="9">
        <v>409</v>
      </c>
      <c r="I10" s="9">
        <v>4</v>
      </c>
      <c r="J10" s="9">
        <v>402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350</v>
      </c>
      <c r="D11" s="9">
        <v>19</v>
      </c>
      <c r="E11" s="9">
        <v>7</v>
      </c>
      <c r="F11" s="9">
        <v>11</v>
      </c>
      <c r="G11" s="9">
        <v>1</v>
      </c>
      <c r="H11" s="9">
        <v>331</v>
      </c>
      <c r="I11" s="9">
        <v>9</v>
      </c>
      <c r="J11" s="9">
        <v>317</v>
      </c>
      <c r="K11" s="9">
        <v>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348</v>
      </c>
      <c r="D12" s="9">
        <v>11</v>
      </c>
      <c r="E12" s="9">
        <v>2</v>
      </c>
      <c r="F12" s="9">
        <v>9</v>
      </c>
      <c r="G12" s="9" t="s">
        <v>39</v>
      </c>
      <c r="H12" s="9">
        <v>337</v>
      </c>
      <c r="I12" s="9">
        <v>10</v>
      </c>
      <c r="J12" s="9">
        <v>326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329</v>
      </c>
      <c r="D13" s="9">
        <v>6</v>
      </c>
      <c r="E13" s="9">
        <v>3</v>
      </c>
      <c r="F13" s="9">
        <v>3</v>
      </c>
      <c r="G13" s="9" t="s">
        <v>39</v>
      </c>
      <c r="H13" s="9">
        <v>323</v>
      </c>
      <c r="I13" s="9">
        <v>12</v>
      </c>
      <c r="J13" s="9">
        <v>310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255</v>
      </c>
      <c r="D14" s="9">
        <v>12</v>
      </c>
      <c r="E14" s="9">
        <v>5</v>
      </c>
      <c r="F14" s="9">
        <v>6</v>
      </c>
      <c r="G14" s="9">
        <v>1</v>
      </c>
      <c r="H14" s="9">
        <v>243</v>
      </c>
      <c r="I14" s="9">
        <v>6</v>
      </c>
      <c r="J14" s="9">
        <v>234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182</v>
      </c>
      <c r="D15" s="9">
        <v>10</v>
      </c>
      <c r="E15" s="9">
        <v>1</v>
      </c>
      <c r="F15" s="9">
        <v>9</v>
      </c>
      <c r="G15" s="9" t="s">
        <v>39</v>
      </c>
      <c r="H15" s="9">
        <v>172</v>
      </c>
      <c r="I15" s="9">
        <v>3</v>
      </c>
      <c r="J15" s="9">
        <v>168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183</v>
      </c>
      <c r="D16" s="9">
        <v>2</v>
      </c>
      <c r="E16" s="9" t="s">
        <v>39</v>
      </c>
      <c r="F16" s="9">
        <v>2</v>
      </c>
      <c r="G16" s="9" t="s">
        <v>39</v>
      </c>
      <c r="H16" s="9">
        <v>181</v>
      </c>
      <c r="I16" s="9">
        <v>9</v>
      </c>
      <c r="J16" s="9">
        <v>171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164</v>
      </c>
      <c r="D17" s="9">
        <v>1</v>
      </c>
      <c r="E17" s="9">
        <v>1</v>
      </c>
      <c r="F17" s="9" t="s">
        <v>39</v>
      </c>
      <c r="G17" s="9" t="s">
        <v>39</v>
      </c>
      <c r="H17" s="9">
        <v>163</v>
      </c>
      <c r="I17" s="9">
        <v>4</v>
      </c>
      <c r="J17" s="9">
        <v>158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83</v>
      </c>
      <c r="D18" s="9">
        <v>1</v>
      </c>
      <c r="E18" s="9">
        <v>1</v>
      </c>
      <c r="F18" s="9" t="s">
        <v>39</v>
      </c>
      <c r="G18" s="9" t="s">
        <v>39</v>
      </c>
      <c r="H18" s="9">
        <v>82</v>
      </c>
      <c r="I18" s="9">
        <v>2</v>
      </c>
      <c r="J18" s="9">
        <v>79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60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60</v>
      </c>
      <c r="I19" s="9">
        <v>2</v>
      </c>
      <c r="J19" s="9">
        <v>56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25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25</v>
      </c>
      <c r="I20" s="9">
        <v>2</v>
      </c>
      <c r="J20" s="9">
        <v>23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11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11</v>
      </c>
      <c r="I21" s="9" t="s">
        <v>39</v>
      </c>
      <c r="J21" s="9">
        <v>11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644</v>
      </c>
      <c r="D22" s="3">
        <v>24</v>
      </c>
      <c r="E22" s="3">
        <v>6</v>
      </c>
      <c r="F22" s="3">
        <v>18</v>
      </c>
      <c r="G22" s="3" t="s">
        <v>39</v>
      </c>
      <c r="H22" s="3">
        <v>620</v>
      </c>
      <c r="I22" s="3">
        <v>26</v>
      </c>
      <c r="J22" s="3">
        <v>588</v>
      </c>
      <c r="K22" s="3">
        <v>6</v>
      </c>
    </row>
    <row r="23" spans="1:16" ht="12" customHeight="1">
      <c r="A23" s="27" t="s">
        <v>26</v>
      </c>
      <c r="B23" s="1" t="s">
        <v>9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2</v>
      </c>
      <c r="I23" s="9" t="s">
        <v>39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37</v>
      </c>
      <c r="D24" s="9">
        <v>2</v>
      </c>
      <c r="E24" s="9" t="s">
        <v>39</v>
      </c>
      <c r="F24" s="9">
        <v>2</v>
      </c>
      <c r="G24" s="9" t="s">
        <v>39</v>
      </c>
      <c r="H24" s="9">
        <v>35</v>
      </c>
      <c r="I24" s="9" t="s">
        <v>39</v>
      </c>
      <c r="J24" s="9">
        <v>35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86</v>
      </c>
      <c r="D25" s="9">
        <v>6</v>
      </c>
      <c r="E25" s="9" t="s">
        <v>39</v>
      </c>
      <c r="F25" s="9">
        <v>6</v>
      </c>
      <c r="G25" s="9" t="s">
        <v>39</v>
      </c>
      <c r="H25" s="9">
        <v>80</v>
      </c>
      <c r="I25" s="9">
        <v>2</v>
      </c>
      <c r="J25" s="9">
        <v>78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105</v>
      </c>
      <c r="D26" s="9">
        <v>5</v>
      </c>
      <c r="E26" s="9">
        <v>1</v>
      </c>
      <c r="F26" s="9">
        <v>4</v>
      </c>
      <c r="G26" s="9" t="s">
        <v>39</v>
      </c>
      <c r="H26" s="9">
        <v>100</v>
      </c>
      <c r="I26" s="9">
        <v>2</v>
      </c>
      <c r="J26" s="9">
        <v>98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86</v>
      </c>
      <c r="D27" s="9">
        <v>3</v>
      </c>
      <c r="E27" s="9">
        <v>2</v>
      </c>
      <c r="F27" s="9">
        <v>1</v>
      </c>
      <c r="G27" s="9" t="s">
        <v>39</v>
      </c>
      <c r="H27" s="9">
        <v>83</v>
      </c>
      <c r="I27" s="9">
        <v>7</v>
      </c>
      <c r="J27" s="9">
        <v>74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61</v>
      </c>
      <c r="D28" s="9">
        <v>2</v>
      </c>
      <c r="E28" s="9">
        <v>1</v>
      </c>
      <c r="F28" s="9">
        <v>1</v>
      </c>
      <c r="G28" s="9" t="s">
        <v>39</v>
      </c>
      <c r="H28" s="9">
        <v>59</v>
      </c>
      <c r="I28" s="9">
        <v>3</v>
      </c>
      <c r="J28" s="9">
        <v>55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76</v>
      </c>
      <c r="D29" s="9">
        <v>1</v>
      </c>
      <c r="E29" s="9" t="s">
        <v>39</v>
      </c>
      <c r="F29" s="9">
        <v>1</v>
      </c>
      <c r="G29" s="9" t="s">
        <v>39</v>
      </c>
      <c r="H29" s="9">
        <v>75</v>
      </c>
      <c r="I29" s="9">
        <v>3</v>
      </c>
      <c r="J29" s="9">
        <v>72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54</v>
      </c>
      <c r="D30" s="9">
        <v>2</v>
      </c>
      <c r="E30" s="9" t="s">
        <v>39</v>
      </c>
      <c r="F30" s="9">
        <v>2</v>
      </c>
      <c r="G30" s="9" t="s">
        <v>39</v>
      </c>
      <c r="H30" s="9">
        <v>52</v>
      </c>
      <c r="I30" s="9">
        <v>3</v>
      </c>
      <c r="J30" s="9">
        <v>47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38</v>
      </c>
      <c r="D31" s="9">
        <v>2</v>
      </c>
      <c r="E31" s="9">
        <v>1</v>
      </c>
      <c r="F31" s="9">
        <v>1</v>
      </c>
      <c r="G31" s="9" t="s">
        <v>39</v>
      </c>
      <c r="H31" s="9">
        <v>36</v>
      </c>
      <c r="I31" s="9">
        <v>1</v>
      </c>
      <c r="J31" s="9">
        <v>35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40</v>
      </c>
      <c r="D32" s="9" t="s">
        <v>39</v>
      </c>
      <c r="E32" s="9" t="s">
        <v>39</v>
      </c>
      <c r="F32" s="9" t="s">
        <v>39</v>
      </c>
      <c r="G32" s="9" t="s">
        <v>39</v>
      </c>
      <c r="H32" s="9">
        <v>40</v>
      </c>
      <c r="I32" s="9">
        <v>4</v>
      </c>
      <c r="J32" s="9">
        <v>36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32</v>
      </c>
      <c r="D33" s="9">
        <v>1</v>
      </c>
      <c r="E33" s="9">
        <v>1</v>
      </c>
      <c r="F33" s="9" t="s">
        <v>39</v>
      </c>
      <c r="G33" s="9" t="s">
        <v>39</v>
      </c>
      <c r="H33" s="9">
        <v>31</v>
      </c>
      <c r="I33" s="9">
        <v>1</v>
      </c>
      <c r="J33" s="9">
        <v>30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9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9</v>
      </c>
      <c r="I34" s="9" t="s">
        <v>39</v>
      </c>
      <c r="J34" s="9">
        <v>9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7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7</v>
      </c>
      <c r="I35" s="9" t="s">
        <v>39</v>
      </c>
      <c r="J35" s="9">
        <v>6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7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7</v>
      </c>
      <c r="I36" s="9" t="s">
        <v>39</v>
      </c>
      <c r="J36" s="9">
        <v>7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4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4</v>
      </c>
      <c r="I37" s="9" t="s">
        <v>39</v>
      </c>
      <c r="J37" s="9">
        <v>4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2417</v>
      </c>
      <c r="D38" s="3">
        <v>76</v>
      </c>
      <c r="E38" s="3">
        <v>25</v>
      </c>
      <c r="F38" s="3">
        <v>49</v>
      </c>
      <c r="G38" s="3">
        <v>2</v>
      </c>
      <c r="H38" s="3">
        <v>2341</v>
      </c>
      <c r="I38" s="3">
        <v>43</v>
      </c>
      <c r="J38" s="3">
        <v>2282</v>
      </c>
      <c r="K38" s="3">
        <v>16</v>
      </c>
    </row>
    <row r="39" spans="1:16" ht="12" customHeight="1">
      <c r="A39" s="27" t="s">
        <v>26</v>
      </c>
      <c r="B39" s="1" t="s">
        <v>9</v>
      </c>
      <c r="C39" s="9">
        <v>11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11</v>
      </c>
      <c r="I39" s="9" t="s">
        <v>39</v>
      </c>
      <c r="J39" s="9">
        <v>11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207</v>
      </c>
      <c r="D40" s="9">
        <v>3</v>
      </c>
      <c r="E40" s="9">
        <v>2</v>
      </c>
      <c r="F40" s="9">
        <v>1</v>
      </c>
      <c r="G40" s="9" t="s">
        <v>39</v>
      </c>
      <c r="H40" s="9">
        <v>204</v>
      </c>
      <c r="I40" s="9" t="s">
        <v>39</v>
      </c>
      <c r="J40" s="9">
        <v>202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303</v>
      </c>
      <c r="D41" s="9">
        <v>11</v>
      </c>
      <c r="E41" s="9">
        <v>3</v>
      </c>
      <c r="F41" s="9">
        <v>8</v>
      </c>
      <c r="G41" s="9" t="s">
        <v>39</v>
      </c>
      <c r="H41" s="9">
        <v>292</v>
      </c>
      <c r="I41" s="9">
        <v>4</v>
      </c>
      <c r="J41" s="9">
        <v>287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320</v>
      </c>
      <c r="D42" s="9">
        <v>11</v>
      </c>
      <c r="E42" s="9">
        <v>5</v>
      </c>
      <c r="F42" s="9">
        <v>6</v>
      </c>
      <c r="G42" s="9" t="s">
        <v>39</v>
      </c>
      <c r="H42" s="9">
        <v>309</v>
      </c>
      <c r="I42" s="9">
        <v>2</v>
      </c>
      <c r="J42" s="9">
        <v>304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264</v>
      </c>
      <c r="D43" s="9">
        <v>16</v>
      </c>
      <c r="E43" s="9">
        <v>5</v>
      </c>
      <c r="F43" s="9">
        <v>10</v>
      </c>
      <c r="G43" s="9">
        <v>1</v>
      </c>
      <c r="H43" s="9">
        <v>248</v>
      </c>
      <c r="I43" s="9">
        <v>2</v>
      </c>
      <c r="J43" s="9">
        <v>243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287</v>
      </c>
      <c r="D44" s="9">
        <v>9</v>
      </c>
      <c r="E44" s="9">
        <v>1</v>
      </c>
      <c r="F44" s="9">
        <v>8</v>
      </c>
      <c r="G44" s="9" t="s">
        <v>39</v>
      </c>
      <c r="H44" s="9">
        <v>278</v>
      </c>
      <c r="I44" s="9">
        <v>7</v>
      </c>
      <c r="J44" s="9">
        <v>271</v>
      </c>
      <c r="K44" s="9" t="s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253</v>
      </c>
      <c r="D45" s="9">
        <v>5</v>
      </c>
      <c r="E45" s="9">
        <v>3</v>
      </c>
      <c r="F45" s="9">
        <v>2</v>
      </c>
      <c r="G45" s="9" t="s">
        <v>39</v>
      </c>
      <c r="H45" s="9">
        <v>248</v>
      </c>
      <c r="I45" s="9">
        <v>9</v>
      </c>
      <c r="J45" s="9">
        <v>238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201</v>
      </c>
      <c r="D46" s="9">
        <v>10</v>
      </c>
      <c r="E46" s="9">
        <v>5</v>
      </c>
      <c r="F46" s="9">
        <v>4</v>
      </c>
      <c r="G46" s="9">
        <v>1</v>
      </c>
      <c r="H46" s="9">
        <v>191</v>
      </c>
      <c r="I46" s="9">
        <v>3</v>
      </c>
      <c r="J46" s="9">
        <v>187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144</v>
      </c>
      <c r="D47" s="9">
        <v>8</v>
      </c>
      <c r="E47" s="9" t="s">
        <v>39</v>
      </c>
      <c r="F47" s="9">
        <v>8</v>
      </c>
      <c r="G47" s="9" t="s">
        <v>39</v>
      </c>
      <c r="H47" s="9">
        <v>136</v>
      </c>
      <c r="I47" s="9">
        <v>2</v>
      </c>
      <c r="J47" s="9">
        <v>133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143</v>
      </c>
      <c r="D48" s="9">
        <v>2</v>
      </c>
      <c r="E48" s="9" t="s">
        <v>39</v>
      </c>
      <c r="F48" s="9">
        <v>2</v>
      </c>
      <c r="G48" s="9" t="s">
        <v>39</v>
      </c>
      <c r="H48" s="9">
        <v>141</v>
      </c>
      <c r="I48" s="9">
        <v>5</v>
      </c>
      <c r="J48" s="9">
        <v>135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132</v>
      </c>
      <c r="D49" s="9" t="s">
        <v>39</v>
      </c>
      <c r="E49" s="9" t="s">
        <v>39</v>
      </c>
      <c r="F49" s="9" t="s">
        <v>39</v>
      </c>
      <c r="G49" s="9" t="s">
        <v>39</v>
      </c>
      <c r="H49" s="9">
        <v>132</v>
      </c>
      <c r="I49" s="9">
        <v>3</v>
      </c>
      <c r="J49" s="9">
        <v>128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74</v>
      </c>
      <c r="D50" s="9">
        <v>1</v>
      </c>
      <c r="E50" s="9">
        <v>1</v>
      </c>
      <c r="F50" s="9" t="s">
        <v>39</v>
      </c>
      <c r="G50" s="9" t="s">
        <v>39</v>
      </c>
      <c r="H50" s="9">
        <v>73</v>
      </c>
      <c r="I50" s="9">
        <v>2</v>
      </c>
      <c r="J50" s="9">
        <v>70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53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53</v>
      </c>
      <c r="I51" s="9">
        <v>2</v>
      </c>
      <c r="J51" s="9">
        <v>50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18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18</v>
      </c>
      <c r="I52" s="9">
        <v>2</v>
      </c>
      <c r="J52" s="9">
        <v>16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7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7</v>
      </c>
      <c r="I53" s="5" t="s">
        <v>39</v>
      </c>
      <c r="J53" s="5">
        <v>7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6910</v>
      </c>
      <c r="D6" s="3">
        <v>587</v>
      </c>
      <c r="E6" s="3">
        <v>241</v>
      </c>
      <c r="F6" s="3">
        <v>322</v>
      </c>
      <c r="G6" s="3">
        <v>24</v>
      </c>
      <c r="H6" s="3">
        <v>6323</v>
      </c>
      <c r="I6" s="3">
        <v>608</v>
      </c>
      <c r="J6" s="3">
        <v>5578</v>
      </c>
      <c r="K6" s="3">
        <v>137</v>
      </c>
    </row>
    <row r="7" spans="1:31" ht="12" customHeight="1">
      <c r="A7" s="27" t="s">
        <v>26</v>
      </c>
      <c r="B7" s="1" t="s">
        <v>9</v>
      </c>
      <c r="C7" s="9">
        <v>26</v>
      </c>
      <c r="D7" s="9">
        <v>3</v>
      </c>
      <c r="E7" s="9" t="s">
        <v>39</v>
      </c>
      <c r="F7" s="9">
        <v>3</v>
      </c>
      <c r="G7" s="9" t="s">
        <v>39</v>
      </c>
      <c r="H7" s="9">
        <v>23</v>
      </c>
      <c r="I7" s="9" t="s">
        <v>39</v>
      </c>
      <c r="J7" s="9">
        <v>23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413</v>
      </c>
      <c r="D8" s="9">
        <v>23</v>
      </c>
      <c r="E8" s="9">
        <v>1</v>
      </c>
      <c r="F8" s="9">
        <v>21</v>
      </c>
      <c r="G8" s="9">
        <v>1</v>
      </c>
      <c r="H8" s="9">
        <v>390</v>
      </c>
      <c r="I8" s="9">
        <v>1</v>
      </c>
      <c r="J8" s="9">
        <v>382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771</v>
      </c>
      <c r="D9" s="9">
        <v>57</v>
      </c>
      <c r="E9" s="9">
        <v>7</v>
      </c>
      <c r="F9" s="9">
        <v>46</v>
      </c>
      <c r="G9" s="9">
        <v>4</v>
      </c>
      <c r="H9" s="9">
        <v>714</v>
      </c>
      <c r="I9" s="9">
        <v>20</v>
      </c>
      <c r="J9" s="9">
        <v>682</v>
      </c>
      <c r="K9" s="9">
        <v>12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895</v>
      </c>
      <c r="D10" s="9">
        <v>79</v>
      </c>
      <c r="E10" s="9">
        <v>17</v>
      </c>
      <c r="F10" s="9">
        <v>59</v>
      </c>
      <c r="G10" s="9">
        <v>3</v>
      </c>
      <c r="H10" s="9">
        <v>816</v>
      </c>
      <c r="I10" s="9">
        <v>40</v>
      </c>
      <c r="J10" s="9">
        <v>762</v>
      </c>
      <c r="K10" s="9">
        <v>14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856</v>
      </c>
      <c r="D11" s="9">
        <v>69</v>
      </c>
      <c r="E11" s="9">
        <v>31</v>
      </c>
      <c r="F11" s="9">
        <v>37</v>
      </c>
      <c r="G11" s="9">
        <v>1</v>
      </c>
      <c r="H11" s="9">
        <v>787</v>
      </c>
      <c r="I11" s="9">
        <v>64</v>
      </c>
      <c r="J11" s="9">
        <v>705</v>
      </c>
      <c r="K11" s="9">
        <v>18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796</v>
      </c>
      <c r="D12" s="9">
        <v>75</v>
      </c>
      <c r="E12" s="9">
        <v>31</v>
      </c>
      <c r="F12" s="9">
        <v>40</v>
      </c>
      <c r="G12" s="9">
        <v>4</v>
      </c>
      <c r="H12" s="9">
        <v>721</v>
      </c>
      <c r="I12" s="9">
        <v>95</v>
      </c>
      <c r="J12" s="9">
        <v>605</v>
      </c>
      <c r="K12" s="9">
        <v>21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838</v>
      </c>
      <c r="D13" s="9">
        <v>73</v>
      </c>
      <c r="E13" s="9">
        <v>36</v>
      </c>
      <c r="F13" s="9">
        <v>35</v>
      </c>
      <c r="G13" s="9">
        <v>2</v>
      </c>
      <c r="H13" s="9">
        <v>765</v>
      </c>
      <c r="I13" s="9">
        <v>87</v>
      </c>
      <c r="J13" s="9">
        <v>661</v>
      </c>
      <c r="K13" s="9">
        <v>17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654</v>
      </c>
      <c r="D14" s="9">
        <v>62</v>
      </c>
      <c r="E14" s="9">
        <v>33</v>
      </c>
      <c r="F14" s="9">
        <v>26</v>
      </c>
      <c r="G14" s="9">
        <v>3</v>
      </c>
      <c r="H14" s="9">
        <v>592</v>
      </c>
      <c r="I14" s="9">
        <v>69</v>
      </c>
      <c r="J14" s="9">
        <v>511</v>
      </c>
      <c r="K14" s="9">
        <v>12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523</v>
      </c>
      <c r="D15" s="9">
        <v>50</v>
      </c>
      <c r="E15" s="9">
        <v>28</v>
      </c>
      <c r="F15" s="9">
        <v>22</v>
      </c>
      <c r="G15" s="9" t="s">
        <v>39</v>
      </c>
      <c r="H15" s="9">
        <v>473</v>
      </c>
      <c r="I15" s="9">
        <v>72</v>
      </c>
      <c r="J15" s="9">
        <v>394</v>
      </c>
      <c r="K15" s="9">
        <v>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414</v>
      </c>
      <c r="D16" s="9">
        <v>36</v>
      </c>
      <c r="E16" s="9">
        <v>20</v>
      </c>
      <c r="F16" s="9">
        <v>14</v>
      </c>
      <c r="G16" s="9">
        <v>2</v>
      </c>
      <c r="H16" s="9">
        <v>378</v>
      </c>
      <c r="I16" s="9">
        <v>63</v>
      </c>
      <c r="J16" s="9">
        <v>301</v>
      </c>
      <c r="K16" s="9">
        <v>14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356</v>
      </c>
      <c r="D17" s="9">
        <v>30</v>
      </c>
      <c r="E17" s="9">
        <v>17</v>
      </c>
      <c r="F17" s="9">
        <v>10</v>
      </c>
      <c r="G17" s="9">
        <v>3</v>
      </c>
      <c r="H17" s="9">
        <v>326</v>
      </c>
      <c r="I17" s="9">
        <v>47</v>
      </c>
      <c r="J17" s="9">
        <v>273</v>
      </c>
      <c r="K17" s="9">
        <v>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192</v>
      </c>
      <c r="D18" s="9">
        <v>16</v>
      </c>
      <c r="E18" s="9">
        <v>11</v>
      </c>
      <c r="F18" s="9">
        <v>5</v>
      </c>
      <c r="G18" s="9" t="s">
        <v>39</v>
      </c>
      <c r="H18" s="9">
        <v>176</v>
      </c>
      <c r="I18" s="9">
        <v>23</v>
      </c>
      <c r="J18" s="9">
        <v>149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98</v>
      </c>
      <c r="D19" s="9">
        <v>7</v>
      </c>
      <c r="E19" s="9">
        <v>6</v>
      </c>
      <c r="F19" s="9">
        <v>1</v>
      </c>
      <c r="G19" s="9" t="s">
        <v>39</v>
      </c>
      <c r="H19" s="9">
        <v>91</v>
      </c>
      <c r="I19" s="9">
        <v>12</v>
      </c>
      <c r="J19" s="9">
        <v>76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50</v>
      </c>
      <c r="D20" s="9">
        <v>5</v>
      </c>
      <c r="E20" s="9">
        <v>3</v>
      </c>
      <c r="F20" s="9">
        <v>1</v>
      </c>
      <c r="G20" s="9">
        <v>1</v>
      </c>
      <c r="H20" s="9">
        <v>45</v>
      </c>
      <c r="I20" s="9">
        <v>11</v>
      </c>
      <c r="J20" s="9">
        <v>33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28</v>
      </c>
      <c r="D21" s="9">
        <v>2</v>
      </c>
      <c r="E21" s="9" t="s">
        <v>39</v>
      </c>
      <c r="F21" s="9">
        <v>2</v>
      </c>
      <c r="G21" s="9" t="s">
        <v>39</v>
      </c>
      <c r="H21" s="9">
        <v>26</v>
      </c>
      <c r="I21" s="9">
        <v>4</v>
      </c>
      <c r="J21" s="9">
        <v>21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2105</v>
      </c>
      <c r="D22" s="3">
        <v>170</v>
      </c>
      <c r="E22" s="3">
        <v>78</v>
      </c>
      <c r="F22" s="3">
        <v>83</v>
      </c>
      <c r="G22" s="3">
        <v>9</v>
      </c>
      <c r="H22" s="3">
        <v>1935</v>
      </c>
      <c r="I22" s="3">
        <v>219</v>
      </c>
      <c r="J22" s="3">
        <v>1681</v>
      </c>
      <c r="K22" s="3">
        <v>35</v>
      </c>
    </row>
    <row r="23" spans="1:16" ht="12" customHeight="1">
      <c r="A23" s="27" t="s">
        <v>26</v>
      </c>
      <c r="B23" s="1" t="s">
        <v>9</v>
      </c>
      <c r="C23" s="9">
        <v>10</v>
      </c>
      <c r="D23" s="9">
        <v>1</v>
      </c>
      <c r="E23" s="9" t="s">
        <v>39</v>
      </c>
      <c r="F23" s="9">
        <v>1</v>
      </c>
      <c r="G23" s="9" t="s">
        <v>39</v>
      </c>
      <c r="H23" s="9">
        <v>9</v>
      </c>
      <c r="I23" s="9" t="s">
        <v>39</v>
      </c>
      <c r="J23" s="9">
        <v>9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93</v>
      </c>
      <c r="D24" s="9">
        <v>5</v>
      </c>
      <c r="E24" s="9" t="s">
        <v>39</v>
      </c>
      <c r="F24" s="9">
        <v>5</v>
      </c>
      <c r="G24" s="9" t="s">
        <v>39</v>
      </c>
      <c r="H24" s="9">
        <v>88</v>
      </c>
      <c r="I24" s="9" t="s">
        <v>39</v>
      </c>
      <c r="J24" s="9">
        <v>87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232</v>
      </c>
      <c r="D25" s="9">
        <v>16</v>
      </c>
      <c r="E25" s="9">
        <v>1</v>
      </c>
      <c r="F25" s="9">
        <v>13</v>
      </c>
      <c r="G25" s="9">
        <v>2</v>
      </c>
      <c r="H25" s="9">
        <v>216</v>
      </c>
      <c r="I25" s="9">
        <v>9</v>
      </c>
      <c r="J25" s="9">
        <v>206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266</v>
      </c>
      <c r="D26" s="9">
        <v>26</v>
      </c>
      <c r="E26" s="9">
        <v>7</v>
      </c>
      <c r="F26" s="9">
        <v>17</v>
      </c>
      <c r="G26" s="9">
        <v>2</v>
      </c>
      <c r="H26" s="9">
        <v>240</v>
      </c>
      <c r="I26" s="9">
        <v>15</v>
      </c>
      <c r="J26" s="9">
        <v>223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292</v>
      </c>
      <c r="D27" s="9">
        <v>14</v>
      </c>
      <c r="E27" s="9">
        <v>6</v>
      </c>
      <c r="F27" s="9">
        <v>8</v>
      </c>
      <c r="G27" s="9" t="s">
        <v>39</v>
      </c>
      <c r="H27" s="9">
        <v>278</v>
      </c>
      <c r="I27" s="9">
        <v>30</v>
      </c>
      <c r="J27" s="9">
        <v>244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266</v>
      </c>
      <c r="D28" s="9">
        <v>21</v>
      </c>
      <c r="E28" s="9">
        <v>10</v>
      </c>
      <c r="F28" s="9">
        <v>11</v>
      </c>
      <c r="G28" s="9" t="s">
        <v>39</v>
      </c>
      <c r="H28" s="9">
        <v>245</v>
      </c>
      <c r="I28" s="9">
        <v>43</v>
      </c>
      <c r="J28" s="9">
        <v>192</v>
      </c>
      <c r="K28" s="9">
        <v>10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274</v>
      </c>
      <c r="D29" s="9">
        <v>18</v>
      </c>
      <c r="E29" s="9">
        <v>15</v>
      </c>
      <c r="F29" s="9">
        <v>2</v>
      </c>
      <c r="G29" s="9">
        <v>1</v>
      </c>
      <c r="H29" s="9">
        <v>256</v>
      </c>
      <c r="I29" s="9">
        <v>29</v>
      </c>
      <c r="J29" s="9">
        <v>223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189</v>
      </c>
      <c r="D30" s="9">
        <v>21</v>
      </c>
      <c r="E30" s="9">
        <v>11</v>
      </c>
      <c r="F30" s="9">
        <v>9</v>
      </c>
      <c r="G30" s="9">
        <v>1</v>
      </c>
      <c r="H30" s="9">
        <v>168</v>
      </c>
      <c r="I30" s="9">
        <v>20</v>
      </c>
      <c r="J30" s="9">
        <v>146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140</v>
      </c>
      <c r="D31" s="9">
        <v>19</v>
      </c>
      <c r="E31" s="9">
        <v>11</v>
      </c>
      <c r="F31" s="9">
        <v>8</v>
      </c>
      <c r="G31" s="9" t="s">
        <v>39</v>
      </c>
      <c r="H31" s="9">
        <v>121</v>
      </c>
      <c r="I31" s="9">
        <v>22</v>
      </c>
      <c r="J31" s="9">
        <v>99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120</v>
      </c>
      <c r="D32" s="9">
        <v>10</v>
      </c>
      <c r="E32" s="9">
        <v>7</v>
      </c>
      <c r="F32" s="9">
        <v>3</v>
      </c>
      <c r="G32" s="9" t="s">
        <v>39</v>
      </c>
      <c r="H32" s="9">
        <v>110</v>
      </c>
      <c r="I32" s="9">
        <v>23</v>
      </c>
      <c r="J32" s="9">
        <v>82</v>
      </c>
      <c r="K32" s="9">
        <v>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99</v>
      </c>
      <c r="D33" s="9">
        <v>12</v>
      </c>
      <c r="E33" s="9">
        <v>5</v>
      </c>
      <c r="F33" s="9">
        <v>4</v>
      </c>
      <c r="G33" s="9">
        <v>3</v>
      </c>
      <c r="H33" s="9">
        <v>87</v>
      </c>
      <c r="I33" s="9">
        <v>11</v>
      </c>
      <c r="J33" s="9">
        <v>73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60</v>
      </c>
      <c r="D34" s="9">
        <v>4</v>
      </c>
      <c r="E34" s="9">
        <v>2</v>
      </c>
      <c r="F34" s="9">
        <v>2</v>
      </c>
      <c r="G34" s="9" t="s">
        <v>39</v>
      </c>
      <c r="H34" s="9">
        <v>56</v>
      </c>
      <c r="I34" s="9">
        <v>7</v>
      </c>
      <c r="J34" s="9">
        <v>48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39</v>
      </c>
      <c r="D35" s="9">
        <v>2</v>
      </c>
      <c r="E35" s="9">
        <v>2</v>
      </c>
      <c r="F35" s="9" t="s">
        <v>39</v>
      </c>
      <c r="G35" s="9" t="s">
        <v>39</v>
      </c>
      <c r="H35" s="9">
        <v>37</v>
      </c>
      <c r="I35" s="9">
        <v>4</v>
      </c>
      <c r="J35" s="9">
        <v>32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17</v>
      </c>
      <c r="D36" s="9">
        <v>1</v>
      </c>
      <c r="E36" s="9">
        <v>1</v>
      </c>
      <c r="F36" s="9" t="s">
        <v>39</v>
      </c>
      <c r="G36" s="9" t="s">
        <v>39</v>
      </c>
      <c r="H36" s="9">
        <v>16</v>
      </c>
      <c r="I36" s="9">
        <v>5</v>
      </c>
      <c r="J36" s="9">
        <v>11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8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8</v>
      </c>
      <c r="I37" s="9">
        <v>1</v>
      </c>
      <c r="J37" s="9">
        <v>6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4805</v>
      </c>
      <c r="D38" s="3">
        <v>417</v>
      </c>
      <c r="E38" s="3">
        <v>163</v>
      </c>
      <c r="F38" s="3">
        <v>239</v>
      </c>
      <c r="G38" s="3">
        <v>15</v>
      </c>
      <c r="H38" s="3">
        <v>4388</v>
      </c>
      <c r="I38" s="3">
        <v>389</v>
      </c>
      <c r="J38" s="3">
        <v>3897</v>
      </c>
      <c r="K38" s="3">
        <v>102</v>
      </c>
    </row>
    <row r="39" spans="1:16" ht="12" customHeight="1">
      <c r="A39" s="27" t="s">
        <v>26</v>
      </c>
      <c r="B39" s="1" t="s">
        <v>9</v>
      </c>
      <c r="C39" s="9">
        <v>16</v>
      </c>
      <c r="D39" s="9">
        <v>2</v>
      </c>
      <c r="E39" s="9" t="s">
        <v>39</v>
      </c>
      <c r="F39" s="9">
        <v>2</v>
      </c>
      <c r="G39" s="9" t="s">
        <v>39</v>
      </c>
      <c r="H39" s="9">
        <v>14</v>
      </c>
      <c r="I39" s="9" t="s">
        <v>39</v>
      </c>
      <c r="J39" s="9">
        <v>14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320</v>
      </c>
      <c r="D40" s="9">
        <v>18</v>
      </c>
      <c r="E40" s="9">
        <v>1</v>
      </c>
      <c r="F40" s="9">
        <v>16</v>
      </c>
      <c r="G40" s="9">
        <v>1</v>
      </c>
      <c r="H40" s="9">
        <v>302</v>
      </c>
      <c r="I40" s="9">
        <v>1</v>
      </c>
      <c r="J40" s="9">
        <v>295</v>
      </c>
      <c r="K40" s="9">
        <v>6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539</v>
      </c>
      <c r="D41" s="9">
        <v>41</v>
      </c>
      <c r="E41" s="9">
        <v>6</v>
      </c>
      <c r="F41" s="9">
        <v>33</v>
      </c>
      <c r="G41" s="9">
        <v>2</v>
      </c>
      <c r="H41" s="9">
        <v>498</v>
      </c>
      <c r="I41" s="9">
        <v>11</v>
      </c>
      <c r="J41" s="9">
        <v>476</v>
      </c>
      <c r="K41" s="9">
        <v>11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629</v>
      </c>
      <c r="D42" s="9">
        <v>53</v>
      </c>
      <c r="E42" s="9">
        <v>10</v>
      </c>
      <c r="F42" s="9">
        <v>42</v>
      </c>
      <c r="G42" s="9">
        <v>1</v>
      </c>
      <c r="H42" s="9">
        <v>576</v>
      </c>
      <c r="I42" s="9">
        <v>25</v>
      </c>
      <c r="J42" s="9">
        <v>539</v>
      </c>
      <c r="K42" s="9">
        <v>12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564</v>
      </c>
      <c r="D43" s="9">
        <v>55</v>
      </c>
      <c r="E43" s="9">
        <v>25</v>
      </c>
      <c r="F43" s="9">
        <v>29</v>
      </c>
      <c r="G43" s="9">
        <v>1</v>
      </c>
      <c r="H43" s="9">
        <v>509</v>
      </c>
      <c r="I43" s="9">
        <v>34</v>
      </c>
      <c r="J43" s="9">
        <v>461</v>
      </c>
      <c r="K43" s="9">
        <v>14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530</v>
      </c>
      <c r="D44" s="9">
        <v>54</v>
      </c>
      <c r="E44" s="9">
        <v>21</v>
      </c>
      <c r="F44" s="9">
        <v>29</v>
      </c>
      <c r="G44" s="9">
        <v>4</v>
      </c>
      <c r="H44" s="9">
        <v>476</v>
      </c>
      <c r="I44" s="9">
        <v>52</v>
      </c>
      <c r="J44" s="9">
        <v>413</v>
      </c>
      <c r="K44" s="9">
        <v>11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564</v>
      </c>
      <c r="D45" s="9">
        <v>55</v>
      </c>
      <c r="E45" s="9">
        <v>21</v>
      </c>
      <c r="F45" s="9">
        <v>33</v>
      </c>
      <c r="G45" s="9">
        <v>1</v>
      </c>
      <c r="H45" s="9">
        <v>509</v>
      </c>
      <c r="I45" s="9">
        <v>58</v>
      </c>
      <c r="J45" s="9">
        <v>438</v>
      </c>
      <c r="K45" s="9">
        <v>13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465</v>
      </c>
      <c r="D46" s="9">
        <v>41</v>
      </c>
      <c r="E46" s="9">
        <v>22</v>
      </c>
      <c r="F46" s="9">
        <v>17</v>
      </c>
      <c r="G46" s="9">
        <v>2</v>
      </c>
      <c r="H46" s="9">
        <v>424</v>
      </c>
      <c r="I46" s="9">
        <v>49</v>
      </c>
      <c r="J46" s="9">
        <v>365</v>
      </c>
      <c r="K46" s="9">
        <v>10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383</v>
      </c>
      <c r="D47" s="9">
        <v>31</v>
      </c>
      <c r="E47" s="9">
        <v>17</v>
      </c>
      <c r="F47" s="9">
        <v>14</v>
      </c>
      <c r="G47" s="9" t="s">
        <v>39</v>
      </c>
      <c r="H47" s="9">
        <v>352</v>
      </c>
      <c r="I47" s="9">
        <v>50</v>
      </c>
      <c r="J47" s="9">
        <v>295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294</v>
      </c>
      <c r="D48" s="9">
        <v>26</v>
      </c>
      <c r="E48" s="9">
        <v>13</v>
      </c>
      <c r="F48" s="9">
        <v>11</v>
      </c>
      <c r="G48" s="9">
        <v>2</v>
      </c>
      <c r="H48" s="9">
        <v>268</v>
      </c>
      <c r="I48" s="9">
        <v>40</v>
      </c>
      <c r="J48" s="9">
        <v>219</v>
      </c>
      <c r="K48" s="9">
        <v>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257</v>
      </c>
      <c r="D49" s="9">
        <v>18</v>
      </c>
      <c r="E49" s="9">
        <v>12</v>
      </c>
      <c r="F49" s="9">
        <v>6</v>
      </c>
      <c r="G49" s="9" t="s">
        <v>39</v>
      </c>
      <c r="H49" s="9">
        <v>239</v>
      </c>
      <c r="I49" s="9">
        <v>36</v>
      </c>
      <c r="J49" s="9">
        <v>200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132</v>
      </c>
      <c r="D50" s="9">
        <v>12</v>
      </c>
      <c r="E50" s="9">
        <v>9</v>
      </c>
      <c r="F50" s="9">
        <v>3</v>
      </c>
      <c r="G50" s="9" t="s">
        <v>39</v>
      </c>
      <c r="H50" s="9">
        <v>120</v>
      </c>
      <c r="I50" s="9">
        <v>16</v>
      </c>
      <c r="J50" s="9">
        <v>101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59</v>
      </c>
      <c r="D51" s="9">
        <v>5</v>
      </c>
      <c r="E51" s="9">
        <v>4</v>
      </c>
      <c r="F51" s="9">
        <v>1</v>
      </c>
      <c r="G51" s="9" t="s">
        <v>39</v>
      </c>
      <c r="H51" s="9">
        <v>54</v>
      </c>
      <c r="I51" s="9">
        <v>8</v>
      </c>
      <c r="J51" s="9">
        <v>44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33</v>
      </c>
      <c r="D52" s="9">
        <v>4</v>
      </c>
      <c r="E52" s="9">
        <v>2</v>
      </c>
      <c r="F52" s="9">
        <v>1</v>
      </c>
      <c r="G52" s="9">
        <v>1</v>
      </c>
      <c r="H52" s="9">
        <v>29</v>
      </c>
      <c r="I52" s="9">
        <v>6</v>
      </c>
      <c r="J52" s="9">
        <v>22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20</v>
      </c>
      <c r="D53" s="5">
        <v>2</v>
      </c>
      <c r="E53" s="5" t="s">
        <v>39</v>
      </c>
      <c r="F53" s="5">
        <v>2</v>
      </c>
      <c r="G53" s="5" t="s">
        <v>39</v>
      </c>
      <c r="H53" s="5">
        <v>18</v>
      </c>
      <c r="I53" s="5">
        <v>3</v>
      </c>
      <c r="J53" s="5">
        <v>15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1209</v>
      </c>
      <c r="D6" s="3">
        <v>60</v>
      </c>
      <c r="E6" s="3">
        <v>25</v>
      </c>
      <c r="F6" s="3">
        <v>30</v>
      </c>
      <c r="G6" s="3">
        <v>5</v>
      </c>
      <c r="H6" s="3">
        <v>1149</v>
      </c>
      <c r="I6" s="3">
        <v>66</v>
      </c>
      <c r="J6" s="3">
        <v>1046</v>
      </c>
      <c r="K6" s="3">
        <v>37</v>
      </c>
    </row>
    <row r="7" spans="1:31" ht="12" customHeight="1">
      <c r="A7" s="27" t="s">
        <v>26</v>
      </c>
      <c r="B7" s="1" t="s">
        <v>9</v>
      </c>
      <c r="C7" s="9">
        <v>4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4</v>
      </c>
      <c r="I7" s="9" t="s">
        <v>39</v>
      </c>
      <c r="J7" s="9">
        <v>4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68</v>
      </c>
      <c r="D8" s="9" t="s">
        <v>39</v>
      </c>
      <c r="E8" s="9" t="s">
        <v>39</v>
      </c>
      <c r="F8" s="9" t="s">
        <v>39</v>
      </c>
      <c r="G8" s="9" t="s">
        <v>39</v>
      </c>
      <c r="H8" s="9">
        <v>68</v>
      </c>
      <c r="I8" s="9" t="s">
        <v>39</v>
      </c>
      <c r="J8" s="9">
        <v>66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142</v>
      </c>
      <c r="D9" s="9">
        <v>2</v>
      </c>
      <c r="E9" s="9">
        <v>1</v>
      </c>
      <c r="F9" s="9">
        <v>1</v>
      </c>
      <c r="G9" s="9" t="s">
        <v>39</v>
      </c>
      <c r="H9" s="9">
        <v>140</v>
      </c>
      <c r="I9" s="9">
        <v>2</v>
      </c>
      <c r="J9" s="9">
        <v>134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147</v>
      </c>
      <c r="D10" s="9">
        <v>9</v>
      </c>
      <c r="E10" s="9">
        <v>1</v>
      </c>
      <c r="F10" s="9">
        <v>8</v>
      </c>
      <c r="G10" s="9" t="s">
        <v>39</v>
      </c>
      <c r="H10" s="9">
        <v>138</v>
      </c>
      <c r="I10" s="9">
        <v>5</v>
      </c>
      <c r="J10" s="9">
        <v>130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162</v>
      </c>
      <c r="D11" s="9">
        <v>8</v>
      </c>
      <c r="E11" s="9">
        <v>5</v>
      </c>
      <c r="F11" s="9">
        <v>2</v>
      </c>
      <c r="G11" s="9">
        <v>1</v>
      </c>
      <c r="H11" s="9">
        <v>154</v>
      </c>
      <c r="I11" s="9">
        <v>7</v>
      </c>
      <c r="J11" s="9">
        <v>140</v>
      </c>
      <c r="K11" s="9">
        <v>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135</v>
      </c>
      <c r="D12" s="9">
        <v>9</v>
      </c>
      <c r="E12" s="9">
        <v>6</v>
      </c>
      <c r="F12" s="9">
        <v>2</v>
      </c>
      <c r="G12" s="9">
        <v>1</v>
      </c>
      <c r="H12" s="9">
        <v>126</v>
      </c>
      <c r="I12" s="9">
        <v>7</v>
      </c>
      <c r="J12" s="9">
        <v>113</v>
      </c>
      <c r="K12" s="9">
        <v>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146</v>
      </c>
      <c r="D13" s="9">
        <v>14</v>
      </c>
      <c r="E13" s="9">
        <v>4</v>
      </c>
      <c r="F13" s="9">
        <v>7</v>
      </c>
      <c r="G13" s="9">
        <v>3</v>
      </c>
      <c r="H13" s="9">
        <v>132</v>
      </c>
      <c r="I13" s="9">
        <v>10</v>
      </c>
      <c r="J13" s="9">
        <v>116</v>
      </c>
      <c r="K13" s="9">
        <v>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119</v>
      </c>
      <c r="D14" s="9">
        <v>6</v>
      </c>
      <c r="E14" s="9">
        <v>4</v>
      </c>
      <c r="F14" s="9">
        <v>2</v>
      </c>
      <c r="G14" s="9" t="s">
        <v>39</v>
      </c>
      <c r="H14" s="9">
        <v>113</v>
      </c>
      <c r="I14" s="9">
        <v>12</v>
      </c>
      <c r="J14" s="9">
        <v>99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68</v>
      </c>
      <c r="D15" s="9">
        <v>4</v>
      </c>
      <c r="E15" s="9">
        <v>3</v>
      </c>
      <c r="F15" s="9">
        <v>1</v>
      </c>
      <c r="G15" s="9" t="s">
        <v>39</v>
      </c>
      <c r="H15" s="9">
        <v>64</v>
      </c>
      <c r="I15" s="9">
        <v>9</v>
      </c>
      <c r="J15" s="9">
        <v>52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77</v>
      </c>
      <c r="D16" s="9">
        <v>4</v>
      </c>
      <c r="E16" s="9">
        <v>1</v>
      </c>
      <c r="F16" s="9">
        <v>3</v>
      </c>
      <c r="G16" s="9" t="s">
        <v>39</v>
      </c>
      <c r="H16" s="9">
        <v>73</v>
      </c>
      <c r="I16" s="9">
        <v>5</v>
      </c>
      <c r="J16" s="9">
        <v>68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59</v>
      </c>
      <c r="D17" s="9">
        <v>3</v>
      </c>
      <c r="E17" s="9" t="s">
        <v>39</v>
      </c>
      <c r="F17" s="9">
        <v>3</v>
      </c>
      <c r="G17" s="9" t="s">
        <v>39</v>
      </c>
      <c r="H17" s="9">
        <v>56</v>
      </c>
      <c r="I17" s="9">
        <v>8</v>
      </c>
      <c r="J17" s="9">
        <v>46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51</v>
      </c>
      <c r="D18" s="9" t="s">
        <v>39</v>
      </c>
      <c r="E18" s="9" t="s">
        <v>39</v>
      </c>
      <c r="F18" s="9" t="s">
        <v>39</v>
      </c>
      <c r="G18" s="9" t="s">
        <v>39</v>
      </c>
      <c r="H18" s="9">
        <v>51</v>
      </c>
      <c r="I18" s="9">
        <v>1</v>
      </c>
      <c r="J18" s="9">
        <v>48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16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16</v>
      </c>
      <c r="I19" s="9" t="s">
        <v>39</v>
      </c>
      <c r="J19" s="9">
        <v>16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10</v>
      </c>
      <c r="D20" s="9">
        <v>1</v>
      </c>
      <c r="E20" s="9" t="s">
        <v>39</v>
      </c>
      <c r="F20" s="9">
        <v>1</v>
      </c>
      <c r="G20" s="9" t="s">
        <v>39</v>
      </c>
      <c r="H20" s="9">
        <v>9</v>
      </c>
      <c r="I20" s="9" t="s">
        <v>39</v>
      </c>
      <c r="J20" s="9">
        <v>9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5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5</v>
      </c>
      <c r="I21" s="9" t="s">
        <v>39</v>
      </c>
      <c r="J21" s="9">
        <v>5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334</v>
      </c>
      <c r="D22" s="3">
        <v>13</v>
      </c>
      <c r="E22" s="3">
        <v>5</v>
      </c>
      <c r="F22" s="3">
        <v>8</v>
      </c>
      <c r="G22" s="3" t="s">
        <v>39</v>
      </c>
      <c r="H22" s="3">
        <v>321</v>
      </c>
      <c r="I22" s="3">
        <v>19</v>
      </c>
      <c r="J22" s="3">
        <v>290</v>
      </c>
      <c r="K22" s="3">
        <v>12</v>
      </c>
    </row>
    <row r="23" spans="1:16" ht="12" customHeight="1">
      <c r="A23" s="27" t="s">
        <v>26</v>
      </c>
      <c r="B23" s="1" t="s">
        <v>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 t="s">
        <v>39</v>
      </c>
      <c r="J23" s="9" t="s">
        <v>39</v>
      </c>
      <c r="K23" s="9" t="s">
        <v>39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16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16</v>
      </c>
      <c r="I24" s="9" t="s">
        <v>39</v>
      </c>
      <c r="J24" s="9">
        <v>15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40</v>
      </c>
      <c r="D25" s="9" t="s">
        <v>39</v>
      </c>
      <c r="E25" s="9" t="s">
        <v>39</v>
      </c>
      <c r="F25" s="9" t="s">
        <v>39</v>
      </c>
      <c r="G25" s="9" t="s">
        <v>39</v>
      </c>
      <c r="H25" s="9">
        <v>40</v>
      </c>
      <c r="I25" s="9">
        <v>1</v>
      </c>
      <c r="J25" s="9">
        <v>37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48</v>
      </c>
      <c r="D26" s="9">
        <v>2</v>
      </c>
      <c r="E26" s="9" t="s">
        <v>39</v>
      </c>
      <c r="F26" s="9">
        <v>2</v>
      </c>
      <c r="G26" s="9" t="s">
        <v>39</v>
      </c>
      <c r="H26" s="9">
        <v>46</v>
      </c>
      <c r="I26" s="9">
        <v>3</v>
      </c>
      <c r="J26" s="9">
        <v>42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52</v>
      </c>
      <c r="D27" s="9">
        <v>3</v>
      </c>
      <c r="E27" s="9">
        <v>2</v>
      </c>
      <c r="F27" s="9">
        <v>1</v>
      </c>
      <c r="G27" s="9" t="s">
        <v>39</v>
      </c>
      <c r="H27" s="9">
        <v>49</v>
      </c>
      <c r="I27" s="9">
        <v>1</v>
      </c>
      <c r="J27" s="9">
        <v>46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41</v>
      </c>
      <c r="D28" s="9">
        <v>1</v>
      </c>
      <c r="E28" s="9">
        <v>1</v>
      </c>
      <c r="F28" s="9" t="s">
        <v>39</v>
      </c>
      <c r="G28" s="9" t="s">
        <v>39</v>
      </c>
      <c r="H28" s="9">
        <v>40</v>
      </c>
      <c r="I28" s="9">
        <v>3</v>
      </c>
      <c r="J28" s="9">
        <v>35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34</v>
      </c>
      <c r="D29" s="9" t="s">
        <v>39</v>
      </c>
      <c r="E29" s="9" t="s">
        <v>39</v>
      </c>
      <c r="F29" s="9" t="s">
        <v>39</v>
      </c>
      <c r="G29" s="9" t="s">
        <v>39</v>
      </c>
      <c r="H29" s="9">
        <v>34</v>
      </c>
      <c r="I29" s="9">
        <v>2</v>
      </c>
      <c r="J29" s="9">
        <v>30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28</v>
      </c>
      <c r="D30" s="9">
        <v>2</v>
      </c>
      <c r="E30" s="9">
        <v>1</v>
      </c>
      <c r="F30" s="9">
        <v>1</v>
      </c>
      <c r="G30" s="9" t="s">
        <v>39</v>
      </c>
      <c r="H30" s="9">
        <v>26</v>
      </c>
      <c r="I30" s="9">
        <v>4</v>
      </c>
      <c r="J30" s="9">
        <v>22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15</v>
      </c>
      <c r="D31" s="9">
        <v>1</v>
      </c>
      <c r="E31" s="9">
        <v>1</v>
      </c>
      <c r="F31" s="9" t="s">
        <v>39</v>
      </c>
      <c r="G31" s="9" t="s">
        <v>39</v>
      </c>
      <c r="H31" s="9">
        <v>14</v>
      </c>
      <c r="I31" s="9">
        <v>2</v>
      </c>
      <c r="J31" s="9">
        <v>12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20</v>
      </c>
      <c r="D32" s="9">
        <v>3</v>
      </c>
      <c r="E32" s="9" t="s">
        <v>39</v>
      </c>
      <c r="F32" s="9">
        <v>3</v>
      </c>
      <c r="G32" s="9" t="s">
        <v>39</v>
      </c>
      <c r="H32" s="9">
        <v>17</v>
      </c>
      <c r="I32" s="9" t="s">
        <v>39</v>
      </c>
      <c r="J32" s="9">
        <v>17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18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18</v>
      </c>
      <c r="I33" s="9">
        <v>2</v>
      </c>
      <c r="J33" s="9">
        <v>15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9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9</v>
      </c>
      <c r="I34" s="9">
        <v>1</v>
      </c>
      <c r="J34" s="9">
        <v>7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8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8</v>
      </c>
      <c r="I35" s="9" t="s">
        <v>39</v>
      </c>
      <c r="J35" s="9">
        <v>8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5</v>
      </c>
      <c r="D36" s="9">
        <v>1</v>
      </c>
      <c r="E36" s="9" t="s">
        <v>39</v>
      </c>
      <c r="F36" s="9">
        <v>1</v>
      </c>
      <c r="G36" s="9" t="s">
        <v>39</v>
      </c>
      <c r="H36" s="9">
        <v>4</v>
      </c>
      <c r="I36" s="9" t="s">
        <v>39</v>
      </c>
      <c r="J36" s="9">
        <v>4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 t="s">
        <v>39</v>
      </c>
      <c r="D37" s="9" t="s">
        <v>39</v>
      </c>
      <c r="E37" s="9" t="s">
        <v>39</v>
      </c>
      <c r="F37" s="9" t="s">
        <v>39</v>
      </c>
      <c r="G37" s="9" t="s">
        <v>39</v>
      </c>
      <c r="H37" s="9" t="s">
        <v>39</v>
      </c>
      <c r="I37" s="9" t="s">
        <v>39</v>
      </c>
      <c r="J37" s="9" t="s">
        <v>39</v>
      </c>
      <c r="K37" s="9" t="s">
        <v>39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875</v>
      </c>
      <c r="D38" s="3">
        <v>47</v>
      </c>
      <c r="E38" s="3">
        <v>20</v>
      </c>
      <c r="F38" s="3">
        <v>22</v>
      </c>
      <c r="G38" s="3">
        <v>5</v>
      </c>
      <c r="H38" s="3">
        <v>828</v>
      </c>
      <c r="I38" s="3">
        <v>47</v>
      </c>
      <c r="J38" s="3">
        <v>756</v>
      </c>
      <c r="K38" s="3">
        <v>25</v>
      </c>
    </row>
    <row r="39" spans="1:16" ht="12" customHeight="1">
      <c r="A39" s="27" t="s">
        <v>26</v>
      </c>
      <c r="B39" s="1" t="s">
        <v>9</v>
      </c>
      <c r="C39" s="9">
        <v>4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4</v>
      </c>
      <c r="I39" s="9" t="s">
        <v>39</v>
      </c>
      <c r="J39" s="9">
        <v>4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52</v>
      </c>
      <c r="D40" s="9" t="s">
        <v>39</v>
      </c>
      <c r="E40" s="9" t="s">
        <v>39</v>
      </c>
      <c r="F40" s="9" t="s">
        <v>39</v>
      </c>
      <c r="G40" s="9" t="s">
        <v>39</v>
      </c>
      <c r="H40" s="9">
        <v>52</v>
      </c>
      <c r="I40" s="9" t="s">
        <v>39</v>
      </c>
      <c r="J40" s="9">
        <v>51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102</v>
      </c>
      <c r="D41" s="9">
        <v>2</v>
      </c>
      <c r="E41" s="9">
        <v>1</v>
      </c>
      <c r="F41" s="9">
        <v>1</v>
      </c>
      <c r="G41" s="9" t="s">
        <v>39</v>
      </c>
      <c r="H41" s="9">
        <v>100</v>
      </c>
      <c r="I41" s="9">
        <v>1</v>
      </c>
      <c r="J41" s="9">
        <v>97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99</v>
      </c>
      <c r="D42" s="9">
        <v>7</v>
      </c>
      <c r="E42" s="9">
        <v>1</v>
      </c>
      <c r="F42" s="9">
        <v>6</v>
      </c>
      <c r="G42" s="9" t="s">
        <v>39</v>
      </c>
      <c r="H42" s="9">
        <v>92</v>
      </c>
      <c r="I42" s="9">
        <v>2</v>
      </c>
      <c r="J42" s="9">
        <v>88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110</v>
      </c>
      <c r="D43" s="9">
        <v>5</v>
      </c>
      <c r="E43" s="9">
        <v>3</v>
      </c>
      <c r="F43" s="9">
        <v>1</v>
      </c>
      <c r="G43" s="9">
        <v>1</v>
      </c>
      <c r="H43" s="9">
        <v>105</v>
      </c>
      <c r="I43" s="9">
        <v>6</v>
      </c>
      <c r="J43" s="9">
        <v>94</v>
      </c>
      <c r="K43" s="9">
        <v>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94</v>
      </c>
      <c r="D44" s="9">
        <v>8</v>
      </c>
      <c r="E44" s="9">
        <v>5</v>
      </c>
      <c r="F44" s="9">
        <v>2</v>
      </c>
      <c r="G44" s="9">
        <v>1</v>
      </c>
      <c r="H44" s="9">
        <v>86</v>
      </c>
      <c r="I44" s="9">
        <v>4</v>
      </c>
      <c r="J44" s="9">
        <v>78</v>
      </c>
      <c r="K44" s="9">
        <v>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112</v>
      </c>
      <c r="D45" s="9">
        <v>14</v>
      </c>
      <c r="E45" s="9">
        <v>4</v>
      </c>
      <c r="F45" s="9">
        <v>7</v>
      </c>
      <c r="G45" s="9">
        <v>3</v>
      </c>
      <c r="H45" s="9">
        <v>98</v>
      </c>
      <c r="I45" s="9">
        <v>8</v>
      </c>
      <c r="J45" s="9">
        <v>86</v>
      </c>
      <c r="K45" s="9">
        <v>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91</v>
      </c>
      <c r="D46" s="9">
        <v>4</v>
      </c>
      <c r="E46" s="9">
        <v>3</v>
      </c>
      <c r="F46" s="9">
        <v>1</v>
      </c>
      <c r="G46" s="9" t="s">
        <v>39</v>
      </c>
      <c r="H46" s="9">
        <v>87</v>
      </c>
      <c r="I46" s="9">
        <v>8</v>
      </c>
      <c r="J46" s="9">
        <v>77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53</v>
      </c>
      <c r="D47" s="9">
        <v>3</v>
      </c>
      <c r="E47" s="9">
        <v>2</v>
      </c>
      <c r="F47" s="9">
        <v>1</v>
      </c>
      <c r="G47" s="9" t="s">
        <v>39</v>
      </c>
      <c r="H47" s="9">
        <v>50</v>
      </c>
      <c r="I47" s="9">
        <v>7</v>
      </c>
      <c r="J47" s="9">
        <v>40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57</v>
      </c>
      <c r="D48" s="9">
        <v>1</v>
      </c>
      <c r="E48" s="9">
        <v>1</v>
      </c>
      <c r="F48" s="9" t="s">
        <v>39</v>
      </c>
      <c r="G48" s="9" t="s">
        <v>39</v>
      </c>
      <c r="H48" s="9">
        <v>56</v>
      </c>
      <c r="I48" s="9">
        <v>5</v>
      </c>
      <c r="J48" s="9">
        <v>51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41</v>
      </c>
      <c r="D49" s="9">
        <v>3</v>
      </c>
      <c r="E49" s="9" t="s">
        <v>39</v>
      </c>
      <c r="F49" s="9">
        <v>3</v>
      </c>
      <c r="G49" s="9" t="s">
        <v>39</v>
      </c>
      <c r="H49" s="9">
        <v>38</v>
      </c>
      <c r="I49" s="9">
        <v>6</v>
      </c>
      <c r="J49" s="9">
        <v>31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42</v>
      </c>
      <c r="D50" s="9" t="s">
        <v>39</v>
      </c>
      <c r="E50" s="9" t="s">
        <v>39</v>
      </c>
      <c r="F50" s="9" t="s">
        <v>39</v>
      </c>
      <c r="G50" s="9" t="s">
        <v>39</v>
      </c>
      <c r="H50" s="9">
        <v>42</v>
      </c>
      <c r="I50" s="9" t="s">
        <v>39</v>
      </c>
      <c r="J50" s="9">
        <v>41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8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8</v>
      </c>
      <c r="I51" s="9" t="s">
        <v>39</v>
      </c>
      <c r="J51" s="9">
        <v>8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5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5</v>
      </c>
      <c r="I52" s="9" t="s">
        <v>39</v>
      </c>
      <c r="J52" s="9">
        <v>5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5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5</v>
      </c>
      <c r="I53" s="5" t="s">
        <v>39</v>
      </c>
      <c r="J53" s="5">
        <v>5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0" width="15.33203125" customWidth="1"/>
    <col min="11" max="11" width="16.66406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2019</v>
      </c>
      <c r="D6" s="3">
        <v>108</v>
      </c>
      <c r="E6" s="3">
        <v>67</v>
      </c>
      <c r="F6" s="3">
        <v>40</v>
      </c>
      <c r="G6" s="3">
        <v>1</v>
      </c>
      <c r="H6" s="3">
        <v>1911</v>
      </c>
      <c r="I6" s="3">
        <v>130</v>
      </c>
      <c r="J6" s="3">
        <v>1754</v>
      </c>
      <c r="K6" s="3">
        <v>27</v>
      </c>
    </row>
    <row r="7" spans="1:31" ht="12" customHeight="1">
      <c r="A7" s="27" t="s">
        <v>26</v>
      </c>
      <c r="B7" s="1" t="s">
        <v>9</v>
      </c>
      <c r="C7" s="9">
        <v>1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1</v>
      </c>
      <c r="I7" s="9" t="s">
        <v>39</v>
      </c>
      <c r="J7" s="9">
        <v>1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110</v>
      </c>
      <c r="D8" s="9">
        <v>3</v>
      </c>
      <c r="E8" s="9">
        <v>1</v>
      </c>
      <c r="F8" s="9">
        <v>2</v>
      </c>
      <c r="G8" s="9" t="s">
        <v>39</v>
      </c>
      <c r="H8" s="9">
        <v>107</v>
      </c>
      <c r="I8" s="9" t="s">
        <v>39</v>
      </c>
      <c r="J8" s="9">
        <v>107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216</v>
      </c>
      <c r="D9" s="9">
        <v>7</v>
      </c>
      <c r="E9" s="9">
        <v>3</v>
      </c>
      <c r="F9" s="9">
        <v>4</v>
      </c>
      <c r="G9" s="9" t="s">
        <v>39</v>
      </c>
      <c r="H9" s="9">
        <v>209</v>
      </c>
      <c r="I9" s="9">
        <v>5</v>
      </c>
      <c r="J9" s="9">
        <v>202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286</v>
      </c>
      <c r="D10" s="9">
        <v>12</v>
      </c>
      <c r="E10" s="9">
        <v>8</v>
      </c>
      <c r="F10" s="9">
        <v>3</v>
      </c>
      <c r="G10" s="9">
        <v>1</v>
      </c>
      <c r="H10" s="9">
        <v>274</v>
      </c>
      <c r="I10" s="9">
        <v>16</v>
      </c>
      <c r="J10" s="9">
        <v>252</v>
      </c>
      <c r="K10" s="9">
        <v>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246</v>
      </c>
      <c r="D11" s="9">
        <v>17</v>
      </c>
      <c r="E11" s="9">
        <v>13</v>
      </c>
      <c r="F11" s="9">
        <v>4</v>
      </c>
      <c r="G11" s="9" t="s">
        <v>39</v>
      </c>
      <c r="H11" s="9">
        <v>229</v>
      </c>
      <c r="I11" s="9">
        <v>18</v>
      </c>
      <c r="J11" s="9">
        <v>208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229</v>
      </c>
      <c r="D12" s="9">
        <v>15</v>
      </c>
      <c r="E12" s="9">
        <v>6</v>
      </c>
      <c r="F12" s="9">
        <v>9</v>
      </c>
      <c r="G12" s="9" t="s">
        <v>39</v>
      </c>
      <c r="H12" s="9">
        <v>214</v>
      </c>
      <c r="I12" s="9">
        <v>21</v>
      </c>
      <c r="J12" s="9">
        <v>191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286</v>
      </c>
      <c r="D13" s="9">
        <v>17</v>
      </c>
      <c r="E13" s="9">
        <v>12</v>
      </c>
      <c r="F13" s="9">
        <v>5</v>
      </c>
      <c r="G13" s="9" t="s">
        <v>39</v>
      </c>
      <c r="H13" s="9">
        <v>269</v>
      </c>
      <c r="I13" s="9">
        <v>21</v>
      </c>
      <c r="J13" s="9">
        <v>243</v>
      </c>
      <c r="K13" s="9">
        <v>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163</v>
      </c>
      <c r="D14" s="9">
        <v>7</v>
      </c>
      <c r="E14" s="9">
        <v>4</v>
      </c>
      <c r="F14" s="9">
        <v>3</v>
      </c>
      <c r="G14" s="9" t="s">
        <v>39</v>
      </c>
      <c r="H14" s="9">
        <v>156</v>
      </c>
      <c r="I14" s="9">
        <v>9</v>
      </c>
      <c r="J14" s="9">
        <v>144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140</v>
      </c>
      <c r="D15" s="9">
        <v>12</v>
      </c>
      <c r="E15" s="9">
        <v>9</v>
      </c>
      <c r="F15" s="9">
        <v>3</v>
      </c>
      <c r="G15" s="9" t="s">
        <v>39</v>
      </c>
      <c r="H15" s="9">
        <v>128</v>
      </c>
      <c r="I15" s="9">
        <v>13</v>
      </c>
      <c r="J15" s="9">
        <v>115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120</v>
      </c>
      <c r="D16" s="9">
        <v>11</v>
      </c>
      <c r="E16" s="9">
        <v>9</v>
      </c>
      <c r="F16" s="9">
        <v>2</v>
      </c>
      <c r="G16" s="9" t="s">
        <v>39</v>
      </c>
      <c r="H16" s="9">
        <v>109</v>
      </c>
      <c r="I16" s="9">
        <v>10</v>
      </c>
      <c r="J16" s="9">
        <v>97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89</v>
      </c>
      <c r="D17" s="9">
        <v>4</v>
      </c>
      <c r="E17" s="9" t="s">
        <v>39</v>
      </c>
      <c r="F17" s="9">
        <v>4</v>
      </c>
      <c r="G17" s="9" t="s">
        <v>39</v>
      </c>
      <c r="H17" s="9">
        <v>85</v>
      </c>
      <c r="I17" s="9">
        <v>8</v>
      </c>
      <c r="J17" s="9">
        <v>76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70</v>
      </c>
      <c r="D18" s="9">
        <v>1</v>
      </c>
      <c r="E18" s="9">
        <v>1</v>
      </c>
      <c r="F18" s="9" t="s">
        <v>39</v>
      </c>
      <c r="G18" s="9" t="s">
        <v>39</v>
      </c>
      <c r="H18" s="9">
        <v>69</v>
      </c>
      <c r="I18" s="9">
        <v>6</v>
      </c>
      <c r="J18" s="9">
        <v>62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40</v>
      </c>
      <c r="D19" s="9">
        <v>1</v>
      </c>
      <c r="E19" s="9">
        <v>1</v>
      </c>
      <c r="F19" s="9" t="s">
        <v>39</v>
      </c>
      <c r="G19" s="9" t="s">
        <v>39</v>
      </c>
      <c r="H19" s="9">
        <v>39</v>
      </c>
      <c r="I19" s="9">
        <v>1</v>
      </c>
      <c r="J19" s="9">
        <v>37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16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16</v>
      </c>
      <c r="I20" s="9">
        <v>2</v>
      </c>
      <c r="J20" s="9">
        <v>13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7</v>
      </c>
      <c r="D21" s="9">
        <v>1</v>
      </c>
      <c r="E21" s="9" t="s">
        <v>39</v>
      </c>
      <c r="F21" s="9">
        <v>1</v>
      </c>
      <c r="G21" s="9" t="s">
        <v>39</v>
      </c>
      <c r="H21" s="9">
        <v>6</v>
      </c>
      <c r="I21" s="9" t="s">
        <v>39</v>
      </c>
      <c r="J21" s="9">
        <v>6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642</v>
      </c>
      <c r="D22" s="3">
        <v>26</v>
      </c>
      <c r="E22" s="3">
        <v>15</v>
      </c>
      <c r="F22" s="3">
        <v>11</v>
      </c>
      <c r="G22" s="3" t="s">
        <v>39</v>
      </c>
      <c r="H22" s="3">
        <v>616</v>
      </c>
      <c r="I22" s="3">
        <v>32</v>
      </c>
      <c r="J22" s="3">
        <v>575</v>
      </c>
      <c r="K22" s="3">
        <v>9</v>
      </c>
    </row>
    <row r="23" spans="1:16" ht="12" customHeight="1">
      <c r="A23" s="27" t="s">
        <v>26</v>
      </c>
      <c r="B23" s="1" t="s">
        <v>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 t="s">
        <v>39</v>
      </c>
      <c r="J23" s="9" t="s">
        <v>39</v>
      </c>
      <c r="K23" s="9" t="s">
        <v>39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32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32</v>
      </c>
      <c r="I24" s="9" t="s">
        <v>39</v>
      </c>
      <c r="J24" s="9">
        <v>32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80</v>
      </c>
      <c r="D25" s="9">
        <v>1</v>
      </c>
      <c r="E25" s="9" t="s">
        <v>39</v>
      </c>
      <c r="F25" s="9">
        <v>1</v>
      </c>
      <c r="G25" s="9" t="s">
        <v>39</v>
      </c>
      <c r="H25" s="9">
        <v>79</v>
      </c>
      <c r="I25" s="9" t="s">
        <v>39</v>
      </c>
      <c r="J25" s="9">
        <v>77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107</v>
      </c>
      <c r="D26" s="9">
        <v>2</v>
      </c>
      <c r="E26" s="9">
        <v>1</v>
      </c>
      <c r="F26" s="9">
        <v>1</v>
      </c>
      <c r="G26" s="9" t="s">
        <v>39</v>
      </c>
      <c r="H26" s="9">
        <v>105</v>
      </c>
      <c r="I26" s="9">
        <v>2</v>
      </c>
      <c r="J26" s="9">
        <v>100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91</v>
      </c>
      <c r="D27" s="9">
        <v>5</v>
      </c>
      <c r="E27" s="9">
        <v>4</v>
      </c>
      <c r="F27" s="9">
        <v>1</v>
      </c>
      <c r="G27" s="9" t="s">
        <v>39</v>
      </c>
      <c r="H27" s="9">
        <v>86</v>
      </c>
      <c r="I27" s="9">
        <v>4</v>
      </c>
      <c r="J27" s="9">
        <v>81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80</v>
      </c>
      <c r="D28" s="9">
        <v>3</v>
      </c>
      <c r="E28" s="9">
        <v>1</v>
      </c>
      <c r="F28" s="9">
        <v>2</v>
      </c>
      <c r="G28" s="9" t="s">
        <v>39</v>
      </c>
      <c r="H28" s="9">
        <v>77</v>
      </c>
      <c r="I28" s="9">
        <v>9</v>
      </c>
      <c r="J28" s="9">
        <v>67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92</v>
      </c>
      <c r="D29" s="9">
        <v>4</v>
      </c>
      <c r="E29" s="9">
        <v>3</v>
      </c>
      <c r="F29" s="9">
        <v>1</v>
      </c>
      <c r="G29" s="9" t="s">
        <v>39</v>
      </c>
      <c r="H29" s="9">
        <v>88</v>
      </c>
      <c r="I29" s="9">
        <v>5</v>
      </c>
      <c r="J29" s="9">
        <v>83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42</v>
      </c>
      <c r="D30" s="9">
        <v>2</v>
      </c>
      <c r="E30" s="9" t="s">
        <v>39</v>
      </c>
      <c r="F30" s="9">
        <v>2</v>
      </c>
      <c r="G30" s="9" t="s">
        <v>39</v>
      </c>
      <c r="H30" s="9">
        <v>40</v>
      </c>
      <c r="I30" s="9">
        <v>2</v>
      </c>
      <c r="J30" s="9">
        <v>38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39</v>
      </c>
      <c r="D31" s="9">
        <v>5</v>
      </c>
      <c r="E31" s="9">
        <v>4</v>
      </c>
      <c r="F31" s="9">
        <v>1</v>
      </c>
      <c r="G31" s="9" t="s">
        <v>39</v>
      </c>
      <c r="H31" s="9">
        <v>34</v>
      </c>
      <c r="I31" s="9">
        <v>6</v>
      </c>
      <c r="J31" s="9">
        <v>28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33</v>
      </c>
      <c r="D32" s="9">
        <v>2</v>
      </c>
      <c r="E32" s="9">
        <v>2</v>
      </c>
      <c r="F32" s="9" t="s">
        <v>39</v>
      </c>
      <c r="G32" s="9" t="s">
        <v>39</v>
      </c>
      <c r="H32" s="9">
        <v>31</v>
      </c>
      <c r="I32" s="9">
        <v>3</v>
      </c>
      <c r="J32" s="9">
        <v>28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15</v>
      </c>
      <c r="D33" s="9">
        <v>1</v>
      </c>
      <c r="E33" s="9" t="s">
        <v>39</v>
      </c>
      <c r="F33" s="9">
        <v>1</v>
      </c>
      <c r="G33" s="9" t="s">
        <v>39</v>
      </c>
      <c r="H33" s="9">
        <v>14</v>
      </c>
      <c r="I33" s="9">
        <v>1</v>
      </c>
      <c r="J33" s="9">
        <v>12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14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14</v>
      </c>
      <c r="I34" s="9" t="s">
        <v>39</v>
      </c>
      <c r="J34" s="9">
        <v>14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8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8</v>
      </c>
      <c r="I35" s="9" t="s">
        <v>39</v>
      </c>
      <c r="J35" s="9">
        <v>8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4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4</v>
      </c>
      <c r="I36" s="9" t="s">
        <v>39</v>
      </c>
      <c r="J36" s="9">
        <v>3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5</v>
      </c>
      <c r="D37" s="9">
        <v>1</v>
      </c>
      <c r="E37" s="9" t="s">
        <v>39</v>
      </c>
      <c r="F37" s="9">
        <v>1</v>
      </c>
      <c r="G37" s="9" t="s">
        <v>39</v>
      </c>
      <c r="H37" s="9">
        <v>4</v>
      </c>
      <c r="I37" s="9" t="s">
        <v>39</v>
      </c>
      <c r="J37" s="9">
        <v>4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1377</v>
      </c>
      <c r="D38" s="3">
        <v>82</v>
      </c>
      <c r="E38" s="3">
        <v>52</v>
      </c>
      <c r="F38" s="3">
        <v>29</v>
      </c>
      <c r="G38" s="3">
        <v>1</v>
      </c>
      <c r="H38" s="3">
        <v>1295</v>
      </c>
      <c r="I38" s="3">
        <v>98</v>
      </c>
      <c r="J38" s="3">
        <v>1179</v>
      </c>
      <c r="K38" s="3">
        <v>18</v>
      </c>
    </row>
    <row r="39" spans="1:16" ht="12" customHeight="1">
      <c r="A39" s="27" t="s">
        <v>26</v>
      </c>
      <c r="B39" s="1" t="s">
        <v>9</v>
      </c>
      <c r="C39" s="9">
        <v>1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</v>
      </c>
      <c r="I39" s="9" t="s">
        <v>39</v>
      </c>
      <c r="J39" s="9">
        <v>1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78</v>
      </c>
      <c r="D40" s="9">
        <v>3</v>
      </c>
      <c r="E40" s="9">
        <v>1</v>
      </c>
      <c r="F40" s="9">
        <v>2</v>
      </c>
      <c r="G40" s="9" t="s">
        <v>39</v>
      </c>
      <c r="H40" s="9">
        <v>75</v>
      </c>
      <c r="I40" s="9" t="s">
        <v>39</v>
      </c>
      <c r="J40" s="9">
        <v>75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136</v>
      </c>
      <c r="D41" s="9">
        <v>6</v>
      </c>
      <c r="E41" s="9">
        <v>3</v>
      </c>
      <c r="F41" s="9">
        <v>3</v>
      </c>
      <c r="G41" s="9" t="s">
        <v>39</v>
      </c>
      <c r="H41" s="9">
        <v>130</v>
      </c>
      <c r="I41" s="9">
        <v>5</v>
      </c>
      <c r="J41" s="9">
        <v>125</v>
      </c>
      <c r="K41" s="9" t="s">
        <v>39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179</v>
      </c>
      <c r="D42" s="9">
        <v>10</v>
      </c>
      <c r="E42" s="9">
        <v>7</v>
      </c>
      <c r="F42" s="9">
        <v>2</v>
      </c>
      <c r="G42" s="9">
        <v>1</v>
      </c>
      <c r="H42" s="9">
        <v>169</v>
      </c>
      <c r="I42" s="9">
        <v>14</v>
      </c>
      <c r="J42" s="9">
        <v>152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155</v>
      </c>
      <c r="D43" s="9">
        <v>12</v>
      </c>
      <c r="E43" s="9">
        <v>9</v>
      </c>
      <c r="F43" s="9">
        <v>3</v>
      </c>
      <c r="G43" s="9" t="s">
        <v>39</v>
      </c>
      <c r="H43" s="9">
        <v>143</v>
      </c>
      <c r="I43" s="9">
        <v>14</v>
      </c>
      <c r="J43" s="9">
        <v>127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149</v>
      </c>
      <c r="D44" s="9">
        <v>12</v>
      </c>
      <c r="E44" s="9">
        <v>5</v>
      </c>
      <c r="F44" s="9">
        <v>7</v>
      </c>
      <c r="G44" s="9" t="s">
        <v>39</v>
      </c>
      <c r="H44" s="9">
        <v>137</v>
      </c>
      <c r="I44" s="9">
        <v>12</v>
      </c>
      <c r="J44" s="9">
        <v>124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194</v>
      </c>
      <c r="D45" s="9">
        <v>13</v>
      </c>
      <c r="E45" s="9">
        <v>9</v>
      </c>
      <c r="F45" s="9">
        <v>4</v>
      </c>
      <c r="G45" s="9" t="s">
        <v>39</v>
      </c>
      <c r="H45" s="9">
        <v>181</v>
      </c>
      <c r="I45" s="9">
        <v>16</v>
      </c>
      <c r="J45" s="9">
        <v>160</v>
      </c>
      <c r="K45" s="9">
        <v>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121</v>
      </c>
      <c r="D46" s="9">
        <v>5</v>
      </c>
      <c r="E46" s="9">
        <v>4</v>
      </c>
      <c r="F46" s="9">
        <v>1</v>
      </c>
      <c r="G46" s="9" t="s">
        <v>39</v>
      </c>
      <c r="H46" s="9">
        <v>116</v>
      </c>
      <c r="I46" s="9">
        <v>7</v>
      </c>
      <c r="J46" s="9">
        <v>106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101</v>
      </c>
      <c r="D47" s="9">
        <v>7</v>
      </c>
      <c r="E47" s="9">
        <v>5</v>
      </c>
      <c r="F47" s="9">
        <v>2</v>
      </c>
      <c r="G47" s="9" t="s">
        <v>39</v>
      </c>
      <c r="H47" s="9">
        <v>94</v>
      </c>
      <c r="I47" s="9">
        <v>7</v>
      </c>
      <c r="J47" s="9">
        <v>87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87</v>
      </c>
      <c r="D48" s="9">
        <v>9</v>
      </c>
      <c r="E48" s="9">
        <v>7</v>
      </c>
      <c r="F48" s="9">
        <v>2</v>
      </c>
      <c r="G48" s="9" t="s">
        <v>39</v>
      </c>
      <c r="H48" s="9">
        <v>78</v>
      </c>
      <c r="I48" s="9">
        <v>7</v>
      </c>
      <c r="J48" s="9">
        <v>69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74</v>
      </c>
      <c r="D49" s="9">
        <v>3</v>
      </c>
      <c r="E49" s="9" t="s">
        <v>39</v>
      </c>
      <c r="F49" s="9">
        <v>3</v>
      </c>
      <c r="G49" s="9" t="s">
        <v>39</v>
      </c>
      <c r="H49" s="9">
        <v>71</v>
      </c>
      <c r="I49" s="9">
        <v>7</v>
      </c>
      <c r="J49" s="9">
        <v>64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56</v>
      </c>
      <c r="D50" s="9">
        <v>1</v>
      </c>
      <c r="E50" s="9">
        <v>1</v>
      </c>
      <c r="F50" s="9" t="s">
        <v>39</v>
      </c>
      <c r="G50" s="9" t="s">
        <v>39</v>
      </c>
      <c r="H50" s="9">
        <v>55</v>
      </c>
      <c r="I50" s="9">
        <v>6</v>
      </c>
      <c r="J50" s="9">
        <v>48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32</v>
      </c>
      <c r="D51" s="9">
        <v>1</v>
      </c>
      <c r="E51" s="9">
        <v>1</v>
      </c>
      <c r="F51" s="9" t="s">
        <v>39</v>
      </c>
      <c r="G51" s="9" t="s">
        <v>39</v>
      </c>
      <c r="H51" s="9">
        <v>31</v>
      </c>
      <c r="I51" s="9">
        <v>1</v>
      </c>
      <c r="J51" s="9">
        <v>29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12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12</v>
      </c>
      <c r="I52" s="9">
        <v>2</v>
      </c>
      <c r="J52" s="9">
        <v>10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2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2</v>
      </c>
      <c r="I53" s="5" t="s">
        <v>39</v>
      </c>
      <c r="J53" s="5">
        <v>2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2" width="23.33203125" customWidth="1"/>
  </cols>
  <sheetData>
    <row r="1" spans="1:32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39" customHeight="1">
      <c r="A2" s="34" t="s">
        <v>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2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2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2" ht="12" customHeight="1">
      <c r="A6" s="26" t="s">
        <v>5</v>
      </c>
      <c r="B6" s="8" t="s">
        <v>26</v>
      </c>
      <c r="C6" s="3">
        <v>2841</v>
      </c>
      <c r="D6" s="3">
        <v>183</v>
      </c>
      <c r="E6" s="3">
        <v>66</v>
      </c>
      <c r="F6" s="3">
        <v>111</v>
      </c>
      <c r="G6" s="3">
        <v>6</v>
      </c>
      <c r="H6" s="3">
        <v>2658</v>
      </c>
      <c r="I6" s="3">
        <v>118</v>
      </c>
      <c r="J6" s="3">
        <v>2502</v>
      </c>
      <c r="K6" s="3">
        <v>38</v>
      </c>
    </row>
    <row r="7" spans="1:32" ht="12" customHeight="1">
      <c r="A7" s="27" t="s">
        <v>26</v>
      </c>
      <c r="B7" s="1" t="s">
        <v>9</v>
      </c>
      <c r="C7" s="9">
        <v>6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6</v>
      </c>
      <c r="I7" s="9" t="s">
        <v>39</v>
      </c>
      <c r="J7" s="9">
        <v>6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2" ht="12" customHeight="1">
      <c r="A8" s="27" t="s">
        <v>26</v>
      </c>
      <c r="B8" s="1" t="s">
        <v>10</v>
      </c>
      <c r="C8" s="9">
        <v>164</v>
      </c>
      <c r="D8" s="9">
        <v>5</v>
      </c>
      <c r="E8" s="9" t="s">
        <v>39</v>
      </c>
      <c r="F8" s="9">
        <v>5</v>
      </c>
      <c r="G8" s="9" t="s">
        <v>39</v>
      </c>
      <c r="H8" s="9">
        <v>159</v>
      </c>
      <c r="I8" s="9">
        <v>2</v>
      </c>
      <c r="J8" s="9">
        <v>157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2" ht="12" customHeight="1">
      <c r="A9" s="27" t="s">
        <v>26</v>
      </c>
      <c r="B9" s="1" t="s">
        <v>11</v>
      </c>
      <c r="C9" s="9">
        <v>363</v>
      </c>
      <c r="D9" s="9">
        <v>21</v>
      </c>
      <c r="E9" s="9">
        <v>1</v>
      </c>
      <c r="F9" s="9">
        <v>20</v>
      </c>
      <c r="G9" s="9" t="s">
        <v>39</v>
      </c>
      <c r="H9" s="9">
        <v>342</v>
      </c>
      <c r="I9" s="9">
        <v>1</v>
      </c>
      <c r="J9" s="9">
        <v>338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2" ht="12" customHeight="1">
      <c r="A10" s="27" t="s">
        <v>26</v>
      </c>
      <c r="B10" s="1" t="s">
        <v>12</v>
      </c>
      <c r="C10" s="9">
        <v>394</v>
      </c>
      <c r="D10" s="9">
        <v>28</v>
      </c>
      <c r="E10" s="9">
        <v>6</v>
      </c>
      <c r="F10" s="9">
        <v>21</v>
      </c>
      <c r="G10" s="9">
        <v>1</v>
      </c>
      <c r="H10" s="9">
        <v>366</v>
      </c>
      <c r="I10" s="9">
        <v>8</v>
      </c>
      <c r="J10" s="9">
        <v>354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2" ht="12" customHeight="1">
      <c r="A11" s="27" t="s">
        <v>26</v>
      </c>
      <c r="B11" s="1" t="s">
        <v>13</v>
      </c>
      <c r="C11" s="9">
        <v>347</v>
      </c>
      <c r="D11" s="9">
        <v>24</v>
      </c>
      <c r="E11" s="9">
        <v>10</v>
      </c>
      <c r="F11" s="9">
        <v>14</v>
      </c>
      <c r="G11" s="9" t="s">
        <v>39</v>
      </c>
      <c r="H11" s="9">
        <v>323</v>
      </c>
      <c r="I11" s="9">
        <v>20</v>
      </c>
      <c r="J11" s="9">
        <v>300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2" ht="12" customHeight="1">
      <c r="A12" s="27" t="s">
        <v>26</v>
      </c>
      <c r="B12" s="1" t="s">
        <v>14</v>
      </c>
      <c r="C12" s="9">
        <v>312</v>
      </c>
      <c r="D12" s="9">
        <v>25</v>
      </c>
      <c r="E12" s="9">
        <v>11</v>
      </c>
      <c r="F12" s="9">
        <v>14</v>
      </c>
      <c r="G12" s="9" t="s">
        <v>39</v>
      </c>
      <c r="H12" s="9">
        <v>287</v>
      </c>
      <c r="I12" s="9">
        <v>15</v>
      </c>
      <c r="J12" s="9">
        <v>269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2" ht="12" customHeight="1">
      <c r="A13" s="27" t="s">
        <v>26</v>
      </c>
      <c r="B13" s="1" t="s">
        <v>15</v>
      </c>
      <c r="C13" s="9">
        <v>348</v>
      </c>
      <c r="D13" s="9">
        <v>18</v>
      </c>
      <c r="E13" s="9">
        <v>10</v>
      </c>
      <c r="F13" s="9">
        <v>7</v>
      </c>
      <c r="G13" s="9">
        <v>1</v>
      </c>
      <c r="H13" s="9">
        <v>330</v>
      </c>
      <c r="I13" s="9">
        <v>15</v>
      </c>
      <c r="J13" s="9">
        <v>307</v>
      </c>
      <c r="K13" s="9">
        <v>8</v>
      </c>
      <c r="L13" t="s">
        <v>26</v>
      </c>
      <c r="M13" t="s">
        <v>26</v>
      </c>
      <c r="O13" t="s">
        <v>26</v>
      </c>
      <c r="P13" t="s">
        <v>26</v>
      </c>
    </row>
    <row r="14" spans="1:32" ht="12" customHeight="1">
      <c r="A14" s="27" t="s">
        <v>26</v>
      </c>
      <c r="B14" s="1" t="s">
        <v>16</v>
      </c>
      <c r="C14" s="9">
        <v>225</v>
      </c>
      <c r="D14" s="9">
        <v>20</v>
      </c>
      <c r="E14" s="9">
        <v>7</v>
      </c>
      <c r="F14" s="9">
        <v>11</v>
      </c>
      <c r="G14" s="9">
        <v>2</v>
      </c>
      <c r="H14" s="9">
        <v>205</v>
      </c>
      <c r="I14" s="9">
        <v>17</v>
      </c>
      <c r="J14" s="9">
        <v>184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2" ht="12" customHeight="1">
      <c r="A15" s="27" t="s">
        <v>26</v>
      </c>
      <c r="B15" s="1" t="s">
        <v>17</v>
      </c>
      <c r="C15" s="9">
        <v>192</v>
      </c>
      <c r="D15" s="9">
        <v>18</v>
      </c>
      <c r="E15" s="9">
        <v>9</v>
      </c>
      <c r="F15" s="9">
        <v>8</v>
      </c>
      <c r="G15" s="9">
        <v>1</v>
      </c>
      <c r="H15" s="9">
        <v>174</v>
      </c>
      <c r="I15" s="9">
        <v>6</v>
      </c>
      <c r="J15" s="9">
        <v>167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2" ht="12" customHeight="1">
      <c r="A16" s="27" t="s">
        <v>26</v>
      </c>
      <c r="B16" s="1" t="s">
        <v>18</v>
      </c>
      <c r="C16" s="9">
        <v>167</v>
      </c>
      <c r="D16" s="9">
        <v>7</v>
      </c>
      <c r="E16" s="9">
        <v>4</v>
      </c>
      <c r="F16" s="9">
        <v>3</v>
      </c>
      <c r="G16" s="9" t="s">
        <v>39</v>
      </c>
      <c r="H16" s="9">
        <v>160</v>
      </c>
      <c r="I16" s="9">
        <v>12</v>
      </c>
      <c r="J16" s="9">
        <v>145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154</v>
      </c>
      <c r="D17" s="9">
        <v>9</v>
      </c>
      <c r="E17" s="9">
        <v>3</v>
      </c>
      <c r="F17" s="9">
        <v>5</v>
      </c>
      <c r="G17" s="9">
        <v>1</v>
      </c>
      <c r="H17" s="9">
        <v>145</v>
      </c>
      <c r="I17" s="9">
        <v>13</v>
      </c>
      <c r="J17" s="9">
        <v>129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88</v>
      </c>
      <c r="D18" s="9">
        <v>4</v>
      </c>
      <c r="E18" s="9">
        <v>3</v>
      </c>
      <c r="F18" s="9">
        <v>1</v>
      </c>
      <c r="G18" s="9" t="s">
        <v>39</v>
      </c>
      <c r="H18" s="9">
        <v>84</v>
      </c>
      <c r="I18" s="9">
        <v>7</v>
      </c>
      <c r="J18" s="9">
        <v>75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50</v>
      </c>
      <c r="D19" s="9">
        <v>3</v>
      </c>
      <c r="E19" s="9">
        <v>1</v>
      </c>
      <c r="F19" s="9">
        <v>2</v>
      </c>
      <c r="G19" s="9" t="s">
        <v>39</v>
      </c>
      <c r="H19" s="9">
        <v>47</v>
      </c>
      <c r="I19" s="9">
        <v>1</v>
      </c>
      <c r="J19" s="9">
        <v>42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17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17</v>
      </c>
      <c r="I20" s="9">
        <v>1</v>
      </c>
      <c r="J20" s="9">
        <v>16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14</v>
      </c>
      <c r="D21" s="9">
        <v>1</v>
      </c>
      <c r="E21" s="9">
        <v>1</v>
      </c>
      <c r="F21" s="9" t="s">
        <v>39</v>
      </c>
      <c r="G21" s="9" t="s">
        <v>39</v>
      </c>
      <c r="H21" s="9">
        <v>13</v>
      </c>
      <c r="I21" s="9" t="s">
        <v>39</v>
      </c>
      <c r="J21" s="9">
        <v>13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725</v>
      </c>
      <c r="D22" s="3">
        <v>43</v>
      </c>
      <c r="E22" s="3">
        <v>18</v>
      </c>
      <c r="F22" s="3">
        <v>24</v>
      </c>
      <c r="G22" s="3">
        <v>1</v>
      </c>
      <c r="H22" s="3">
        <v>682</v>
      </c>
      <c r="I22" s="3">
        <v>35</v>
      </c>
      <c r="J22" s="3">
        <v>636</v>
      </c>
      <c r="K22" s="3">
        <v>11</v>
      </c>
    </row>
    <row r="23" spans="1:16" ht="12" customHeight="1">
      <c r="A23" s="27" t="s">
        <v>26</v>
      </c>
      <c r="B23" s="1" t="s">
        <v>9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2</v>
      </c>
      <c r="I23" s="9" t="s">
        <v>39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38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38</v>
      </c>
      <c r="I24" s="9" t="s">
        <v>39</v>
      </c>
      <c r="J24" s="9">
        <v>38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91</v>
      </c>
      <c r="D25" s="9">
        <v>4</v>
      </c>
      <c r="E25" s="9" t="s">
        <v>39</v>
      </c>
      <c r="F25" s="9">
        <v>4</v>
      </c>
      <c r="G25" s="9" t="s">
        <v>39</v>
      </c>
      <c r="H25" s="9">
        <v>87</v>
      </c>
      <c r="I25" s="9">
        <v>1</v>
      </c>
      <c r="J25" s="9">
        <v>86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116</v>
      </c>
      <c r="D26" s="9">
        <v>6</v>
      </c>
      <c r="E26" s="9" t="s">
        <v>39</v>
      </c>
      <c r="F26" s="9">
        <v>6</v>
      </c>
      <c r="G26" s="9" t="s">
        <v>39</v>
      </c>
      <c r="H26" s="9">
        <v>110</v>
      </c>
      <c r="I26" s="9">
        <v>3</v>
      </c>
      <c r="J26" s="9">
        <v>106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95</v>
      </c>
      <c r="D27" s="9">
        <v>8</v>
      </c>
      <c r="E27" s="9">
        <v>3</v>
      </c>
      <c r="F27" s="9">
        <v>5</v>
      </c>
      <c r="G27" s="9" t="s">
        <v>39</v>
      </c>
      <c r="H27" s="9">
        <v>87</v>
      </c>
      <c r="I27" s="9">
        <v>4</v>
      </c>
      <c r="J27" s="9">
        <v>82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89</v>
      </c>
      <c r="D28" s="9">
        <v>6</v>
      </c>
      <c r="E28" s="9">
        <v>4</v>
      </c>
      <c r="F28" s="9">
        <v>2</v>
      </c>
      <c r="G28" s="9" t="s">
        <v>39</v>
      </c>
      <c r="H28" s="9">
        <v>83</v>
      </c>
      <c r="I28" s="9">
        <v>6</v>
      </c>
      <c r="J28" s="9">
        <v>76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97</v>
      </c>
      <c r="D29" s="9">
        <v>7</v>
      </c>
      <c r="E29" s="9">
        <v>4</v>
      </c>
      <c r="F29" s="9">
        <v>3</v>
      </c>
      <c r="G29" s="9" t="s">
        <v>39</v>
      </c>
      <c r="H29" s="9">
        <v>90</v>
      </c>
      <c r="I29" s="9">
        <v>3</v>
      </c>
      <c r="J29" s="9">
        <v>85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50</v>
      </c>
      <c r="D30" s="9">
        <v>5</v>
      </c>
      <c r="E30" s="9">
        <v>1</v>
      </c>
      <c r="F30" s="9">
        <v>3</v>
      </c>
      <c r="G30" s="9">
        <v>1</v>
      </c>
      <c r="H30" s="9">
        <v>45</v>
      </c>
      <c r="I30" s="9">
        <v>5</v>
      </c>
      <c r="J30" s="9">
        <v>38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39</v>
      </c>
      <c r="D31" s="9">
        <v>2</v>
      </c>
      <c r="E31" s="9">
        <v>2</v>
      </c>
      <c r="F31" s="9" t="s">
        <v>39</v>
      </c>
      <c r="G31" s="9" t="s">
        <v>39</v>
      </c>
      <c r="H31" s="9">
        <v>37</v>
      </c>
      <c r="I31" s="9">
        <v>2</v>
      </c>
      <c r="J31" s="9">
        <v>35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35</v>
      </c>
      <c r="D32" s="9">
        <v>1</v>
      </c>
      <c r="E32" s="9">
        <v>1</v>
      </c>
      <c r="F32" s="9" t="s">
        <v>39</v>
      </c>
      <c r="G32" s="9" t="s">
        <v>39</v>
      </c>
      <c r="H32" s="9">
        <v>34</v>
      </c>
      <c r="I32" s="9">
        <v>4</v>
      </c>
      <c r="J32" s="9">
        <v>30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31</v>
      </c>
      <c r="D33" s="9">
        <v>2</v>
      </c>
      <c r="E33" s="9">
        <v>2</v>
      </c>
      <c r="F33" s="9" t="s">
        <v>39</v>
      </c>
      <c r="G33" s="9" t="s">
        <v>39</v>
      </c>
      <c r="H33" s="9">
        <v>29</v>
      </c>
      <c r="I33" s="9">
        <v>2</v>
      </c>
      <c r="J33" s="9">
        <v>26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17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17</v>
      </c>
      <c r="I34" s="9">
        <v>4</v>
      </c>
      <c r="J34" s="9">
        <v>12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13</v>
      </c>
      <c r="D35" s="9">
        <v>2</v>
      </c>
      <c r="E35" s="9">
        <v>1</v>
      </c>
      <c r="F35" s="9">
        <v>1</v>
      </c>
      <c r="G35" s="9" t="s">
        <v>39</v>
      </c>
      <c r="H35" s="9">
        <v>11</v>
      </c>
      <c r="I35" s="9" t="s">
        <v>39</v>
      </c>
      <c r="J35" s="9">
        <v>9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7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7</v>
      </c>
      <c r="I36" s="9">
        <v>1</v>
      </c>
      <c r="J36" s="9">
        <v>6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5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5</v>
      </c>
      <c r="I37" s="9" t="s">
        <v>39</v>
      </c>
      <c r="J37" s="9">
        <v>5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2116</v>
      </c>
      <c r="D38" s="3">
        <v>140</v>
      </c>
      <c r="E38" s="3">
        <v>48</v>
      </c>
      <c r="F38" s="3">
        <v>87</v>
      </c>
      <c r="G38" s="3">
        <v>5</v>
      </c>
      <c r="H38" s="3">
        <v>1976</v>
      </c>
      <c r="I38" s="3">
        <v>83</v>
      </c>
      <c r="J38" s="3">
        <v>1866</v>
      </c>
      <c r="K38" s="3">
        <v>27</v>
      </c>
    </row>
    <row r="39" spans="1:16" ht="12" customHeight="1">
      <c r="A39" s="27" t="s">
        <v>26</v>
      </c>
      <c r="B39" s="1" t="s">
        <v>9</v>
      </c>
      <c r="C39" s="9">
        <v>4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4</v>
      </c>
      <c r="I39" s="9" t="s">
        <v>39</v>
      </c>
      <c r="J39" s="9">
        <v>4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126</v>
      </c>
      <c r="D40" s="9">
        <v>5</v>
      </c>
      <c r="E40" s="9" t="s">
        <v>39</v>
      </c>
      <c r="F40" s="9">
        <v>5</v>
      </c>
      <c r="G40" s="9" t="s">
        <v>39</v>
      </c>
      <c r="H40" s="9">
        <v>121</v>
      </c>
      <c r="I40" s="9">
        <v>2</v>
      </c>
      <c r="J40" s="9">
        <v>119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272</v>
      </c>
      <c r="D41" s="9">
        <v>17</v>
      </c>
      <c r="E41" s="9">
        <v>1</v>
      </c>
      <c r="F41" s="9">
        <v>16</v>
      </c>
      <c r="G41" s="9" t="s">
        <v>39</v>
      </c>
      <c r="H41" s="9">
        <v>255</v>
      </c>
      <c r="I41" s="9" t="s">
        <v>39</v>
      </c>
      <c r="J41" s="9">
        <v>252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278</v>
      </c>
      <c r="D42" s="9">
        <v>22</v>
      </c>
      <c r="E42" s="9">
        <v>6</v>
      </c>
      <c r="F42" s="9">
        <v>15</v>
      </c>
      <c r="G42" s="9">
        <v>1</v>
      </c>
      <c r="H42" s="9">
        <v>256</v>
      </c>
      <c r="I42" s="9">
        <v>5</v>
      </c>
      <c r="J42" s="9">
        <v>248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252</v>
      </c>
      <c r="D43" s="9">
        <v>16</v>
      </c>
      <c r="E43" s="9">
        <v>7</v>
      </c>
      <c r="F43" s="9">
        <v>9</v>
      </c>
      <c r="G43" s="9" t="s">
        <v>39</v>
      </c>
      <c r="H43" s="9">
        <v>236</v>
      </c>
      <c r="I43" s="9">
        <v>16</v>
      </c>
      <c r="J43" s="9">
        <v>218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223</v>
      </c>
      <c r="D44" s="9">
        <v>19</v>
      </c>
      <c r="E44" s="9">
        <v>7</v>
      </c>
      <c r="F44" s="9">
        <v>12</v>
      </c>
      <c r="G44" s="9" t="s">
        <v>39</v>
      </c>
      <c r="H44" s="9">
        <v>204</v>
      </c>
      <c r="I44" s="9">
        <v>9</v>
      </c>
      <c r="J44" s="9">
        <v>193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251</v>
      </c>
      <c r="D45" s="9">
        <v>11</v>
      </c>
      <c r="E45" s="9">
        <v>6</v>
      </c>
      <c r="F45" s="9">
        <v>4</v>
      </c>
      <c r="G45" s="9">
        <v>1</v>
      </c>
      <c r="H45" s="9">
        <v>240</v>
      </c>
      <c r="I45" s="9">
        <v>12</v>
      </c>
      <c r="J45" s="9">
        <v>222</v>
      </c>
      <c r="K45" s="9">
        <v>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175</v>
      </c>
      <c r="D46" s="9">
        <v>15</v>
      </c>
      <c r="E46" s="9">
        <v>6</v>
      </c>
      <c r="F46" s="9">
        <v>8</v>
      </c>
      <c r="G46" s="9">
        <v>1</v>
      </c>
      <c r="H46" s="9">
        <v>160</v>
      </c>
      <c r="I46" s="9">
        <v>12</v>
      </c>
      <c r="J46" s="9">
        <v>146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153</v>
      </c>
      <c r="D47" s="9">
        <v>16</v>
      </c>
      <c r="E47" s="9">
        <v>7</v>
      </c>
      <c r="F47" s="9">
        <v>8</v>
      </c>
      <c r="G47" s="9">
        <v>1</v>
      </c>
      <c r="H47" s="9">
        <v>137</v>
      </c>
      <c r="I47" s="9">
        <v>4</v>
      </c>
      <c r="J47" s="9">
        <v>132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132</v>
      </c>
      <c r="D48" s="9">
        <v>6</v>
      </c>
      <c r="E48" s="9">
        <v>3</v>
      </c>
      <c r="F48" s="9">
        <v>3</v>
      </c>
      <c r="G48" s="9" t="s">
        <v>39</v>
      </c>
      <c r="H48" s="9">
        <v>126</v>
      </c>
      <c r="I48" s="9">
        <v>8</v>
      </c>
      <c r="J48" s="9">
        <v>115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2" ht="12" customHeight="1">
      <c r="A49" s="27" t="s">
        <v>26</v>
      </c>
      <c r="B49" s="1" t="s">
        <v>19</v>
      </c>
      <c r="C49" s="9">
        <v>123</v>
      </c>
      <c r="D49" s="9">
        <v>7</v>
      </c>
      <c r="E49" s="9">
        <v>1</v>
      </c>
      <c r="F49" s="9">
        <v>5</v>
      </c>
      <c r="G49" s="9">
        <v>1</v>
      </c>
      <c r="H49" s="9">
        <v>116</v>
      </c>
      <c r="I49" s="9">
        <v>11</v>
      </c>
      <c r="J49" s="9">
        <v>103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2" ht="12" customHeight="1">
      <c r="A50" s="27" t="s">
        <v>26</v>
      </c>
      <c r="B50" s="1" t="s">
        <v>20</v>
      </c>
      <c r="C50" s="9">
        <v>71</v>
      </c>
      <c r="D50" s="9">
        <v>4</v>
      </c>
      <c r="E50" s="9">
        <v>3</v>
      </c>
      <c r="F50" s="9">
        <v>1</v>
      </c>
      <c r="G50" s="9" t="s">
        <v>39</v>
      </c>
      <c r="H50" s="9">
        <v>67</v>
      </c>
      <c r="I50" s="9">
        <v>3</v>
      </c>
      <c r="J50" s="9">
        <v>63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2" ht="12" customHeight="1">
      <c r="A51" s="27" t="s">
        <v>26</v>
      </c>
      <c r="B51" s="1" t="s">
        <v>21</v>
      </c>
      <c r="C51" s="9">
        <v>37</v>
      </c>
      <c r="D51" s="9">
        <v>1</v>
      </c>
      <c r="E51" s="9" t="s">
        <v>39</v>
      </c>
      <c r="F51" s="9">
        <v>1</v>
      </c>
      <c r="G51" s="9" t="s">
        <v>39</v>
      </c>
      <c r="H51" s="9">
        <v>36</v>
      </c>
      <c r="I51" s="9">
        <v>1</v>
      </c>
      <c r="J51" s="9">
        <v>33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2" ht="12" customHeight="1">
      <c r="A52" s="27" t="s">
        <v>26</v>
      </c>
      <c r="B52" s="1" t="s">
        <v>22</v>
      </c>
      <c r="C52" s="9">
        <v>10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10</v>
      </c>
      <c r="I52" s="9" t="s">
        <v>39</v>
      </c>
      <c r="J52" s="9">
        <v>10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2" ht="12" customHeight="1">
      <c r="A53" s="29" t="s">
        <v>26</v>
      </c>
      <c r="B53" s="6" t="s">
        <v>23</v>
      </c>
      <c r="C53" s="5">
        <v>9</v>
      </c>
      <c r="D53" s="5">
        <v>1</v>
      </c>
      <c r="E53" s="5">
        <v>1</v>
      </c>
      <c r="F53" s="5" t="s">
        <v>39</v>
      </c>
      <c r="G53" s="5" t="s">
        <v>39</v>
      </c>
      <c r="H53" s="5">
        <v>8</v>
      </c>
      <c r="I53" s="5" t="s">
        <v>39</v>
      </c>
      <c r="J53" s="5">
        <v>8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2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2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2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2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2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2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2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2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2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2954</v>
      </c>
      <c r="D6" s="3">
        <v>218</v>
      </c>
      <c r="E6" s="3">
        <v>90</v>
      </c>
      <c r="F6" s="3">
        <v>118</v>
      </c>
      <c r="G6" s="3">
        <v>10</v>
      </c>
      <c r="H6" s="3">
        <v>2736</v>
      </c>
      <c r="I6" s="3">
        <v>216</v>
      </c>
      <c r="J6" s="3">
        <v>2475</v>
      </c>
      <c r="K6" s="3">
        <v>45</v>
      </c>
    </row>
    <row r="7" spans="1:31" ht="12" customHeight="1">
      <c r="A7" s="27" t="s">
        <v>26</v>
      </c>
      <c r="B7" s="1" t="s">
        <v>9</v>
      </c>
      <c r="C7" s="9">
        <v>8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8</v>
      </c>
      <c r="I7" s="9" t="s">
        <v>39</v>
      </c>
      <c r="J7" s="9">
        <v>8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122</v>
      </c>
      <c r="D8" s="9">
        <v>6</v>
      </c>
      <c r="E8" s="9">
        <v>1</v>
      </c>
      <c r="F8" s="9">
        <v>4</v>
      </c>
      <c r="G8" s="9">
        <v>1</v>
      </c>
      <c r="H8" s="9">
        <v>116</v>
      </c>
      <c r="I8" s="9">
        <v>2</v>
      </c>
      <c r="J8" s="9">
        <v>113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355</v>
      </c>
      <c r="D9" s="9">
        <v>21</v>
      </c>
      <c r="E9" s="9">
        <v>7</v>
      </c>
      <c r="F9" s="9">
        <v>12</v>
      </c>
      <c r="G9" s="9">
        <v>2</v>
      </c>
      <c r="H9" s="9">
        <v>334</v>
      </c>
      <c r="I9" s="9">
        <v>8</v>
      </c>
      <c r="J9" s="9">
        <v>318</v>
      </c>
      <c r="K9" s="9">
        <v>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393</v>
      </c>
      <c r="D10" s="9">
        <v>36</v>
      </c>
      <c r="E10" s="9">
        <v>15</v>
      </c>
      <c r="F10" s="9">
        <v>19</v>
      </c>
      <c r="G10" s="9">
        <v>2</v>
      </c>
      <c r="H10" s="9">
        <v>357</v>
      </c>
      <c r="I10" s="9">
        <v>19</v>
      </c>
      <c r="J10" s="9">
        <v>332</v>
      </c>
      <c r="K10" s="9">
        <v>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355</v>
      </c>
      <c r="D11" s="9">
        <v>30</v>
      </c>
      <c r="E11" s="9">
        <v>13</v>
      </c>
      <c r="F11" s="9">
        <v>16</v>
      </c>
      <c r="G11" s="9">
        <v>1</v>
      </c>
      <c r="H11" s="9">
        <v>325</v>
      </c>
      <c r="I11" s="9">
        <v>26</v>
      </c>
      <c r="J11" s="9">
        <v>297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329</v>
      </c>
      <c r="D12" s="9">
        <v>29</v>
      </c>
      <c r="E12" s="9">
        <v>10</v>
      </c>
      <c r="F12" s="9">
        <v>18</v>
      </c>
      <c r="G12" s="9">
        <v>1</v>
      </c>
      <c r="H12" s="9">
        <v>300</v>
      </c>
      <c r="I12" s="9">
        <v>17</v>
      </c>
      <c r="J12" s="9">
        <v>280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321</v>
      </c>
      <c r="D13" s="9">
        <v>33</v>
      </c>
      <c r="E13" s="9">
        <v>16</v>
      </c>
      <c r="F13" s="9">
        <v>16</v>
      </c>
      <c r="G13" s="9">
        <v>1</v>
      </c>
      <c r="H13" s="9">
        <v>288</v>
      </c>
      <c r="I13" s="9">
        <v>39</v>
      </c>
      <c r="J13" s="9">
        <v>245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295</v>
      </c>
      <c r="D14" s="9">
        <v>21</v>
      </c>
      <c r="E14" s="9">
        <v>8</v>
      </c>
      <c r="F14" s="9">
        <v>12</v>
      </c>
      <c r="G14" s="9">
        <v>1</v>
      </c>
      <c r="H14" s="9">
        <v>274</v>
      </c>
      <c r="I14" s="9">
        <v>40</v>
      </c>
      <c r="J14" s="9">
        <v>227</v>
      </c>
      <c r="K14" s="9">
        <v>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240</v>
      </c>
      <c r="D15" s="9">
        <v>16</v>
      </c>
      <c r="E15" s="9">
        <v>8</v>
      </c>
      <c r="F15" s="9">
        <v>7</v>
      </c>
      <c r="G15" s="9">
        <v>1</v>
      </c>
      <c r="H15" s="9">
        <v>224</v>
      </c>
      <c r="I15" s="9">
        <v>21</v>
      </c>
      <c r="J15" s="9">
        <v>197</v>
      </c>
      <c r="K15" s="9">
        <v>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206</v>
      </c>
      <c r="D16" s="9">
        <v>10</v>
      </c>
      <c r="E16" s="9">
        <v>6</v>
      </c>
      <c r="F16" s="9">
        <v>4</v>
      </c>
      <c r="G16" s="9" t="s">
        <v>39</v>
      </c>
      <c r="H16" s="9">
        <v>196</v>
      </c>
      <c r="I16" s="9">
        <v>19</v>
      </c>
      <c r="J16" s="9">
        <v>176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146</v>
      </c>
      <c r="D17" s="9">
        <v>11</v>
      </c>
      <c r="E17" s="9">
        <v>5</v>
      </c>
      <c r="F17" s="9">
        <v>6</v>
      </c>
      <c r="G17" s="9" t="s">
        <v>39</v>
      </c>
      <c r="H17" s="9">
        <v>135</v>
      </c>
      <c r="I17" s="9">
        <v>14</v>
      </c>
      <c r="J17" s="9">
        <v>118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92</v>
      </c>
      <c r="D18" s="9">
        <v>1</v>
      </c>
      <c r="E18" s="9" t="s">
        <v>39</v>
      </c>
      <c r="F18" s="9">
        <v>1</v>
      </c>
      <c r="G18" s="9" t="s">
        <v>39</v>
      </c>
      <c r="H18" s="9">
        <v>91</v>
      </c>
      <c r="I18" s="9">
        <v>4</v>
      </c>
      <c r="J18" s="9">
        <v>84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61</v>
      </c>
      <c r="D19" s="9">
        <v>1</v>
      </c>
      <c r="E19" s="9" t="s">
        <v>39</v>
      </c>
      <c r="F19" s="9">
        <v>1</v>
      </c>
      <c r="G19" s="9" t="s">
        <v>39</v>
      </c>
      <c r="H19" s="9">
        <v>60</v>
      </c>
      <c r="I19" s="9">
        <v>7</v>
      </c>
      <c r="J19" s="9">
        <v>52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16</v>
      </c>
      <c r="D20" s="9">
        <v>2</v>
      </c>
      <c r="E20" s="9" t="s">
        <v>39</v>
      </c>
      <c r="F20" s="9">
        <v>2</v>
      </c>
      <c r="G20" s="9" t="s">
        <v>39</v>
      </c>
      <c r="H20" s="9">
        <v>14</v>
      </c>
      <c r="I20" s="9" t="s">
        <v>39</v>
      </c>
      <c r="J20" s="9">
        <v>14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15</v>
      </c>
      <c r="D21" s="9">
        <v>1</v>
      </c>
      <c r="E21" s="9">
        <v>1</v>
      </c>
      <c r="F21" s="9" t="s">
        <v>39</v>
      </c>
      <c r="G21" s="9" t="s">
        <v>39</v>
      </c>
      <c r="H21" s="9">
        <v>14</v>
      </c>
      <c r="I21" s="9" t="s">
        <v>39</v>
      </c>
      <c r="J21" s="9">
        <v>14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926</v>
      </c>
      <c r="D22" s="3">
        <v>62</v>
      </c>
      <c r="E22" s="3">
        <v>26</v>
      </c>
      <c r="F22" s="3">
        <v>33</v>
      </c>
      <c r="G22" s="3">
        <v>3</v>
      </c>
      <c r="H22" s="3">
        <v>864</v>
      </c>
      <c r="I22" s="3">
        <v>76</v>
      </c>
      <c r="J22" s="3">
        <v>775</v>
      </c>
      <c r="K22" s="3">
        <v>13</v>
      </c>
    </row>
    <row r="23" spans="1:16" ht="12" customHeight="1">
      <c r="A23" s="27" t="s">
        <v>26</v>
      </c>
      <c r="B23" s="1" t="s">
        <v>9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2</v>
      </c>
      <c r="I23" s="9" t="s">
        <v>39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28</v>
      </c>
      <c r="D24" s="9">
        <v>5</v>
      </c>
      <c r="E24" s="9">
        <v>1</v>
      </c>
      <c r="F24" s="9">
        <v>3</v>
      </c>
      <c r="G24" s="9">
        <v>1</v>
      </c>
      <c r="H24" s="9">
        <v>23</v>
      </c>
      <c r="I24" s="9">
        <v>1</v>
      </c>
      <c r="J24" s="9">
        <v>22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100</v>
      </c>
      <c r="D25" s="9">
        <v>6</v>
      </c>
      <c r="E25" s="9">
        <v>2</v>
      </c>
      <c r="F25" s="9">
        <v>4</v>
      </c>
      <c r="G25" s="9" t="s">
        <v>39</v>
      </c>
      <c r="H25" s="9">
        <v>94</v>
      </c>
      <c r="I25" s="9">
        <v>1</v>
      </c>
      <c r="J25" s="9">
        <v>90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133</v>
      </c>
      <c r="D26" s="9">
        <v>9</v>
      </c>
      <c r="E26" s="9">
        <v>3</v>
      </c>
      <c r="F26" s="9">
        <v>6</v>
      </c>
      <c r="G26" s="9" t="s">
        <v>39</v>
      </c>
      <c r="H26" s="9">
        <v>124</v>
      </c>
      <c r="I26" s="9">
        <v>6</v>
      </c>
      <c r="J26" s="9">
        <v>118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134</v>
      </c>
      <c r="D27" s="9">
        <v>8</v>
      </c>
      <c r="E27" s="9">
        <v>4</v>
      </c>
      <c r="F27" s="9">
        <v>4</v>
      </c>
      <c r="G27" s="9" t="s">
        <v>39</v>
      </c>
      <c r="H27" s="9">
        <v>126</v>
      </c>
      <c r="I27" s="9">
        <v>15</v>
      </c>
      <c r="J27" s="9">
        <v>111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111</v>
      </c>
      <c r="D28" s="9">
        <v>6</v>
      </c>
      <c r="E28" s="9">
        <v>3</v>
      </c>
      <c r="F28" s="9">
        <v>3</v>
      </c>
      <c r="G28" s="9" t="s">
        <v>39</v>
      </c>
      <c r="H28" s="9">
        <v>105</v>
      </c>
      <c r="I28" s="9">
        <v>6</v>
      </c>
      <c r="J28" s="9">
        <v>98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101</v>
      </c>
      <c r="D29" s="9">
        <v>4</v>
      </c>
      <c r="E29" s="9">
        <v>3</v>
      </c>
      <c r="F29" s="9" t="s">
        <v>39</v>
      </c>
      <c r="G29" s="9">
        <v>1</v>
      </c>
      <c r="H29" s="9">
        <v>97</v>
      </c>
      <c r="I29" s="9">
        <v>11</v>
      </c>
      <c r="J29" s="9">
        <v>84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84</v>
      </c>
      <c r="D30" s="9">
        <v>8</v>
      </c>
      <c r="E30" s="9">
        <v>4</v>
      </c>
      <c r="F30" s="9">
        <v>4</v>
      </c>
      <c r="G30" s="9" t="s">
        <v>39</v>
      </c>
      <c r="H30" s="9">
        <v>76</v>
      </c>
      <c r="I30" s="9">
        <v>12</v>
      </c>
      <c r="J30" s="9">
        <v>61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78</v>
      </c>
      <c r="D31" s="9">
        <v>4</v>
      </c>
      <c r="E31" s="9">
        <v>2</v>
      </c>
      <c r="F31" s="9">
        <v>1</v>
      </c>
      <c r="G31" s="9">
        <v>1</v>
      </c>
      <c r="H31" s="9">
        <v>74</v>
      </c>
      <c r="I31" s="9">
        <v>6</v>
      </c>
      <c r="J31" s="9">
        <v>66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58</v>
      </c>
      <c r="D32" s="9">
        <v>3</v>
      </c>
      <c r="E32" s="9">
        <v>1</v>
      </c>
      <c r="F32" s="9">
        <v>2</v>
      </c>
      <c r="G32" s="9" t="s">
        <v>39</v>
      </c>
      <c r="H32" s="9">
        <v>55</v>
      </c>
      <c r="I32" s="9">
        <v>9</v>
      </c>
      <c r="J32" s="9">
        <v>46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46</v>
      </c>
      <c r="D33" s="9">
        <v>6</v>
      </c>
      <c r="E33" s="9">
        <v>2</v>
      </c>
      <c r="F33" s="9">
        <v>4</v>
      </c>
      <c r="G33" s="9" t="s">
        <v>39</v>
      </c>
      <c r="H33" s="9">
        <v>40</v>
      </c>
      <c r="I33" s="9">
        <v>3</v>
      </c>
      <c r="J33" s="9">
        <v>36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24</v>
      </c>
      <c r="D34" s="9">
        <v>1</v>
      </c>
      <c r="E34" s="9" t="s">
        <v>39</v>
      </c>
      <c r="F34" s="9">
        <v>1</v>
      </c>
      <c r="G34" s="9" t="s">
        <v>39</v>
      </c>
      <c r="H34" s="9">
        <v>23</v>
      </c>
      <c r="I34" s="9">
        <v>2</v>
      </c>
      <c r="J34" s="9">
        <v>21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19</v>
      </c>
      <c r="D35" s="9">
        <v>1</v>
      </c>
      <c r="E35" s="9" t="s">
        <v>39</v>
      </c>
      <c r="F35" s="9">
        <v>1</v>
      </c>
      <c r="G35" s="9" t="s">
        <v>39</v>
      </c>
      <c r="H35" s="9">
        <v>18</v>
      </c>
      <c r="I35" s="9">
        <v>4</v>
      </c>
      <c r="J35" s="9">
        <v>13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3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3</v>
      </c>
      <c r="I36" s="9" t="s">
        <v>39</v>
      </c>
      <c r="J36" s="9">
        <v>3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5</v>
      </c>
      <c r="D37" s="9">
        <v>1</v>
      </c>
      <c r="E37" s="9">
        <v>1</v>
      </c>
      <c r="F37" s="9" t="s">
        <v>39</v>
      </c>
      <c r="G37" s="9" t="s">
        <v>39</v>
      </c>
      <c r="H37" s="9">
        <v>4</v>
      </c>
      <c r="I37" s="9" t="s">
        <v>39</v>
      </c>
      <c r="J37" s="9">
        <v>4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2028</v>
      </c>
      <c r="D38" s="3">
        <v>156</v>
      </c>
      <c r="E38" s="3">
        <v>64</v>
      </c>
      <c r="F38" s="3">
        <v>85</v>
      </c>
      <c r="G38" s="3">
        <v>7</v>
      </c>
      <c r="H38" s="3">
        <v>1872</v>
      </c>
      <c r="I38" s="3">
        <v>140</v>
      </c>
      <c r="J38" s="3">
        <v>1700</v>
      </c>
      <c r="K38" s="3">
        <v>32</v>
      </c>
    </row>
    <row r="39" spans="1:16" ht="12" customHeight="1">
      <c r="A39" s="27" t="s">
        <v>26</v>
      </c>
      <c r="B39" s="1" t="s">
        <v>9</v>
      </c>
      <c r="C39" s="9">
        <v>6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6</v>
      </c>
      <c r="I39" s="9" t="s">
        <v>39</v>
      </c>
      <c r="J39" s="9">
        <v>6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94</v>
      </c>
      <c r="D40" s="9">
        <v>1</v>
      </c>
      <c r="E40" s="9" t="s">
        <v>39</v>
      </c>
      <c r="F40" s="9">
        <v>1</v>
      </c>
      <c r="G40" s="9" t="s">
        <v>39</v>
      </c>
      <c r="H40" s="9">
        <v>93</v>
      </c>
      <c r="I40" s="9">
        <v>1</v>
      </c>
      <c r="J40" s="9">
        <v>91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255</v>
      </c>
      <c r="D41" s="9">
        <v>15</v>
      </c>
      <c r="E41" s="9">
        <v>5</v>
      </c>
      <c r="F41" s="9">
        <v>8</v>
      </c>
      <c r="G41" s="9">
        <v>2</v>
      </c>
      <c r="H41" s="9">
        <v>240</v>
      </c>
      <c r="I41" s="9">
        <v>7</v>
      </c>
      <c r="J41" s="9">
        <v>228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260</v>
      </c>
      <c r="D42" s="9">
        <v>27</v>
      </c>
      <c r="E42" s="9">
        <v>12</v>
      </c>
      <c r="F42" s="9">
        <v>13</v>
      </c>
      <c r="G42" s="9">
        <v>2</v>
      </c>
      <c r="H42" s="9">
        <v>233</v>
      </c>
      <c r="I42" s="9">
        <v>13</v>
      </c>
      <c r="J42" s="9">
        <v>214</v>
      </c>
      <c r="K42" s="9">
        <v>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221</v>
      </c>
      <c r="D43" s="9">
        <v>22</v>
      </c>
      <c r="E43" s="9">
        <v>9</v>
      </c>
      <c r="F43" s="9">
        <v>12</v>
      </c>
      <c r="G43" s="9">
        <v>1</v>
      </c>
      <c r="H43" s="9">
        <v>199</v>
      </c>
      <c r="I43" s="9">
        <v>11</v>
      </c>
      <c r="J43" s="9">
        <v>186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218</v>
      </c>
      <c r="D44" s="9">
        <v>23</v>
      </c>
      <c r="E44" s="9">
        <v>7</v>
      </c>
      <c r="F44" s="9">
        <v>15</v>
      </c>
      <c r="G44" s="9">
        <v>1</v>
      </c>
      <c r="H44" s="9">
        <v>195</v>
      </c>
      <c r="I44" s="9">
        <v>11</v>
      </c>
      <c r="J44" s="9">
        <v>182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220</v>
      </c>
      <c r="D45" s="9">
        <v>29</v>
      </c>
      <c r="E45" s="9">
        <v>13</v>
      </c>
      <c r="F45" s="9">
        <v>16</v>
      </c>
      <c r="G45" s="9" t="s">
        <v>39</v>
      </c>
      <c r="H45" s="9">
        <v>191</v>
      </c>
      <c r="I45" s="9">
        <v>28</v>
      </c>
      <c r="J45" s="9">
        <v>161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211</v>
      </c>
      <c r="D46" s="9">
        <v>13</v>
      </c>
      <c r="E46" s="9">
        <v>4</v>
      </c>
      <c r="F46" s="9">
        <v>8</v>
      </c>
      <c r="G46" s="9">
        <v>1</v>
      </c>
      <c r="H46" s="9">
        <v>198</v>
      </c>
      <c r="I46" s="9">
        <v>28</v>
      </c>
      <c r="J46" s="9">
        <v>166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162</v>
      </c>
      <c r="D47" s="9">
        <v>12</v>
      </c>
      <c r="E47" s="9">
        <v>6</v>
      </c>
      <c r="F47" s="9">
        <v>6</v>
      </c>
      <c r="G47" s="9" t="s">
        <v>39</v>
      </c>
      <c r="H47" s="9">
        <v>150</v>
      </c>
      <c r="I47" s="9">
        <v>15</v>
      </c>
      <c r="J47" s="9">
        <v>131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148</v>
      </c>
      <c r="D48" s="9">
        <v>7</v>
      </c>
      <c r="E48" s="9">
        <v>5</v>
      </c>
      <c r="F48" s="9">
        <v>2</v>
      </c>
      <c r="G48" s="9" t="s">
        <v>39</v>
      </c>
      <c r="H48" s="9">
        <v>141</v>
      </c>
      <c r="I48" s="9">
        <v>10</v>
      </c>
      <c r="J48" s="9">
        <v>130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100</v>
      </c>
      <c r="D49" s="9">
        <v>5</v>
      </c>
      <c r="E49" s="9">
        <v>3</v>
      </c>
      <c r="F49" s="9">
        <v>2</v>
      </c>
      <c r="G49" s="9" t="s">
        <v>39</v>
      </c>
      <c r="H49" s="9">
        <v>95</v>
      </c>
      <c r="I49" s="9">
        <v>11</v>
      </c>
      <c r="J49" s="9">
        <v>82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68</v>
      </c>
      <c r="D50" s="9" t="s">
        <v>39</v>
      </c>
      <c r="E50" s="9" t="s">
        <v>39</v>
      </c>
      <c r="F50" s="9" t="s">
        <v>39</v>
      </c>
      <c r="G50" s="9" t="s">
        <v>39</v>
      </c>
      <c r="H50" s="9">
        <v>68</v>
      </c>
      <c r="I50" s="9">
        <v>2</v>
      </c>
      <c r="J50" s="9">
        <v>63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42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42</v>
      </c>
      <c r="I51" s="9">
        <v>3</v>
      </c>
      <c r="J51" s="9">
        <v>39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13</v>
      </c>
      <c r="D52" s="9">
        <v>2</v>
      </c>
      <c r="E52" s="9" t="s">
        <v>39</v>
      </c>
      <c r="F52" s="9">
        <v>2</v>
      </c>
      <c r="G52" s="9" t="s">
        <v>39</v>
      </c>
      <c r="H52" s="9">
        <v>11</v>
      </c>
      <c r="I52" s="9" t="s">
        <v>39</v>
      </c>
      <c r="J52" s="9">
        <v>11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10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10</v>
      </c>
      <c r="I53" s="5" t="s">
        <v>39</v>
      </c>
      <c r="J53" s="5">
        <v>10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243</v>
      </c>
      <c r="D6" s="3">
        <v>10</v>
      </c>
      <c r="E6" s="3">
        <v>4</v>
      </c>
      <c r="F6" s="3">
        <v>5</v>
      </c>
      <c r="G6" s="3">
        <v>1</v>
      </c>
      <c r="H6" s="3">
        <v>233</v>
      </c>
      <c r="I6" s="3">
        <v>9</v>
      </c>
      <c r="J6" s="3">
        <v>220</v>
      </c>
      <c r="K6" s="3">
        <v>4</v>
      </c>
    </row>
    <row r="7" spans="1:31" ht="12" customHeight="1">
      <c r="A7" s="27" t="s">
        <v>26</v>
      </c>
      <c r="B7" s="1" t="s">
        <v>9</v>
      </c>
      <c r="C7" s="9" t="s">
        <v>39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 t="s">
        <v>39</v>
      </c>
      <c r="J7" s="9" t="s">
        <v>39</v>
      </c>
      <c r="K7" s="9" t="s">
        <v>39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13</v>
      </c>
      <c r="D8" s="9" t="s">
        <v>39</v>
      </c>
      <c r="E8" s="9" t="s">
        <v>39</v>
      </c>
      <c r="F8" s="9" t="s">
        <v>39</v>
      </c>
      <c r="G8" s="9" t="s">
        <v>39</v>
      </c>
      <c r="H8" s="9">
        <v>13</v>
      </c>
      <c r="I8" s="9" t="s">
        <v>39</v>
      </c>
      <c r="J8" s="9">
        <v>13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12</v>
      </c>
      <c r="D9" s="9">
        <v>1</v>
      </c>
      <c r="E9" s="9" t="s">
        <v>39</v>
      </c>
      <c r="F9" s="9">
        <v>1</v>
      </c>
      <c r="G9" s="9" t="s">
        <v>39</v>
      </c>
      <c r="H9" s="9">
        <v>11</v>
      </c>
      <c r="I9" s="9" t="s">
        <v>39</v>
      </c>
      <c r="J9" s="9">
        <v>10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22</v>
      </c>
      <c r="D10" s="9">
        <v>1</v>
      </c>
      <c r="E10" s="9" t="s">
        <v>39</v>
      </c>
      <c r="F10" s="9">
        <v>1</v>
      </c>
      <c r="G10" s="9" t="s">
        <v>39</v>
      </c>
      <c r="H10" s="9">
        <v>21</v>
      </c>
      <c r="I10" s="9" t="s">
        <v>39</v>
      </c>
      <c r="J10" s="9">
        <v>21</v>
      </c>
      <c r="K10" s="9" t="s">
        <v>39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28</v>
      </c>
      <c r="D11" s="9">
        <v>1</v>
      </c>
      <c r="E11" s="9">
        <v>1</v>
      </c>
      <c r="F11" s="9" t="s">
        <v>39</v>
      </c>
      <c r="G11" s="9" t="s">
        <v>39</v>
      </c>
      <c r="H11" s="9">
        <v>27</v>
      </c>
      <c r="I11" s="9" t="s">
        <v>39</v>
      </c>
      <c r="J11" s="9">
        <v>27</v>
      </c>
      <c r="K11" s="9" t="s">
        <v>39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22</v>
      </c>
      <c r="D12" s="9">
        <v>2</v>
      </c>
      <c r="E12" s="9">
        <v>1</v>
      </c>
      <c r="F12" s="9">
        <v>1</v>
      </c>
      <c r="G12" s="9" t="s">
        <v>39</v>
      </c>
      <c r="H12" s="9">
        <v>20</v>
      </c>
      <c r="I12" s="9">
        <v>1</v>
      </c>
      <c r="J12" s="9">
        <v>19</v>
      </c>
      <c r="K12" s="9" t="s">
        <v>39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35</v>
      </c>
      <c r="D13" s="9">
        <v>2</v>
      </c>
      <c r="E13" s="9">
        <v>1</v>
      </c>
      <c r="F13" s="9" t="s">
        <v>39</v>
      </c>
      <c r="G13" s="9">
        <v>1</v>
      </c>
      <c r="H13" s="9">
        <v>33</v>
      </c>
      <c r="I13" s="9">
        <v>1</v>
      </c>
      <c r="J13" s="9">
        <v>30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21</v>
      </c>
      <c r="D14" s="9" t="s">
        <v>39</v>
      </c>
      <c r="E14" s="9" t="s">
        <v>39</v>
      </c>
      <c r="F14" s="9" t="s">
        <v>39</v>
      </c>
      <c r="G14" s="9" t="s">
        <v>39</v>
      </c>
      <c r="H14" s="9">
        <v>21</v>
      </c>
      <c r="I14" s="9">
        <v>1</v>
      </c>
      <c r="J14" s="9">
        <v>20</v>
      </c>
      <c r="K14" s="9" t="s">
        <v>39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20</v>
      </c>
      <c r="D15" s="9">
        <v>1</v>
      </c>
      <c r="E15" s="9" t="s">
        <v>39</v>
      </c>
      <c r="F15" s="9">
        <v>1</v>
      </c>
      <c r="G15" s="9" t="s">
        <v>39</v>
      </c>
      <c r="H15" s="9">
        <v>19</v>
      </c>
      <c r="I15" s="9">
        <v>3</v>
      </c>
      <c r="J15" s="9">
        <v>16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20</v>
      </c>
      <c r="D16" s="9">
        <v>1</v>
      </c>
      <c r="E16" s="9">
        <v>1</v>
      </c>
      <c r="F16" s="9" t="s">
        <v>39</v>
      </c>
      <c r="G16" s="9" t="s">
        <v>39</v>
      </c>
      <c r="H16" s="9">
        <v>19</v>
      </c>
      <c r="I16" s="9">
        <v>2</v>
      </c>
      <c r="J16" s="9">
        <v>17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24</v>
      </c>
      <c r="D17" s="9" t="s">
        <v>39</v>
      </c>
      <c r="E17" s="9" t="s">
        <v>39</v>
      </c>
      <c r="F17" s="9" t="s">
        <v>39</v>
      </c>
      <c r="G17" s="9" t="s">
        <v>39</v>
      </c>
      <c r="H17" s="9">
        <v>24</v>
      </c>
      <c r="I17" s="9">
        <v>1</v>
      </c>
      <c r="J17" s="9">
        <v>23</v>
      </c>
      <c r="K17" s="9" t="s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9</v>
      </c>
      <c r="D18" s="9" t="s">
        <v>39</v>
      </c>
      <c r="E18" s="9" t="s">
        <v>39</v>
      </c>
      <c r="F18" s="9" t="s">
        <v>39</v>
      </c>
      <c r="G18" s="9" t="s">
        <v>39</v>
      </c>
      <c r="H18" s="9">
        <v>9</v>
      </c>
      <c r="I18" s="9" t="s">
        <v>39</v>
      </c>
      <c r="J18" s="9">
        <v>9</v>
      </c>
      <c r="K18" s="9" t="s">
        <v>39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11</v>
      </c>
      <c r="D19" s="9">
        <v>1</v>
      </c>
      <c r="E19" s="9" t="s">
        <v>39</v>
      </c>
      <c r="F19" s="9">
        <v>1</v>
      </c>
      <c r="G19" s="9" t="s">
        <v>39</v>
      </c>
      <c r="H19" s="9">
        <v>10</v>
      </c>
      <c r="I19" s="9" t="s">
        <v>39</v>
      </c>
      <c r="J19" s="9">
        <v>10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5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5</v>
      </c>
      <c r="I20" s="9" t="s">
        <v>39</v>
      </c>
      <c r="J20" s="9">
        <v>5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1</v>
      </c>
      <c r="I21" s="9" t="s">
        <v>39</v>
      </c>
      <c r="J21" s="9" t="s">
        <v>39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62</v>
      </c>
      <c r="D22" s="3">
        <v>1</v>
      </c>
      <c r="E22" s="3">
        <v>1</v>
      </c>
      <c r="F22" s="3" t="s">
        <v>39</v>
      </c>
      <c r="G22" s="3" t="s">
        <v>39</v>
      </c>
      <c r="H22" s="3">
        <v>61</v>
      </c>
      <c r="I22" s="3">
        <v>2</v>
      </c>
      <c r="J22" s="3">
        <v>59</v>
      </c>
      <c r="K22" s="3" t="s">
        <v>39</v>
      </c>
    </row>
    <row r="23" spans="1:16" ht="12" customHeight="1">
      <c r="A23" s="27" t="s">
        <v>26</v>
      </c>
      <c r="B23" s="1" t="s">
        <v>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 t="s">
        <v>39</v>
      </c>
      <c r="J23" s="9" t="s">
        <v>39</v>
      </c>
      <c r="K23" s="9" t="s">
        <v>39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4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4</v>
      </c>
      <c r="I24" s="9" t="s">
        <v>39</v>
      </c>
      <c r="J24" s="9">
        <v>4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3</v>
      </c>
      <c r="D25" s="9" t="s">
        <v>39</v>
      </c>
      <c r="E25" s="9" t="s">
        <v>39</v>
      </c>
      <c r="F25" s="9" t="s">
        <v>39</v>
      </c>
      <c r="G25" s="9" t="s">
        <v>39</v>
      </c>
      <c r="H25" s="9">
        <v>3</v>
      </c>
      <c r="I25" s="9" t="s">
        <v>39</v>
      </c>
      <c r="J25" s="9">
        <v>3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10</v>
      </c>
      <c r="D26" s="9" t="s">
        <v>39</v>
      </c>
      <c r="E26" s="9" t="s">
        <v>39</v>
      </c>
      <c r="F26" s="9" t="s">
        <v>39</v>
      </c>
      <c r="G26" s="9" t="s">
        <v>39</v>
      </c>
      <c r="H26" s="9">
        <v>10</v>
      </c>
      <c r="I26" s="9" t="s">
        <v>39</v>
      </c>
      <c r="J26" s="9">
        <v>10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8</v>
      </c>
      <c r="D27" s="9" t="s">
        <v>39</v>
      </c>
      <c r="E27" s="9" t="s">
        <v>39</v>
      </c>
      <c r="F27" s="9" t="s">
        <v>39</v>
      </c>
      <c r="G27" s="9" t="s">
        <v>39</v>
      </c>
      <c r="H27" s="9">
        <v>8</v>
      </c>
      <c r="I27" s="9" t="s">
        <v>39</v>
      </c>
      <c r="J27" s="9">
        <v>8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4</v>
      </c>
      <c r="D28" s="9" t="s">
        <v>39</v>
      </c>
      <c r="E28" s="9" t="s">
        <v>39</v>
      </c>
      <c r="F28" s="9" t="s">
        <v>39</v>
      </c>
      <c r="G28" s="9" t="s">
        <v>39</v>
      </c>
      <c r="H28" s="9">
        <v>4</v>
      </c>
      <c r="I28" s="9" t="s">
        <v>39</v>
      </c>
      <c r="J28" s="9">
        <v>4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9</v>
      </c>
      <c r="D29" s="9">
        <v>1</v>
      </c>
      <c r="E29" s="9">
        <v>1</v>
      </c>
      <c r="F29" s="9" t="s">
        <v>39</v>
      </c>
      <c r="G29" s="9" t="s">
        <v>39</v>
      </c>
      <c r="H29" s="9">
        <v>8</v>
      </c>
      <c r="I29" s="9" t="s">
        <v>39</v>
      </c>
      <c r="J29" s="9">
        <v>8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5</v>
      </c>
      <c r="D30" s="9" t="s">
        <v>39</v>
      </c>
      <c r="E30" s="9" t="s">
        <v>39</v>
      </c>
      <c r="F30" s="9" t="s">
        <v>39</v>
      </c>
      <c r="G30" s="9" t="s">
        <v>39</v>
      </c>
      <c r="H30" s="9">
        <v>5</v>
      </c>
      <c r="I30" s="9">
        <v>1</v>
      </c>
      <c r="J30" s="9">
        <v>4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6</v>
      </c>
      <c r="D31" s="9" t="s">
        <v>39</v>
      </c>
      <c r="E31" s="9" t="s">
        <v>39</v>
      </c>
      <c r="F31" s="9" t="s">
        <v>39</v>
      </c>
      <c r="G31" s="9" t="s">
        <v>39</v>
      </c>
      <c r="H31" s="9">
        <v>6</v>
      </c>
      <c r="I31" s="9">
        <v>1</v>
      </c>
      <c r="J31" s="9">
        <v>5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6</v>
      </c>
      <c r="D32" s="9" t="s">
        <v>39</v>
      </c>
      <c r="E32" s="9" t="s">
        <v>39</v>
      </c>
      <c r="F32" s="9" t="s">
        <v>39</v>
      </c>
      <c r="G32" s="9" t="s">
        <v>39</v>
      </c>
      <c r="H32" s="9">
        <v>6</v>
      </c>
      <c r="I32" s="9" t="s">
        <v>39</v>
      </c>
      <c r="J32" s="9">
        <v>6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6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6</v>
      </c>
      <c r="I33" s="9" t="s">
        <v>39</v>
      </c>
      <c r="J33" s="9">
        <v>6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 t="s">
        <v>39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 t="s">
        <v>39</v>
      </c>
      <c r="J34" s="9" t="s">
        <v>39</v>
      </c>
      <c r="K34" s="9" t="s">
        <v>39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 t="s">
        <v>39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 t="s">
        <v>39</v>
      </c>
      <c r="J35" s="9" t="s">
        <v>39</v>
      </c>
      <c r="K35" s="9" t="s">
        <v>39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1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1</v>
      </c>
      <c r="I36" s="9" t="s">
        <v>39</v>
      </c>
      <c r="J36" s="9">
        <v>1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 t="s">
        <v>39</v>
      </c>
      <c r="D37" s="9" t="s">
        <v>39</v>
      </c>
      <c r="E37" s="9" t="s">
        <v>39</v>
      </c>
      <c r="F37" s="9" t="s">
        <v>39</v>
      </c>
      <c r="G37" s="9" t="s">
        <v>39</v>
      </c>
      <c r="H37" s="9" t="s">
        <v>39</v>
      </c>
      <c r="I37" s="9" t="s">
        <v>39</v>
      </c>
      <c r="J37" s="9" t="s">
        <v>39</v>
      </c>
      <c r="K37" s="9" t="s">
        <v>39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181</v>
      </c>
      <c r="D38" s="3">
        <v>9</v>
      </c>
      <c r="E38" s="3">
        <v>3</v>
      </c>
      <c r="F38" s="3">
        <v>5</v>
      </c>
      <c r="G38" s="3">
        <v>1</v>
      </c>
      <c r="H38" s="3">
        <v>172</v>
      </c>
      <c r="I38" s="3">
        <v>7</v>
      </c>
      <c r="J38" s="3">
        <v>161</v>
      </c>
      <c r="K38" s="3">
        <v>4</v>
      </c>
    </row>
    <row r="39" spans="1:16" ht="12" customHeight="1">
      <c r="A39" s="27" t="s">
        <v>26</v>
      </c>
      <c r="B39" s="1" t="s">
        <v>9</v>
      </c>
      <c r="C39" s="9" t="s">
        <v>39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 t="s">
        <v>39</v>
      </c>
      <c r="J39" s="9" t="s">
        <v>39</v>
      </c>
      <c r="K39" s="9" t="s">
        <v>39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9</v>
      </c>
      <c r="D40" s="9" t="s">
        <v>39</v>
      </c>
      <c r="E40" s="9" t="s">
        <v>39</v>
      </c>
      <c r="F40" s="9" t="s">
        <v>39</v>
      </c>
      <c r="G40" s="9" t="s">
        <v>39</v>
      </c>
      <c r="H40" s="9">
        <v>9</v>
      </c>
      <c r="I40" s="9" t="s">
        <v>39</v>
      </c>
      <c r="J40" s="9">
        <v>9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9</v>
      </c>
      <c r="D41" s="9">
        <v>1</v>
      </c>
      <c r="E41" s="9" t="s">
        <v>39</v>
      </c>
      <c r="F41" s="9">
        <v>1</v>
      </c>
      <c r="G41" s="9" t="s">
        <v>39</v>
      </c>
      <c r="H41" s="9">
        <v>8</v>
      </c>
      <c r="I41" s="9" t="s">
        <v>39</v>
      </c>
      <c r="J41" s="9">
        <v>7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12</v>
      </c>
      <c r="D42" s="9">
        <v>1</v>
      </c>
      <c r="E42" s="9" t="s">
        <v>39</v>
      </c>
      <c r="F42" s="9">
        <v>1</v>
      </c>
      <c r="G42" s="9" t="s">
        <v>39</v>
      </c>
      <c r="H42" s="9">
        <v>11</v>
      </c>
      <c r="I42" s="9" t="s">
        <v>39</v>
      </c>
      <c r="J42" s="9">
        <v>11</v>
      </c>
      <c r="K42" s="9" t="s">
        <v>39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20</v>
      </c>
      <c r="D43" s="9">
        <v>1</v>
      </c>
      <c r="E43" s="9">
        <v>1</v>
      </c>
      <c r="F43" s="9" t="s">
        <v>39</v>
      </c>
      <c r="G43" s="9" t="s">
        <v>39</v>
      </c>
      <c r="H43" s="9">
        <v>19</v>
      </c>
      <c r="I43" s="9" t="s">
        <v>39</v>
      </c>
      <c r="J43" s="9">
        <v>19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18</v>
      </c>
      <c r="D44" s="9">
        <v>2</v>
      </c>
      <c r="E44" s="9">
        <v>1</v>
      </c>
      <c r="F44" s="9">
        <v>1</v>
      </c>
      <c r="G44" s="9" t="s">
        <v>39</v>
      </c>
      <c r="H44" s="9">
        <v>16</v>
      </c>
      <c r="I44" s="9">
        <v>1</v>
      </c>
      <c r="J44" s="9">
        <v>15</v>
      </c>
      <c r="K44" s="9" t="s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26</v>
      </c>
      <c r="D45" s="9">
        <v>1</v>
      </c>
      <c r="E45" s="9" t="s">
        <v>39</v>
      </c>
      <c r="F45" s="9" t="s">
        <v>39</v>
      </c>
      <c r="G45" s="9">
        <v>1</v>
      </c>
      <c r="H45" s="9">
        <v>25</v>
      </c>
      <c r="I45" s="9">
        <v>1</v>
      </c>
      <c r="J45" s="9">
        <v>22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16</v>
      </c>
      <c r="D46" s="9" t="s">
        <v>39</v>
      </c>
      <c r="E46" s="9" t="s">
        <v>39</v>
      </c>
      <c r="F46" s="9" t="s">
        <v>39</v>
      </c>
      <c r="G46" s="9" t="s">
        <v>39</v>
      </c>
      <c r="H46" s="9">
        <v>16</v>
      </c>
      <c r="I46" s="9" t="s">
        <v>39</v>
      </c>
      <c r="J46" s="9">
        <v>16</v>
      </c>
      <c r="K46" s="9" t="s">
        <v>39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14</v>
      </c>
      <c r="D47" s="9">
        <v>1</v>
      </c>
      <c r="E47" s="9" t="s">
        <v>39</v>
      </c>
      <c r="F47" s="9">
        <v>1</v>
      </c>
      <c r="G47" s="9" t="s">
        <v>39</v>
      </c>
      <c r="H47" s="9">
        <v>13</v>
      </c>
      <c r="I47" s="9">
        <v>2</v>
      </c>
      <c r="J47" s="9">
        <v>11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14</v>
      </c>
      <c r="D48" s="9">
        <v>1</v>
      </c>
      <c r="E48" s="9">
        <v>1</v>
      </c>
      <c r="F48" s="9" t="s">
        <v>39</v>
      </c>
      <c r="G48" s="9" t="s">
        <v>39</v>
      </c>
      <c r="H48" s="9">
        <v>13</v>
      </c>
      <c r="I48" s="9">
        <v>2</v>
      </c>
      <c r="J48" s="9">
        <v>11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18</v>
      </c>
      <c r="D49" s="9" t="s">
        <v>39</v>
      </c>
      <c r="E49" s="9" t="s">
        <v>39</v>
      </c>
      <c r="F49" s="9" t="s">
        <v>39</v>
      </c>
      <c r="G49" s="9" t="s">
        <v>39</v>
      </c>
      <c r="H49" s="9">
        <v>18</v>
      </c>
      <c r="I49" s="9">
        <v>1</v>
      </c>
      <c r="J49" s="9">
        <v>17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9</v>
      </c>
      <c r="D50" s="9" t="s">
        <v>39</v>
      </c>
      <c r="E50" s="9" t="s">
        <v>39</v>
      </c>
      <c r="F50" s="9" t="s">
        <v>39</v>
      </c>
      <c r="G50" s="9" t="s">
        <v>39</v>
      </c>
      <c r="H50" s="9">
        <v>9</v>
      </c>
      <c r="I50" s="9" t="s">
        <v>39</v>
      </c>
      <c r="J50" s="9">
        <v>9</v>
      </c>
      <c r="K50" s="9" t="s">
        <v>39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11</v>
      </c>
      <c r="D51" s="9">
        <v>1</v>
      </c>
      <c r="E51" s="9" t="s">
        <v>39</v>
      </c>
      <c r="F51" s="9">
        <v>1</v>
      </c>
      <c r="G51" s="9" t="s">
        <v>39</v>
      </c>
      <c r="H51" s="9">
        <v>10</v>
      </c>
      <c r="I51" s="9" t="s">
        <v>39</v>
      </c>
      <c r="J51" s="9">
        <v>10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4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4</v>
      </c>
      <c r="I52" s="9" t="s">
        <v>39</v>
      </c>
      <c r="J52" s="9">
        <v>4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</v>
      </c>
      <c r="I53" s="5" t="s">
        <v>39</v>
      </c>
      <c r="J53" s="5" t="s">
        <v>39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60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5893</v>
      </c>
      <c r="D6" s="3">
        <v>567</v>
      </c>
      <c r="E6" s="3">
        <v>273</v>
      </c>
      <c r="F6" s="3">
        <v>281</v>
      </c>
      <c r="G6" s="3">
        <v>13</v>
      </c>
      <c r="H6" s="3">
        <v>5326</v>
      </c>
      <c r="I6" s="3">
        <v>578</v>
      </c>
      <c r="J6" s="3">
        <v>4664</v>
      </c>
      <c r="K6" s="3">
        <v>84</v>
      </c>
    </row>
    <row r="7" spans="1:31" ht="12" customHeight="1">
      <c r="A7" s="27" t="s">
        <v>26</v>
      </c>
      <c r="B7" s="1" t="s">
        <v>9</v>
      </c>
      <c r="C7" s="9">
        <v>29</v>
      </c>
      <c r="D7" s="9">
        <v>3</v>
      </c>
      <c r="E7" s="9" t="s">
        <v>39</v>
      </c>
      <c r="F7" s="9">
        <v>3</v>
      </c>
      <c r="G7" s="9" t="s">
        <v>39</v>
      </c>
      <c r="H7" s="9">
        <v>26</v>
      </c>
      <c r="I7" s="9" t="s">
        <v>39</v>
      </c>
      <c r="J7" s="9">
        <v>26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381</v>
      </c>
      <c r="D8" s="9">
        <v>32</v>
      </c>
      <c r="E8" s="9">
        <v>8</v>
      </c>
      <c r="F8" s="9">
        <v>24</v>
      </c>
      <c r="G8" s="9" t="s">
        <v>39</v>
      </c>
      <c r="H8" s="9">
        <v>349</v>
      </c>
      <c r="I8" s="9">
        <v>13</v>
      </c>
      <c r="J8" s="9">
        <v>329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641</v>
      </c>
      <c r="D9" s="9">
        <v>41</v>
      </c>
      <c r="E9" s="9">
        <v>7</v>
      </c>
      <c r="F9" s="9">
        <v>32</v>
      </c>
      <c r="G9" s="9">
        <v>2</v>
      </c>
      <c r="H9" s="9">
        <v>600</v>
      </c>
      <c r="I9" s="9">
        <v>16</v>
      </c>
      <c r="J9" s="9">
        <v>576</v>
      </c>
      <c r="K9" s="9">
        <v>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759</v>
      </c>
      <c r="D10" s="9">
        <v>61</v>
      </c>
      <c r="E10" s="9">
        <v>17</v>
      </c>
      <c r="F10" s="9">
        <v>43</v>
      </c>
      <c r="G10" s="9">
        <v>1</v>
      </c>
      <c r="H10" s="9">
        <v>698</v>
      </c>
      <c r="I10" s="9">
        <v>43</v>
      </c>
      <c r="J10" s="9">
        <v>646</v>
      </c>
      <c r="K10" s="9">
        <v>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766</v>
      </c>
      <c r="D11" s="9">
        <v>87</v>
      </c>
      <c r="E11" s="9">
        <v>40</v>
      </c>
      <c r="F11" s="9">
        <v>46</v>
      </c>
      <c r="G11" s="9">
        <v>1</v>
      </c>
      <c r="H11" s="9">
        <v>679</v>
      </c>
      <c r="I11" s="9">
        <v>90</v>
      </c>
      <c r="J11" s="9">
        <v>575</v>
      </c>
      <c r="K11" s="9">
        <v>14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699</v>
      </c>
      <c r="D12" s="9">
        <v>67</v>
      </c>
      <c r="E12" s="9">
        <v>34</v>
      </c>
      <c r="F12" s="9">
        <v>33</v>
      </c>
      <c r="G12" s="9" t="s">
        <v>39</v>
      </c>
      <c r="H12" s="9">
        <v>632</v>
      </c>
      <c r="I12" s="9">
        <v>70</v>
      </c>
      <c r="J12" s="9">
        <v>550</v>
      </c>
      <c r="K12" s="9">
        <v>12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718</v>
      </c>
      <c r="D13" s="9">
        <v>85</v>
      </c>
      <c r="E13" s="9">
        <v>54</v>
      </c>
      <c r="F13" s="9">
        <v>28</v>
      </c>
      <c r="G13" s="9">
        <v>3</v>
      </c>
      <c r="H13" s="9">
        <v>633</v>
      </c>
      <c r="I13" s="9">
        <v>111</v>
      </c>
      <c r="J13" s="9">
        <v>517</v>
      </c>
      <c r="K13" s="9">
        <v>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587</v>
      </c>
      <c r="D14" s="9">
        <v>53</v>
      </c>
      <c r="E14" s="9">
        <v>26</v>
      </c>
      <c r="F14" s="9">
        <v>27</v>
      </c>
      <c r="G14" s="9" t="s">
        <v>39</v>
      </c>
      <c r="H14" s="9">
        <v>534</v>
      </c>
      <c r="I14" s="9">
        <v>82</v>
      </c>
      <c r="J14" s="9">
        <v>446</v>
      </c>
      <c r="K14" s="9">
        <v>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398</v>
      </c>
      <c r="D15" s="9">
        <v>50</v>
      </c>
      <c r="E15" s="9">
        <v>34</v>
      </c>
      <c r="F15" s="9">
        <v>15</v>
      </c>
      <c r="G15" s="9">
        <v>1</v>
      </c>
      <c r="H15" s="9">
        <v>348</v>
      </c>
      <c r="I15" s="9">
        <v>49</v>
      </c>
      <c r="J15" s="9">
        <v>296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348</v>
      </c>
      <c r="D16" s="9">
        <v>45</v>
      </c>
      <c r="E16" s="9">
        <v>29</v>
      </c>
      <c r="F16" s="9">
        <v>14</v>
      </c>
      <c r="G16" s="9">
        <v>2</v>
      </c>
      <c r="H16" s="9">
        <v>303</v>
      </c>
      <c r="I16" s="9">
        <v>49</v>
      </c>
      <c r="J16" s="9">
        <v>245</v>
      </c>
      <c r="K16" s="9">
        <v>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292</v>
      </c>
      <c r="D17" s="9">
        <v>22</v>
      </c>
      <c r="E17" s="9">
        <v>12</v>
      </c>
      <c r="F17" s="9">
        <v>7</v>
      </c>
      <c r="G17" s="9">
        <v>3</v>
      </c>
      <c r="H17" s="9">
        <v>270</v>
      </c>
      <c r="I17" s="9">
        <v>29</v>
      </c>
      <c r="J17" s="9">
        <v>239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166</v>
      </c>
      <c r="D18" s="9">
        <v>15</v>
      </c>
      <c r="E18" s="9">
        <v>9</v>
      </c>
      <c r="F18" s="9">
        <v>6</v>
      </c>
      <c r="G18" s="9" t="s">
        <v>39</v>
      </c>
      <c r="H18" s="9">
        <v>151</v>
      </c>
      <c r="I18" s="9">
        <v>17</v>
      </c>
      <c r="J18" s="9">
        <v>128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57</v>
      </c>
      <c r="D19" s="9">
        <v>1</v>
      </c>
      <c r="E19" s="9" t="s">
        <v>39</v>
      </c>
      <c r="F19" s="9">
        <v>1</v>
      </c>
      <c r="G19" s="9" t="s">
        <v>39</v>
      </c>
      <c r="H19" s="9">
        <v>56</v>
      </c>
      <c r="I19" s="9">
        <v>6</v>
      </c>
      <c r="J19" s="9">
        <v>49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37</v>
      </c>
      <c r="D20" s="9">
        <v>3</v>
      </c>
      <c r="E20" s="9">
        <v>2</v>
      </c>
      <c r="F20" s="9">
        <v>1</v>
      </c>
      <c r="G20" s="9" t="s">
        <v>39</v>
      </c>
      <c r="H20" s="9">
        <v>34</v>
      </c>
      <c r="I20" s="9">
        <v>3</v>
      </c>
      <c r="J20" s="9">
        <v>30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15</v>
      </c>
      <c r="D21" s="9">
        <v>2</v>
      </c>
      <c r="E21" s="9">
        <v>1</v>
      </c>
      <c r="F21" s="9">
        <v>1</v>
      </c>
      <c r="G21" s="9" t="s">
        <v>39</v>
      </c>
      <c r="H21" s="9">
        <v>13</v>
      </c>
      <c r="I21" s="9" t="s">
        <v>39</v>
      </c>
      <c r="J21" s="9">
        <v>12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1836</v>
      </c>
      <c r="D22" s="3">
        <v>127</v>
      </c>
      <c r="E22" s="3">
        <v>65</v>
      </c>
      <c r="F22" s="3">
        <v>61</v>
      </c>
      <c r="G22" s="3">
        <v>1</v>
      </c>
      <c r="H22" s="3">
        <v>1709</v>
      </c>
      <c r="I22" s="3">
        <v>242</v>
      </c>
      <c r="J22" s="3">
        <v>1429</v>
      </c>
      <c r="K22" s="3">
        <v>38</v>
      </c>
    </row>
    <row r="23" spans="1:16" ht="12" customHeight="1">
      <c r="A23" s="27" t="s">
        <v>26</v>
      </c>
      <c r="B23" s="1" t="s">
        <v>9</v>
      </c>
      <c r="C23" s="9">
        <v>9</v>
      </c>
      <c r="D23" s="9">
        <v>2</v>
      </c>
      <c r="E23" s="9" t="s">
        <v>39</v>
      </c>
      <c r="F23" s="9">
        <v>2</v>
      </c>
      <c r="G23" s="9" t="s">
        <v>39</v>
      </c>
      <c r="H23" s="9">
        <v>7</v>
      </c>
      <c r="I23" s="9" t="s">
        <v>39</v>
      </c>
      <c r="J23" s="9">
        <v>7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89</v>
      </c>
      <c r="D24" s="9">
        <v>9</v>
      </c>
      <c r="E24" s="9">
        <v>3</v>
      </c>
      <c r="F24" s="9">
        <v>6</v>
      </c>
      <c r="G24" s="9" t="s">
        <v>39</v>
      </c>
      <c r="H24" s="9">
        <v>80</v>
      </c>
      <c r="I24" s="9">
        <v>6</v>
      </c>
      <c r="J24" s="9">
        <v>72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207</v>
      </c>
      <c r="D25" s="9">
        <v>14</v>
      </c>
      <c r="E25" s="9">
        <v>2</v>
      </c>
      <c r="F25" s="9">
        <v>12</v>
      </c>
      <c r="G25" s="9" t="s">
        <v>39</v>
      </c>
      <c r="H25" s="9">
        <v>193</v>
      </c>
      <c r="I25" s="9">
        <v>6</v>
      </c>
      <c r="J25" s="9">
        <v>182</v>
      </c>
      <c r="K25" s="9">
        <v>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255</v>
      </c>
      <c r="D26" s="9">
        <v>13</v>
      </c>
      <c r="E26" s="9">
        <v>5</v>
      </c>
      <c r="F26" s="9">
        <v>8</v>
      </c>
      <c r="G26" s="9" t="s">
        <v>39</v>
      </c>
      <c r="H26" s="9">
        <v>242</v>
      </c>
      <c r="I26" s="9">
        <v>22</v>
      </c>
      <c r="J26" s="9">
        <v>219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286</v>
      </c>
      <c r="D27" s="9">
        <v>22</v>
      </c>
      <c r="E27" s="9">
        <v>8</v>
      </c>
      <c r="F27" s="9">
        <v>14</v>
      </c>
      <c r="G27" s="9" t="s">
        <v>39</v>
      </c>
      <c r="H27" s="9">
        <v>264</v>
      </c>
      <c r="I27" s="9">
        <v>43</v>
      </c>
      <c r="J27" s="9">
        <v>213</v>
      </c>
      <c r="K27" s="9">
        <v>8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213</v>
      </c>
      <c r="D28" s="9">
        <v>12</v>
      </c>
      <c r="E28" s="9">
        <v>9</v>
      </c>
      <c r="F28" s="9">
        <v>3</v>
      </c>
      <c r="G28" s="9" t="s">
        <v>39</v>
      </c>
      <c r="H28" s="9">
        <v>201</v>
      </c>
      <c r="I28" s="9">
        <v>23</v>
      </c>
      <c r="J28" s="9">
        <v>172</v>
      </c>
      <c r="K28" s="9">
        <v>6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261</v>
      </c>
      <c r="D29" s="9">
        <v>21</v>
      </c>
      <c r="E29" s="9">
        <v>14</v>
      </c>
      <c r="F29" s="9">
        <v>7</v>
      </c>
      <c r="G29" s="9" t="s">
        <v>39</v>
      </c>
      <c r="H29" s="9">
        <v>240</v>
      </c>
      <c r="I29" s="9">
        <v>52</v>
      </c>
      <c r="J29" s="9">
        <v>185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169</v>
      </c>
      <c r="D30" s="9">
        <v>8</v>
      </c>
      <c r="E30" s="9">
        <v>5</v>
      </c>
      <c r="F30" s="9">
        <v>3</v>
      </c>
      <c r="G30" s="9" t="s">
        <v>39</v>
      </c>
      <c r="H30" s="9">
        <v>161</v>
      </c>
      <c r="I30" s="9">
        <v>33</v>
      </c>
      <c r="J30" s="9">
        <v>126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101</v>
      </c>
      <c r="D31" s="9">
        <v>13</v>
      </c>
      <c r="E31" s="9">
        <v>8</v>
      </c>
      <c r="F31" s="9">
        <v>5</v>
      </c>
      <c r="G31" s="9" t="s">
        <v>39</v>
      </c>
      <c r="H31" s="9">
        <v>88</v>
      </c>
      <c r="I31" s="9">
        <v>16</v>
      </c>
      <c r="J31" s="9">
        <v>71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91</v>
      </c>
      <c r="D32" s="9">
        <v>7</v>
      </c>
      <c r="E32" s="9">
        <v>6</v>
      </c>
      <c r="F32" s="9" t="s">
        <v>39</v>
      </c>
      <c r="G32" s="9">
        <v>1</v>
      </c>
      <c r="H32" s="9">
        <v>84</v>
      </c>
      <c r="I32" s="9">
        <v>26</v>
      </c>
      <c r="J32" s="9">
        <v>55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73</v>
      </c>
      <c r="D33" s="9">
        <v>1</v>
      </c>
      <c r="E33" s="9" t="s">
        <v>39</v>
      </c>
      <c r="F33" s="9">
        <v>1</v>
      </c>
      <c r="G33" s="9" t="s">
        <v>39</v>
      </c>
      <c r="H33" s="9">
        <v>72</v>
      </c>
      <c r="I33" s="9">
        <v>5</v>
      </c>
      <c r="J33" s="9">
        <v>66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42</v>
      </c>
      <c r="D34" s="9">
        <v>3</v>
      </c>
      <c r="E34" s="9">
        <v>3</v>
      </c>
      <c r="F34" s="9" t="s">
        <v>39</v>
      </c>
      <c r="G34" s="9" t="s">
        <v>39</v>
      </c>
      <c r="H34" s="9">
        <v>39</v>
      </c>
      <c r="I34" s="9">
        <v>6</v>
      </c>
      <c r="J34" s="9">
        <v>29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20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20</v>
      </c>
      <c r="I35" s="9">
        <v>3</v>
      </c>
      <c r="J35" s="9">
        <v>16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11</v>
      </c>
      <c r="D36" s="9">
        <v>1</v>
      </c>
      <c r="E36" s="9">
        <v>1</v>
      </c>
      <c r="F36" s="9" t="s">
        <v>39</v>
      </c>
      <c r="G36" s="9" t="s">
        <v>39</v>
      </c>
      <c r="H36" s="9">
        <v>10</v>
      </c>
      <c r="I36" s="9">
        <v>1</v>
      </c>
      <c r="J36" s="9">
        <v>9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9</v>
      </c>
      <c r="D37" s="9">
        <v>1</v>
      </c>
      <c r="E37" s="9">
        <v>1</v>
      </c>
      <c r="F37" s="9" t="s">
        <v>39</v>
      </c>
      <c r="G37" s="9" t="s">
        <v>39</v>
      </c>
      <c r="H37" s="9">
        <v>8</v>
      </c>
      <c r="I37" s="9" t="s">
        <v>39</v>
      </c>
      <c r="J37" s="9">
        <v>7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4057</v>
      </c>
      <c r="D38" s="3">
        <v>440</v>
      </c>
      <c r="E38" s="3">
        <v>208</v>
      </c>
      <c r="F38" s="3">
        <v>220</v>
      </c>
      <c r="G38" s="3">
        <v>12</v>
      </c>
      <c r="H38" s="3">
        <v>3617</v>
      </c>
      <c r="I38" s="3">
        <v>336</v>
      </c>
      <c r="J38" s="3">
        <v>3235</v>
      </c>
      <c r="K38" s="3">
        <v>46</v>
      </c>
    </row>
    <row r="39" spans="1:16" ht="12" customHeight="1">
      <c r="A39" s="27" t="s">
        <v>26</v>
      </c>
      <c r="B39" s="1" t="s">
        <v>9</v>
      </c>
      <c r="C39" s="9">
        <v>20</v>
      </c>
      <c r="D39" s="9">
        <v>1</v>
      </c>
      <c r="E39" s="9" t="s">
        <v>39</v>
      </c>
      <c r="F39" s="9">
        <v>1</v>
      </c>
      <c r="G39" s="9" t="s">
        <v>39</v>
      </c>
      <c r="H39" s="9">
        <v>19</v>
      </c>
      <c r="I39" s="9" t="s">
        <v>39</v>
      </c>
      <c r="J39" s="9">
        <v>19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292</v>
      </c>
      <c r="D40" s="9">
        <v>23</v>
      </c>
      <c r="E40" s="9">
        <v>5</v>
      </c>
      <c r="F40" s="9">
        <v>18</v>
      </c>
      <c r="G40" s="9" t="s">
        <v>39</v>
      </c>
      <c r="H40" s="9">
        <v>269</v>
      </c>
      <c r="I40" s="9">
        <v>7</v>
      </c>
      <c r="J40" s="9">
        <v>257</v>
      </c>
      <c r="K40" s="9">
        <v>5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434</v>
      </c>
      <c r="D41" s="9">
        <v>27</v>
      </c>
      <c r="E41" s="9">
        <v>5</v>
      </c>
      <c r="F41" s="9">
        <v>20</v>
      </c>
      <c r="G41" s="9">
        <v>2</v>
      </c>
      <c r="H41" s="9">
        <v>407</v>
      </c>
      <c r="I41" s="9">
        <v>10</v>
      </c>
      <c r="J41" s="9">
        <v>394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504</v>
      </c>
      <c r="D42" s="9">
        <v>48</v>
      </c>
      <c r="E42" s="9">
        <v>12</v>
      </c>
      <c r="F42" s="9">
        <v>35</v>
      </c>
      <c r="G42" s="9">
        <v>1</v>
      </c>
      <c r="H42" s="9">
        <v>456</v>
      </c>
      <c r="I42" s="9">
        <v>21</v>
      </c>
      <c r="J42" s="9">
        <v>427</v>
      </c>
      <c r="K42" s="9">
        <v>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480</v>
      </c>
      <c r="D43" s="9">
        <v>65</v>
      </c>
      <c r="E43" s="9">
        <v>32</v>
      </c>
      <c r="F43" s="9">
        <v>32</v>
      </c>
      <c r="G43" s="9">
        <v>1</v>
      </c>
      <c r="H43" s="9">
        <v>415</v>
      </c>
      <c r="I43" s="9">
        <v>47</v>
      </c>
      <c r="J43" s="9">
        <v>362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486</v>
      </c>
      <c r="D44" s="9">
        <v>55</v>
      </c>
      <c r="E44" s="9">
        <v>25</v>
      </c>
      <c r="F44" s="9">
        <v>30</v>
      </c>
      <c r="G44" s="9" t="s">
        <v>39</v>
      </c>
      <c r="H44" s="9">
        <v>431</v>
      </c>
      <c r="I44" s="9">
        <v>47</v>
      </c>
      <c r="J44" s="9">
        <v>378</v>
      </c>
      <c r="K44" s="9">
        <v>6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457</v>
      </c>
      <c r="D45" s="9">
        <v>64</v>
      </c>
      <c r="E45" s="9">
        <v>40</v>
      </c>
      <c r="F45" s="9">
        <v>21</v>
      </c>
      <c r="G45" s="9">
        <v>3</v>
      </c>
      <c r="H45" s="9">
        <v>393</v>
      </c>
      <c r="I45" s="9">
        <v>59</v>
      </c>
      <c r="J45" s="9">
        <v>332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418</v>
      </c>
      <c r="D46" s="9">
        <v>45</v>
      </c>
      <c r="E46" s="9">
        <v>21</v>
      </c>
      <c r="F46" s="9">
        <v>24</v>
      </c>
      <c r="G46" s="9" t="s">
        <v>39</v>
      </c>
      <c r="H46" s="9">
        <v>373</v>
      </c>
      <c r="I46" s="9">
        <v>49</v>
      </c>
      <c r="J46" s="9">
        <v>320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297</v>
      </c>
      <c r="D47" s="9">
        <v>37</v>
      </c>
      <c r="E47" s="9">
        <v>26</v>
      </c>
      <c r="F47" s="9">
        <v>10</v>
      </c>
      <c r="G47" s="9">
        <v>1</v>
      </c>
      <c r="H47" s="9">
        <v>260</v>
      </c>
      <c r="I47" s="9">
        <v>33</v>
      </c>
      <c r="J47" s="9">
        <v>225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257</v>
      </c>
      <c r="D48" s="9">
        <v>38</v>
      </c>
      <c r="E48" s="9">
        <v>23</v>
      </c>
      <c r="F48" s="9">
        <v>14</v>
      </c>
      <c r="G48" s="9">
        <v>1</v>
      </c>
      <c r="H48" s="9">
        <v>219</v>
      </c>
      <c r="I48" s="9">
        <v>23</v>
      </c>
      <c r="J48" s="9">
        <v>190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219</v>
      </c>
      <c r="D49" s="9">
        <v>21</v>
      </c>
      <c r="E49" s="9">
        <v>12</v>
      </c>
      <c r="F49" s="9">
        <v>6</v>
      </c>
      <c r="G49" s="9">
        <v>3</v>
      </c>
      <c r="H49" s="9">
        <v>198</v>
      </c>
      <c r="I49" s="9">
        <v>24</v>
      </c>
      <c r="J49" s="9">
        <v>173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124</v>
      </c>
      <c r="D50" s="9">
        <v>12</v>
      </c>
      <c r="E50" s="9">
        <v>6</v>
      </c>
      <c r="F50" s="9">
        <v>6</v>
      </c>
      <c r="G50" s="9" t="s">
        <v>39</v>
      </c>
      <c r="H50" s="9">
        <v>112</v>
      </c>
      <c r="I50" s="9">
        <v>11</v>
      </c>
      <c r="J50" s="9">
        <v>99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37</v>
      </c>
      <c r="D51" s="9">
        <v>1</v>
      </c>
      <c r="E51" s="9" t="s">
        <v>39</v>
      </c>
      <c r="F51" s="9">
        <v>1</v>
      </c>
      <c r="G51" s="9" t="s">
        <v>39</v>
      </c>
      <c r="H51" s="9">
        <v>36</v>
      </c>
      <c r="I51" s="9">
        <v>3</v>
      </c>
      <c r="J51" s="9">
        <v>33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26</v>
      </c>
      <c r="D52" s="9">
        <v>2</v>
      </c>
      <c r="E52" s="9">
        <v>1</v>
      </c>
      <c r="F52" s="9">
        <v>1</v>
      </c>
      <c r="G52" s="9" t="s">
        <v>39</v>
      </c>
      <c r="H52" s="9">
        <v>24</v>
      </c>
      <c r="I52" s="9">
        <v>2</v>
      </c>
      <c r="J52" s="9">
        <v>21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6</v>
      </c>
      <c r="D53" s="5">
        <v>1</v>
      </c>
      <c r="E53" s="5" t="s">
        <v>39</v>
      </c>
      <c r="F53" s="5">
        <v>1</v>
      </c>
      <c r="G53" s="5" t="s">
        <v>39</v>
      </c>
      <c r="H53" s="5">
        <v>5</v>
      </c>
      <c r="I53" s="5" t="s">
        <v>39</v>
      </c>
      <c r="J53" s="5">
        <v>5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2293</v>
      </c>
      <c r="D6" s="3">
        <v>165</v>
      </c>
      <c r="E6" s="3">
        <v>60</v>
      </c>
      <c r="F6" s="3">
        <v>97</v>
      </c>
      <c r="G6" s="3">
        <v>8</v>
      </c>
      <c r="H6" s="3">
        <v>2128</v>
      </c>
      <c r="I6" s="3">
        <v>167</v>
      </c>
      <c r="J6" s="3">
        <v>1916</v>
      </c>
      <c r="K6" s="3">
        <v>45</v>
      </c>
    </row>
    <row r="7" spans="1:31" ht="12" customHeight="1">
      <c r="A7" s="27" t="s">
        <v>26</v>
      </c>
      <c r="B7" s="1" t="s">
        <v>9</v>
      </c>
      <c r="C7" s="9">
        <v>5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5</v>
      </c>
      <c r="I7" s="9" t="s">
        <v>39</v>
      </c>
      <c r="J7" s="9">
        <v>5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97</v>
      </c>
      <c r="D8" s="9">
        <v>4</v>
      </c>
      <c r="E8" s="9" t="s">
        <v>39</v>
      </c>
      <c r="F8" s="9">
        <v>4</v>
      </c>
      <c r="G8" s="9" t="s">
        <v>39</v>
      </c>
      <c r="H8" s="9">
        <v>93</v>
      </c>
      <c r="I8" s="9">
        <v>2</v>
      </c>
      <c r="J8" s="9">
        <v>89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202</v>
      </c>
      <c r="D9" s="9">
        <v>11</v>
      </c>
      <c r="E9" s="9">
        <v>1</v>
      </c>
      <c r="F9" s="9">
        <v>8</v>
      </c>
      <c r="G9" s="9">
        <v>2</v>
      </c>
      <c r="H9" s="9">
        <v>191</v>
      </c>
      <c r="I9" s="9">
        <v>6</v>
      </c>
      <c r="J9" s="9">
        <v>182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259</v>
      </c>
      <c r="D10" s="9">
        <v>19</v>
      </c>
      <c r="E10" s="9">
        <v>2</v>
      </c>
      <c r="F10" s="9">
        <v>16</v>
      </c>
      <c r="G10" s="9">
        <v>1</v>
      </c>
      <c r="H10" s="9">
        <v>240</v>
      </c>
      <c r="I10" s="9">
        <v>16</v>
      </c>
      <c r="J10" s="9">
        <v>218</v>
      </c>
      <c r="K10" s="9">
        <v>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261</v>
      </c>
      <c r="D11" s="9">
        <v>31</v>
      </c>
      <c r="E11" s="9">
        <v>9</v>
      </c>
      <c r="F11" s="9">
        <v>22</v>
      </c>
      <c r="G11" s="9" t="s">
        <v>39</v>
      </c>
      <c r="H11" s="9">
        <v>230</v>
      </c>
      <c r="I11" s="9">
        <v>19</v>
      </c>
      <c r="J11" s="9">
        <v>209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248</v>
      </c>
      <c r="D12" s="9">
        <v>27</v>
      </c>
      <c r="E12" s="9">
        <v>16</v>
      </c>
      <c r="F12" s="9">
        <v>11</v>
      </c>
      <c r="G12" s="9" t="s">
        <v>39</v>
      </c>
      <c r="H12" s="9">
        <v>221</v>
      </c>
      <c r="I12" s="9">
        <v>21</v>
      </c>
      <c r="J12" s="9">
        <v>198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230</v>
      </c>
      <c r="D13" s="9">
        <v>15</v>
      </c>
      <c r="E13" s="9">
        <v>3</v>
      </c>
      <c r="F13" s="9">
        <v>10</v>
      </c>
      <c r="G13" s="9">
        <v>2</v>
      </c>
      <c r="H13" s="9">
        <v>215</v>
      </c>
      <c r="I13" s="9">
        <v>23</v>
      </c>
      <c r="J13" s="9">
        <v>189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262</v>
      </c>
      <c r="D14" s="9">
        <v>15</v>
      </c>
      <c r="E14" s="9">
        <v>11</v>
      </c>
      <c r="F14" s="9">
        <v>3</v>
      </c>
      <c r="G14" s="9">
        <v>1</v>
      </c>
      <c r="H14" s="9">
        <v>247</v>
      </c>
      <c r="I14" s="9">
        <v>17</v>
      </c>
      <c r="J14" s="9">
        <v>223</v>
      </c>
      <c r="K14" s="9">
        <v>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205</v>
      </c>
      <c r="D15" s="9">
        <v>16</v>
      </c>
      <c r="E15" s="9">
        <v>8</v>
      </c>
      <c r="F15" s="9">
        <v>6</v>
      </c>
      <c r="G15" s="9">
        <v>2</v>
      </c>
      <c r="H15" s="9">
        <v>189</v>
      </c>
      <c r="I15" s="9">
        <v>16</v>
      </c>
      <c r="J15" s="9">
        <v>170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179</v>
      </c>
      <c r="D16" s="9">
        <v>13</v>
      </c>
      <c r="E16" s="9">
        <v>7</v>
      </c>
      <c r="F16" s="9">
        <v>6</v>
      </c>
      <c r="G16" s="9" t="s">
        <v>39</v>
      </c>
      <c r="H16" s="9">
        <v>166</v>
      </c>
      <c r="I16" s="9">
        <v>17</v>
      </c>
      <c r="J16" s="9">
        <v>148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149</v>
      </c>
      <c r="D17" s="9">
        <v>8</v>
      </c>
      <c r="E17" s="9">
        <v>1</v>
      </c>
      <c r="F17" s="9">
        <v>7</v>
      </c>
      <c r="G17" s="9" t="s">
        <v>39</v>
      </c>
      <c r="H17" s="9">
        <v>141</v>
      </c>
      <c r="I17" s="9">
        <v>22</v>
      </c>
      <c r="J17" s="9">
        <v>113</v>
      </c>
      <c r="K17" s="9">
        <v>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97</v>
      </c>
      <c r="D18" s="9">
        <v>3</v>
      </c>
      <c r="E18" s="9">
        <v>2</v>
      </c>
      <c r="F18" s="9">
        <v>1</v>
      </c>
      <c r="G18" s="9" t="s">
        <v>39</v>
      </c>
      <c r="H18" s="9">
        <v>94</v>
      </c>
      <c r="I18" s="9">
        <v>6</v>
      </c>
      <c r="J18" s="9">
        <v>82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51</v>
      </c>
      <c r="D19" s="9">
        <v>3</v>
      </c>
      <c r="E19" s="9" t="s">
        <v>39</v>
      </c>
      <c r="F19" s="9">
        <v>3</v>
      </c>
      <c r="G19" s="9" t="s">
        <v>39</v>
      </c>
      <c r="H19" s="9">
        <v>48</v>
      </c>
      <c r="I19" s="9">
        <v>1</v>
      </c>
      <c r="J19" s="9">
        <v>46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30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30</v>
      </c>
      <c r="I20" s="9">
        <v>1</v>
      </c>
      <c r="J20" s="9">
        <v>27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18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18</v>
      </c>
      <c r="I21" s="9" t="s">
        <v>39</v>
      </c>
      <c r="J21" s="9">
        <v>17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773</v>
      </c>
      <c r="D22" s="3">
        <v>51</v>
      </c>
      <c r="E22" s="3">
        <v>20</v>
      </c>
      <c r="F22" s="3">
        <v>28</v>
      </c>
      <c r="G22" s="3">
        <v>3</v>
      </c>
      <c r="H22" s="3">
        <v>722</v>
      </c>
      <c r="I22" s="3">
        <v>64</v>
      </c>
      <c r="J22" s="3">
        <v>636</v>
      </c>
      <c r="K22" s="3">
        <v>22</v>
      </c>
    </row>
    <row r="23" spans="1:16" ht="12" customHeight="1">
      <c r="A23" s="27" t="s">
        <v>26</v>
      </c>
      <c r="B23" s="1" t="s">
        <v>9</v>
      </c>
      <c r="C23" s="9">
        <v>3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3</v>
      </c>
      <c r="I23" s="9" t="s">
        <v>39</v>
      </c>
      <c r="J23" s="9">
        <v>3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30</v>
      </c>
      <c r="D24" s="9">
        <v>1</v>
      </c>
      <c r="E24" s="9" t="s">
        <v>39</v>
      </c>
      <c r="F24" s="9">
        <v>1</v>
      </c>
      <c r="G24" s="9" t="s">
        <v>39</v>
      </c>
      <c r="H24" s="9">
        <v>29</v>
      </c>
      <c r="I24" s="9">
        <v>1</v>
      </c>
      <c r="J24" s="9">
        <v>28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82</v>
      </c>
      <c r="D25" s="9">
        <v>2</v>
      </c>
      <c r="E25" s="9" t="s">
        <v>39</v>
      </c>
      <c r="F25" s="9">
        <v>1</v>
      </c>
      <c r="G25" s="9">
        <v>1</v>
      </c>
      <c r="H25" s="9">
        <v>80</v>
      </c>
      <c r="I25" s="9">
        <v>4</v>
      </c>
      <c r="J25" s="9">
        <v>74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105</v>
      </c>
      <c r="D26" s="9">
        <v>6</v>
      </c>
      <c r="E26" s="9">
        <v>1</v>
      </c>
      <c r="F26" s="9">
        <v>5</v>
      </c>
      <c r="G26" s="9" t="s">
        <v>39</v>
      </c>
      <c r="H26" s="9">
        <v>99</v>
      </c>
      <c r="I26" s="9">
        <v>8</v>
      </c>
      <c r="J26" s="9">
        <v>87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104</v>
      </c>
      <c r="D27" s="9">
        <v>9</v>
      </c>
      <c r="E27" s="9">
        <v>3</v>
      </c>
      <c r="F27" s="9">
        <v>6</v>
      </c>
      <c r="G27" s="9" t="s">
        <v>39</v>
      </c>
      <c r="H27" s="9">
        <v>95</v>
      </c>
      <c r="I27" s="9">
        <v>7</v>
      </c>
      <c r="J27" s="9">
        <v>87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88</v>
      </c>
      <c r="D28" s="9">
        <v>14</v>
      </c>
      <c r="E28" s="9">
        <v>7</v>
      </c>
      <c r="F28" s="9">
        <v>7</v>
      </c>
      <c r="G28" s="9" t="s">
        <v>39</v>
      </c>
      <c r="H28" s="9">
        <v>74</v>
      </c>
      <c r="I28" s="9">
        <v>8</v>
      </c>
      <c r="J28" s="9">
        <v>66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74</v>
      </c>
      <c r="D29" s="9">
        <v>3</v>
      </c>
      <c r="E29" s="9" t="s">
        <v>39</v>
      </c>
      <c r="F29" s="9">
        <v>2</v>
      </c>
      <c r="G29" s="9">
        <v>1</v>
      </c>
      <c r="H29" s="9">
        <v>71</v>
      </c>
      <c r="I29" s="9">
        <v>10</v>
      </c>
      <c r="J29" s="9">
        <v>59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70</v>
      </c>
      <c r="D30" s="9">
        <v>2</v>
      </c>
      <c r="E30" s="9">
        <v>2</v>
      </c>
      <c r="F30" s="9" t="s">
        <v>39</v>
      </c>
      <c r="G30" s="9" t="s">
        <v>39</v>
      </c>
      <c r="H30" s="9">
        <v>68</v>
      </c>
      <c r="I30" s="9">
        <v>7</v>
      </c>
      <c r="J30" s="9">
        <v>58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55</v>
      </c>
      <c r="D31" s="9">
        <v>6</v>
      </c>
      <c r="E31" s="9">
        <v>4</v>
      </c>
      <c r="F31" s="9">
        <v>1</v>
      </c>
      <c r="G31" s="9">
        <v>1</v>
      </c>
      <c r="H31" s="9">
        <v>49</v>
      </c>
      <c r="I31" s="9">
        <v>6</v>
      </c>
      <c r="J31" s="9">
        <v>41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54</v>
      </c>
      <c r="D32" s="9">
        <v>3</v>
      </c>
      <c r="E32" s="9">
        <v>2</v>
      </c>
      <c r="F32" s="9">
        <v>1</v>
      </c>
      <c r="G32" s="9" t="s">
        <v>39</v>
      </c>
      <c r="H32" s="9">
        <v>51</v>
      </c>
      <c r="I32" s="9">
        <v>8</v>
      </c>
      <c r="J32" s="9">
        <v>42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45</v>
      </c>
      <c r="D33" s="9">
        <v>4</v>
      </c>
      <c r="E33" s="9">
        <v>1</v>
      </c>
      <c r="F33" s="9">
        <v>3</v>
      </c>
      <c r="G33" s="9" t="s">
        <v>39</v>
      </c>
      <c r="H33" s="9">
        <v>41</v>
      </c>
      <c r="I33" s="9">
        <v>4</v>
      </c>
      <c r="J33" s="9">
        <v>35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30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30</v>
      </c>
      <c r="I34" s="9">
        <v>1</v>
      </c>
      <c r="J34" s="9">
        <v>26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14</v>
      </c>
      <c r="D35" s="9">
        <v>1</v>
      </c>
      <c r="E35" s="9" t="s">
        <v>39</v>
      </c>
      <c r="F35" s="9">
        <v>1</v>
      </c>
      <c r="G35" s="9" t="s">
        <v>39</v>
      </c>
      <c r="H35" s="9">
        <v>13</v>
      </c>
      <c r="I35" s="9" t="s">
        <v>39</v>
      </c>
      <c r="J35" s="9">
        <v>13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8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8</v>
      </c>
      <c r="I36" s="9" t="s">
        <v>39</v>
      </c>
      <c r="J36" s="9">
        <v>7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11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11</v>
      </c>
      <c r="I37" s="9" t="s">
        <v>39</v>
      </c>
      <c r="J37" s="9">
        <v>10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1520</v>
      </c>
      <c r="D38" s="3">
        <v>114</v>
      </c>
      <c r="E38" s="3">
        <v>40</v>
      </c>
      <c r="F38" s="3">
        <v>69</v>
      </c>
      <c r="G38" s="3">
        <v>5</v>
      </c>
      <c r="H38" s="3">
        <v>1406</v>
      </c>
      <c r="I38" s="3">
        <v>103</v>
      </c>
      <c r="J38" s="3">
        <v>1280</v>
      </c>
      <c r="K38" s="3">
        <v>23</v>
      </c>
    </row>
    <row r="39" spans="1:16" ht="12" customHeight="1">
      <c r="A39" s="27" t="s">
        <v>26</v>
      </c>
      <c r="B39" s="1" t="s">
        <v>9</v>
      </c>
      <c r="C39" s="9">
        <v>2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2</v>
      </c>
      <c r="I39" s="9" t="s">
        <v>39</v>
      </c>
      <c r="J39" s="9">
        <v>2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67</v>
      </c>
      <c r="D40" s="9">
        <v>3</v>
      </c>
      <c r="E40" s="9" t="s">
        <v>39</v>
      </c>
      <c r="F40" s="9">
        <v>3</v>
      </c>
      <c r="G40" s="9" t="s">
        <v>39</v>
      </c>
      <c r="H40" s="9">
        <v>64</v>
      </c>
      <c r="I40" s="9">
        <v>1</v>
      </c>
      <c r="J40" s="9">
        <v>61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120</v>
      </c>
      <c r="D41" s="9">
        <v>9</v>
      </c>
      <c r="E41" s="9">
        <v>1</v>
      </c>
      <c r="F41" s="9">
        <v>7</v>
      </c>
      <c r="G41" s="9">
        <v>1</v>
      </c>
      <c r="H41" s="9">
        <v>111</v>
      </c>
      <c r="I41" s="9">
        <v>2</v>
      </c>
      <c r="J41" s="9">
        <v>108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154</v>
      </c>
      <c r="D42" s="9">
        <v>13</v>
      </c>
      <c r="E42" s="9">
        <v>1</v>
      </c>
      <c r="F42" s="9">
        <v>11</v>
      </c>
      <c r="G42" s="9">
        <v>1</v>
      </c>
      <c r="H42" s="9">
        <v>141</v>
      </c>
      <c r="I42" s="9">
        <v>8</v>
      </c>
      <c r="J42" s="9">
        <v>131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157</v>
      </c>
      <c r="D43" s="9">
        <v>22</v>
      </c>
      <c r="E43" s="9">
        <v>6</v>
      </c>
      <c r="F43" s="9">
        <v>16</v>
      </c>
      <c r="G43" s="9" t="s">
        <v>39</v>
      </c>
      <c r="H43" s="9">
        <v>135</v>
      </c>
      <c r="I43" s="9">
        <v>12</v>
      </c>
      <c r="J43" s="9">
        <v>122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160</v>
      </c>
      <c r="D44" s="9">
        <v>13</v>
      </c>
      <c r="E44" s="9">
        <v>9</v>
      </c>
      <c r="F44" s="9">
        <v>4</v>
      </c>
      <c r="G44" s="9" t="s">
        <v>39</v>
      </c>
      <c r="H44" s="9">
        <v>147</v>
      </c>
      <c r="I44" s="9">
        <v>13</v>
      </c>
      <c r="J44" s="9">
        <v>132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156</v>
      </c>
      <c r="D45" s="9">
        <v>12</v>
      </c>
      <c r="E45" s="9">
        <v>3</v>
      </c>
      <c r="F45" s="9">
        <v>8</v>
      </c>
      <c r="G45" s="9">
        <v>1</v>
      </c>
      <c r="H45" s="9">
        <v>144</v>
      </c>
      <c r="I45" s="9">
        <v>13</v>
      </c>
      <c r="J45" s="9">
        <v>130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192</v>
      </c>
      <c r="D46" s="9">
        <v>13</v>
      </c>
      <c r="E46" s="9">
        <v>9</v>
      </c>
      <c r="F46" s="9">
        <v>3</v>
      </c>
      <c r="G46" s="9">
        <v>1</v>
      </c>
      <c r="H46" s="9">
        <v>179</v>
      </c>
      <c r="I46" s="9">
        <v>10</v>
      </c>
      <c r="J46" s="9">
        <v>165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150</v>
      </c>
      <c r="D47" s="9">
        <v>10</v>
      </c>
      <c r="E47" s="9">
        <v>4</v>
      </c>
      <c r="F47" s="9">
        <v>5</v>
      </c>
      <c r="G47" s="9">
        <v>1</v>
      </c>
      <c r="H47" s="9">
        <v>140</v>
      </c>
      <c r="I47" s="9">
        <v>10</v>
      </c>
      <c r="J47" s="9">
        <v>129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125</v>
      </c>
      <c r="D48" s="9">
        <v>10</v>
      </c>
      <c r="E48" s="9">
        <v>5</v>
      </c>
      <c r="F48" s="9">
        <v>5</v>
      </c>
      <c r="G48" s="9" t="s">
        <v>39</v>
      </c>
      <c r="H48" s="9">
        <v>115</v>
      </c>
      <c r="I48" s="9">
        <v>9</v>
      </c>
      <c r="J48" s="9">
        <v>106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104</v>
      </c>
      <c r="D49" s="9">
        <v>4</v>
      </c>
      <c r="E49" s="9" t="s">
        <v>39</v>
      </c>
      <c r="F49" s="9">
        <v>4</v>
      </c>
      <c r="G49" s="9" t="s">
        <v>39</v>
      </c>
      <c r="H49" s="9">
        <v>100</v>
      </c>
      <c r="I49" s="9">
        <v>18</v>
      </c>
      <c r="J49" s="9">
        <v>78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67</v>
      </c>
      <c r="D50" s="9">
        <v>3</v>
      </c>
      <c r="E50" s="9">
        <v>2</v>
      </c>
      <c r="F50" s="9">
        <v>1</v>
      </c>
      <c r="G50" s="9" t="s">
        <v>39</v>
      </c>
      <c r="H50" s="9">
        <v>64</v>
      </c>
      <c r="I50" s="9">
        <v>5</v>
      </c>
      <c r="J50" s="9">
        <v>56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37</v>
      </c>
      <c r="D51" s="9">
        <v>2</v>
      </c>
      <c r="E51" s="9" t="s">
        <v>39</v>
      </c>
      <c r="F51" s="9">
        <v>2</v>
      </c>
      <c r="G51" s="9" t="s">
        <v>39</v>
      </c>
      <c r="H51" s="9">
        <v>35</v>
      </c>
      <c r="I51" s="9">
        <v>1</v>
      </c>
      <c r="J51" s="9">
        <v>33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22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22</v>
      </c>
      <c r="I52" s="9">
        <v>1</v>
      </c>
      <c r="J52" s="9">
        <v>20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7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7</v>
      </c>
      <c r="I53" s="5" t="s">
        <v>39</v>
      </c>
      <c r="J53" s="5">
        <v>7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3782</v>
      </c>
      <c r="D6" s="3">
        <v>172</v>
      </c>
      <c r="E6" s="3">
        <v>74</v>
      </c>
      <c r="F6" s="3">
        <v>97</v>
      </c>
      <c r="G6" s="3">
        <v>1</v>
      </c>
      <c r="H6" s="3">
        <v>3610</v>
      </c>
      <c r="I6" s="3">
        <v>136</v>
      </c>
      <c r="J6" s="3">
        <v>3390</v>
      </c>
      <c r="K6" s="3">
        <v>84</v>
      </c>
    </row>
    <row r="7" spans="1:31" ht="12" customHeight="1">
      <c r="A7" s="27" t="s">
        <v>26</v>
      </c>
      <c r="B7" s="1" t="s">
        <v>9</v>
      </c>
      <c r="C7" s="9">
        <v>19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19</v>
      </c>
      <c r="I7" s="9" t="s">
        <v>39</v>
      </c>
      <c r="J7" s="9">
        <v>18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228</v>
      </c>
      <c r="D8" s="9">
        <v>9</v>
      </c>
      <c r="E8" s="9">
        <v>1</v>
      </c>
      <c r="F8" s="9">
        <v>8</v>
      </c>
      <c r="G8" s="9" t="s">
        <v>39</v>
      </c>
      <c r="H8" s="9">
        <v>219</v>
      </c>
      <c r="I8" s="9">
        <v>2</v>
      </c>
      <c r="J8" s="9">
        <v>207</v>
      </c>
      <c r="K8" s="9">
        <v>10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441</v>
      </c>
      <c r="D9" s="9">
        <v>16</v>
      </c>
      <c r="E9" s="9">
        <v>2</v>
      </c>
      <c r="F9" s="9">
        <v>14</v>
      </c>
      <c r="G9" s="9" t="s">
        <v>39</v>
      </c>
      <c r="H9" s="9">
        <v>425</v>
      </c>
      <c r="I9" s="9">
        <v>5</v>
      </c>
      <c r="J9" s="9">
        <v>412</v>
      </c>
      <c r="K9" s="9">
        <v>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502</v>
      </c>
      <c r="D10" s="9">
        <v>32</v>
      </c>
      <c r="E10" s="9">
        <v>8</v>
      </c>
      <c r="F10" s="9">
        <v>24</v>
      </c>
      <c r="G10" s="9" t="s">
        <v>39</v>
      </c>
      <c r="H10" s="9">
        <v>470</v>
      </c>
      <c r="I10" s="9">
        <v>7</v>
      </c>
      <c r="J10" s="9">
        <v>454</v>
      </c>
      <c r="K10" s="9">
        <v>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467</v>
      </c>
      <c r="D11" s="9">
        <v>22</v>
      </c>
      <c r="E11" s="9">
        <v>9</v>
      </c>
      <c r="F11" s="9">
        <v>13</v>
      </c>
      <c r="G11" s="9" t="s">
        <v>39</v>
      </c>
      <c r="H11" s="9">
        <v>445</v>
      </c>
      <c r="I11" s="9">
        <v>16</v>
      </c>
      <c r="J11" s="9">
        <v>423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456</v>
      </c>
      <c r="D12" s="9">
        <v>16</v>
      </c>
      <c r="E12" s="9">
        <v>10</v>
      </c>
      <c r="F12" s="9">
        <v>6</v>
      </c>
      <c r="G12" s="9" t="s">
        <v>39</v>
      </c>
      <c r="H12" s="9">
        <v>440</v>
      </c>
      <c r="I12" s="9">
        <v>28</v>
      </c>
      <c r="J12" s="9">
        <v>403</v>
      </c>
      <c r="K12" s="9">
        <v>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441</v>
      </c>
      <c r="D13" s="9">
        <v>28</v>
      </c>
      <c r="E13" s="9">
        <v>16</v>
      </c>
      <c r="F13" s="9">
        <v>11</v>
      </c>
      <c r="G13" s="9">
        <v>1</v>
      </c>
      <c r="H13" s="9">
        <v>413</v>
      </c>
      <c r="I13" s="9">
        <v>16</v>
      </c>
      <c r="J13" s="9">
        <v>390</v>
      </c>
      <c r="K13" s="9">
        <v>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321</v>
      </c>
      <c r="D14" s="9">
        <v>16</v>
      </c>
      <c r="E14" s="9">
        <v>6</v>
      </c>
      <c r="F14" s="9">
        <v>10</v>
      </c>
      <c r="G14" s="9" t="s">
        <v>39</v>
      </c>
      <c r="H14" s="9">
        <v>305</v>
      </c>
      <c r="I14" s="9">
        <v>19</v>
      </c>
      <c r="J14" s="9">
        <v>276</v>
      </c>
      <c r="K14" s="9">
        <v>10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241</v>
      </c>
      <c r="D15" s="9">
        <v>9</v>
      </c>
      <c r="E15" s="9">
        <v>6</v>
      </c>
      <c r="F15" s="9">
        <v>3</v>
      </c>
      <c r="G15" s="9" t="s">
        <v>39</v>
      </c>
      <c r="H15" s="9">
        <v>232</v>
      </c>
      <c r="I15" s="9">
        <v>15</v>
      </c>
      <c r="J15" s="9">
        <v>216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227</v>
      </c>
      <c r="D16" s="9">
        <v>8</v>
      </c>
      <c r="E16" s="9">
        <v>5</v>
      </c>
      <c r="F16" s="9">
        <v>3</v>
      </c>
      <c r="G16" s="9" t="s">
        <v>39</v>
      </c>
      <c r="H16" s="9">
        <v>219</v>
      </c>
      <c r="I16" s="9">
        <v>12</v>
      </c>
      <c r="J16" s="9">
        <v>199</v>
      </c>
      <c r="K16" s="9">
        <v>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185</v>
      </c>
      <c r="D17" s="9">
        <v>9</v>
      </c>
      <c r="E17" s="9">
        <v>5</v>
      </c>
      <c r="F17" s="9">
        <v>4</v>
      </c>
      <c r="G17" s="9" t="s">
        <v>39</v>
      </c>
      <c r="H17" s="9">
        <v>176</v>
      </c>
      <c r="I17" s="9">
        <v>10</v>
      </c>
      <c r="J17" s="9">
        <v>160</v>
      </c>
      <c r="K17" s="9">
        <v>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131</v>
      </c>
      <c r="D18" s="9">
        <v>4</v>
      </c>
      <c r="E18" s="9">
        <v>3</v>
      </c>
      <c r="F18" s="9">
        <v>1</v>
      </c>
      <c r="G18" s="9" t="s">
        <v>39</v>
      </c>
      <c r="H18" s="9">
        <v>127</v>
      </c>
      <c r="I18" s="9">
        <v>6</v>
      </c>
      <c r="J18" s="9">
        <v>118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61</v>
      </c>
      <c r="D19" s="9">
        <v>2</v>
      </c>
      <c r="E19" s="9">
        <v>2</v>
      </c>
      <c r="F19" s="9" t="s">
        <v>39</v>
      </c>
      <c r="G19" s="9" t="s">
        <v>39</v>
      </c>
      <c r="H19" s="9">
        <v>59</v>
      </c>
      <c r="I19" s="9" t="s">
        <v>39</v>
      </c>
      <c r="J19" s="9">
        <v>56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31</v>
      </c>
      <c r="D20" s="9">
        <v>1</v>
      </c>
      <c r="E20" s="9">
        <v>1</v>
      </c>
      <c r="F20" s="9" t="s">
        <v>39</v>
      </c>
      <c r="G20" s="9" t="s">
        <v>39</v>
      </c>
      <c r="H20" s="9">
        <v>30</v>
      </c>
      <c r="I20" s="9" t="s">
        <v>39</v>
      </c>
      <c r="J20" s="9">
        <v>30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31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31</v>
      </c>
      <c r="I21" s="9" t="s">
        <v>39</v>
      </c>
      <c r="J21" s="9">
        <v>28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1026</v>
      </c>
      <c r="D22" s="3">
        <v>51</v>
      </c>
      <c r="E22" s="3">
        <v>24</v>
      </c>
      <c r="F22" s="3">
        <v>26</v>
      </c>
      <c r="G22" s="3">
        <v>1</v>
      </c>
      <c r="H22" s="3">
        <v>975</v>
      </c>
      <c r="I22" s="3">
        <v>47</v>
      </c>
      <c r="J22" s="3">
        <v>893</v>
      </c>
      <c r="K22" s="3">
        <v>35</v>
      </c>
    </row>
    <row r="23" spans="1:16" ht="12" customHeight="1">
      <c r="A23" s="27" t="s">
        <v>26</v>
      </c>
      <c r="B23" s="1" t="s">
        <v>9</v>
      </c>
      <c r="C23" s="9">
        <v>3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3</v>
      </c>
      <c r="I23" s="9" t="s">
        <v>39</v>
      </c>
      <c r="J23" s="9">
        <v>3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53</v>
      </c>
      <c r="D24" s="9">
        <v>3</v>
      </c>
      <c r="E24" s="9" t="s">
        <v>39</v>
      </c>
      <c r="F24" s="9">
        <v>3</v>
      </c>
      <c r="G24" s="9" t="s">
        <v>39</v>
      </c>
      <c r="H24" s="9">
        <v>50</v>
      </c>
      <c r="I24" s="9" t="s">
        <v>39</v>
      </c>
      <c r="J24" s="9">
        <v>48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118</v>
      </c>
      <c r="D25" s="9">
        <v>3</v>
      </c>
      <c r="E25" s="9" t="s">
        <v>39</v>
      </c>
      <c r="F25" s="9">
        <v>3</v>
      </c>
      <c r="G25" s="9" t="s">
        <v>39</v>
      </c>
      <c r="H25" s="9">
        <v>115</v>
      </c>
      <c r="I25" s="9">
        <v>1</v>
      </c>
      <c r="J25" s="9">
        <v>109</v>
      </c>
      <c r="K25" s="9">
        <v>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174</v>
      </c>
      <c r="D26" s="9">
        <v>16</v>
      </c>
      <c r="E26" s="9">
        <v>5</v>
      </c>
      <c r="F26" s="9">
        <v>11</v>
      </c>
      <c r="G26" s="9" t="s">
        <v>39</v>
      </c>
      <c r="H26" s="9">
        <v>158</v>
      </c>
      <c r="I26" s="9">
        <v>5</v>
      </c>
      <c r="J26" s="9">
        <v>150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149</v>
      </c>
      <c r="D27" s="9">
        <v>2</v>
      </c>
      <c r="E27" s="9">
        <v>1</v>
      </c>
      <c r="F27" s="9">
        <v>1</v>
      </c>
      <c r="G27" s="9" t="s">
        <v>39</v>
      </c>
      <c r="H27" s="9">
        <v>147</v>
      </c>
      <c r="I27" s="9">
        <v>8</v>
      </c>
      <c r="J27" s="9">
        <v>135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132</v>
      </c>
      <c r="D28" s="9">
        <v>7</v>
      </c>
      <c r="E28" s="9">
        <v>5</v>
      </c>
      <c r="F28" s="9">
        <v>2</v>
      </c>
      <c r="G28" s="9" t="s">
        <v>39</v>
      </c>
      <c r="H28" s="9">
        <v>125</v>
      </c>
      <c r="I28" s="9">
        <v>10</v>
      </c>
      <c r="J28" s="9">
        <v>111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114</v>
      </c>
      <c r="D29" s="9">
        <v>13</v>
      </c>
      <c r="E29" s="9">
        <v>7</v>
      </c>
      <c r="F29" s="9">
        <v>5</v>
      </c>
      <c r="G29" s="9">
        <v>1</v>
      </c>
      <c r="H29" s="9">
        <v>101</v>
      </c>
      <c r="I29" s="9">
        <v>6</v>
      </c>
      <c r="J29" s="9">
        <v>93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87</v>
      </c>
      <c r="D30" s="9">
        <v>2</v>
      </c>
      <c r="E30" s="9">
        <v>1</v>
      </c>
      <c r="F30" s="9">
        <v>1</v>
      </c>
      <c r="G30" s="9" t="s">
        <v>39</v>
      </c>
      <c r="H30" s="9">
        <v>85</v>
      </c>
      <c r="I30" s="9">
        <v>11</v>
      </c>
      <c r="J30" s="9">
        <v>72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43</v>
      </c>
      <c r="D31" s="9" t="s">
        <v>39</v>
      </c>
      <c r="E31" s="9" t="s">
        <v>39</v>
      </c>
      <c r="F31" s="9" t="s">
        <v>39</v>
      </c>
      <c r="G31" s="9" t="s">
        <v>39</v>
      </c>
      <c r="H31" s="9">
        <v>43</v>
      </c>
      <c r="I31" s="9">
        <v>2</v>
      </c>
      <c r="J31" s="9">
        <v>41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50</v>
      </c>
      <c r="D32" s="9">
        <v>3</v>
      </c>
      <c r="E32" s="9">
        <v>3</v>
      </c>
      <c r="F32" s="9" t="s">
        <v>39</v>
      </c>
      <c r="G32" s="9" t="s">
        <v>39</v>
      </c>
      <c r="H32" s="9">
        <v>47</v>
      </c>
      <c r="I32" s="9">
        <v>2</v>
      </c>
      <c r="J32" s="9">
        <v>41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44</v>
      </c>
      <c r="D33" s="9">
        <v>2</v>
      </c>
      <c r="E33" s="9">
        <v>2</v>
      </c>
      <c r="F33" s="9" t="s">
        <v>39</v>
      </c>
      <c r="G33" s="9" t="s">
        <v>39</v>
      </c>
      <c r="H33" s="9">
        <v>42</v>
      </c>
      <c r="I33" s="9">
        <v>1</v>
      </c>
      <c r="J33" s="9">
        <v>37</v>
      </c>
      <c r="K33" s="9">
        <v>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24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24</v>
      </c>
      <c r="I34" s="9">
        <v>1</v>
      </c>
      <c r="J34" s="9">
        <v>21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13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13</v>
      </c>
      <c r="I35" s="9" t="s">
        <v>39</v>
      </c>
      <c r="J35" s="9">
        <v>12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10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10</v>
      </c>
      <c r="I36" s="9" t="s">
        <v>39</v>
      </c>
      <c r="J36" s="9">
        <v>10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12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12</v>
      </c>
      <c r="I37" s="9" t="s">
        <v>39</v>
      </c>
      <c r="J37" s="9">
        <v>10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2756</v>
      </c>
      <c r="D38" s="3">
        <v>121</v>
      </c>
      <c r="E38" s="3">
        <v>50</v>
      </c>
      <c r="F38" s="3">
        <v>71</v>
      </c>
      <c r="G38" s="3" t="s">
        <v>39</v>
      </c>
      <c r="H38" s="3">
        <v>2635</v>
      </c>
      <c r="I38" s="3">
        <v>89</v>
      </c>
      <c r="J38" s="3">
        <v>2497</v>
      </c>
      <c r="K38" s="3">
        <v>49</v>
      </c>
    </row>
    <row r="39" spans="1:16" ht="12" customHeight="1">
      <c r="A39" s="27" t="s">
        <v>26</v>
      </c>
      <c r="B39" s="1" t="s">
        <v>9</v>
      </c>
      <c r="C39" s="9">
        <v>16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16</v>
      </c>
      <c r="I39" s="9" t="s">
        <v>39</v>
      </c>
      <c r="J39" s="9">
        <v>15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175</v>
      </c>
      <c r="D40" s="9">
        <v>6</v>
      </c>
      <c r="E40" s="9">
        <v>1</v>
      </c>
      <c r="F40" s="9">
        <v>5</v>
      </c>
      <c r="G40" s="9" t="s">
        <v>39</v>
      </c>
      <c r="H40" s="9">
        <v>169</v>
      </c>
      <c r="I40" s="9">
        <v>2</v>
      </c>
      <c r="J40" s="9">
        <v>159</v>
      </c>
      <c r="K40" s="9">
        <v>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323</v>
      </c>
      <c r="D41" s="9">
        <v>13</v>
      </c>
      <c r="E41" s="9">
        <v>2</v>
      </c>
      <c r="F41" s="9">
        <v>11</v>
      </c>
      <c r="G41" s="9" t="s">
        <v>39</v>
      </c>
      <c r="H41" s="9">
        <v>310</v>
      </c>
      <c r="I41" s="9">
        <v>4</v>
      </c>
      <c r="J41" s="9">
        <v>303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328</v>
      </c>
      <c r="D42" s="9">
        <v>16</v>
      </c>
      <c r="E42" s="9">
        <v>3</v>
      </c>
      <c r="F42" s="9">
        <v>13</v>
      </c>
      <c r="G42" s="9" t="s">
        <v>39</v>
      </c>
      <c r="H42" s="9">
        <v>312</v>
      </c>
      <c r="I42" s="9">
        <v>2</v>
      </c>
      <c r="J42" s="9">
        <v>304</v>
      </c>
      <c r="K42" s="9">
        <v>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318</v>
      </c>
      <c r="D43" s="9">
        <v>20</v>
      </c>
      <c r="E43" s="9">
        <v>8</v>
      </c>
      <c r="F43" s="9">
        <v>12</v>
      </c>
      <c r="G43" s="9" t="s">
        <v>39</v>
      </c>
      <c r="H43" s="9">
        <v>298</v>
      </c>
      <c r="I43" s="9">
        <v>8</v>
      </c>
      <c r="J43" s="9">
        <v>288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324</v>
      </c>
      <c r="D44" s="9">
        <v>9</v>
      </c>
      <c r="E44" s="9">
        <v>5</v>
      </c>
      <c r="F44" s="9">
        <v>4</v>
      </c>
      <c r="G44" s="9" t="s">
        <v>39</v>
      </c>
      <c r="H44" s="9">
        <v>315</v>
      </c>
      <c r="I44" s="9">
        <v>18</v>
      </c>
      <c r="J44" s="9">
        <v>292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327</v>
      </c>
      <c r="D45" s="9">
        <v>15</v>
      </c>
      <c r="E45" s="9">
        <v>9</v>
      </c>
      <c r="F45" s="9">
        <v>6</v>
      </c>
      <c r="G45" s="9" t="s">
        <v>39</v>
      </c>
      <c r="H45" s="9">
        <v>312</v>
      </c>
      <c r="I45" s="9">
        <v>10</v>
      </c>
      <c r="J45" s="9">
        <v>297</v>
      </c>
      <c r="K45" s="9">
        <v>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234</v>
      </c>
      <c r="D46" s="9">
        <v>14</v>
      </c>
      <c r="E46" s="9">
        <v>5</v>
      </c>
      <c r="F46" s="9">
        <v>9</v>
      </c>
      <c r="G46" s="9" t="s">
        <v>39</v>
      </c>
      <c r="H46" s="9">
        <v>220</v>
      </c>
      <c r="I46" s="9">
        <v>8</v>
      </c>
      <c r="J46" s="9">
        <v>204</v>
      </c>
      <c r="K46" s="9">
        <v>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198</v>
      </c>
      <c r="D47" s="9">
        <v>9</v>
      </c>
      <c r="E47" s="9">
        <v>6</v>
      </c>
      <c r="F47" s="9">
        <v>3</v>
      </c>
      <c r="G47" s="9" t="s">
        <v>39</v>
      </c>
      <c r="H47" s="9">
        <v>189</v>
      </c>
      <c r="I47" s="9">
        <v>13</v>
      </c>
      <c r="J47" s="9">
        <v>175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177</v>
      </c>
      <c r="D48" s="9">
        <v>5</v>
      </c>
      <c r="E48" s="9">
        <v>2</v>
      </c>
      <c r="F48" s="9">
        <v>3</v>
      </c>
      <c r="G48" s="9" t="s">
        <v>39</v>
      </c>
      <c r="H48" s="9">
        <v>172</v>
      </c>
      <c r="I48" s="9">
        <v>10</v>
      </c>
      <c r="J48" s="9">
        <v>158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141</v>
      </c>
      <c r="D49" s="9">
        <v>7</v>
      </c>
      <c r="E49" s="9">
        <v>3</v>
      </c>
      <c r="F49" s="9">
        <v>4</v>
      </c>
      <c r="G49" s="9" t="s">
        <v>39</v>
      </c>
      <c r="H49" s="9">
        <v>134</v>
      </c>
      <c r="I49" s="9">
        <v>9</v>
      </c>
      <c r="J49" s="9">
        <v>123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107</v>
      </c>
      <c r="D50" s="9">
        <v>4</v>
      </c>
      <c r="E50" s="9">
        <v>3</v>
      </c>
      <c r="F50" s="9">
        <v>1</v>
      </c>
      <c r="G50" s="9" t="s">
        <v>39</v>
      </c>
      <c r="H50" s="9">
        <v>103</v>
      </c>
      <c r="I50" s="9">
        <v>5</v>
      </c>
      <c r="J50" s="9">
        <v>97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48</v>
      </c>
      <c r="D51" s="9">
        <v>2</v>
      </c>
      <c r="E51" s="9">
        <v>2</v>
      </c>
      <c r="F51" s="9" t="s">
        <v>39</v>
      </c>
      <c r="G51" s="9" t="s">
        <v>39</v>
      </c>
      <c r="H51" s="9">
        <v>46</v>
      </c>
      <c r="I51" s="9" t="s">
        <v>39</v>
      </c>
      <c r="J51" s="9">
        <v>44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21</v>
      </c>
      <c r="D52" s="9">
        <v>1</v>
      </c>
      <c r="E52" s="9">
        <v>1</v>
      </c>
      <c r="F52" s="9" t="s">
        <v>39</v>
      </c>
      <c r="G52" s="9" t="s">
        <v>39</v>
      </c>
      <c r="H52" s="9">
        <v>20</v>
      </c>
      <c r="I52" s="9" t="s">
        <v>39</v>
      </c>
      <c r="J52" s="9">
        <v>20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19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19</v>
      </c>
      <c r="I53" s="5" t="s">
        <v>39</v>
      </c>
      <c r="J53" s="5">
        <v>18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63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1695</v>
      </c>
      <c r="D6" s="3">
        <v>114</v>
      </c>
      <c r="E6" s="3">
        <v>54</v>
      </c>
      <c r="F6" s="3">
        <v>56</v>
      </c>
      <c r="G6" s="3">
        <v>4</v>
      </c>
      <c r="H6" s="3">
        <v>1581</v>
      </c>
      <c r="I6" s="3">
        <v>130</v>
      </c>
      <c r="J6" s="3">
        <v>1433</v>
      </c>
      <c r="K6" s="3">
        <v>18</v>
      </c>
    </row>
    <row r="7" spans="1:31" ht="12" customHeight="1">
      <c r="A7" s="27" t="s">
        <v>26</v>
      </c>
      <c r="B7" s="1" t="s">
        <v>9</v>
      </c>
      <c r="C7" s="9">
        <v>4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4</v>
      </c>
      <c r="I7" s="9" t="s">
        <v>39</v>
      </c>
      <c r="J7" s="9">
        <v>4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122</v>
      </c>
      <c r="D8" s="9">
        <v>4</v>
      </c>
      <c r="E8" s="9" t="s">
        <v>39</v>
      </c>
      <c r="F8" s="9">
        <v>4</v>
      </c>
      <c r="G8" s="9" t="s">
        <v>39</v>
      </c>
      <c r="H8" s="9">
        <v>118</v>
      </c>
      <c r="I8" s="9" t="s">
        <v>39</v>
      </c>
      <c r="J8" s="9">
        <v>118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166</v>
      </c>
      <c r="D9" s="9">
        <v>12</v>
      </c>
      <c r="E9" s="9">
        <v>2</v>
      </c>
      <c r="F9" s="9">
        <v>10</v>
      </c>
      <c r="G9" s="9" t="s">
        <v>39</v>
      </c>
      <c r="H9" s="9">
        <v>154</v>
      </c>
      <c r="I9" s="9">
        <v>2</v>
      </c>
      <c r="J9" s="9">
        <v>150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177</v>
      </c>
      <c r="D10" s="9">
        <v>10</v>
      </c>
      <c r="E10" s="9">
        <v>3</v>
      </c>
      <c r="F10" s="9">
        <v>7</v>
      </c>
      <c r="G10" s="9" t="s">
        <v>39</v>
      </c>
      <c r="H10" s="9">
        <v>167</v>
      </c>
      <c r="I10" s="9">
        <v>7</v>
      </c>
      <c r="J10" s="9">
        <v>157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178</v>
      </c>
      <c r="D11" s="9">
        <v>16</v>
      </c>
      <c r="E11" s="9">
        <v>10</v>
      </c>
      <c r="F11" s="9">
        <v>5</v>
      </c>
      <c r="G11" s="9">
        <v>1</v>
      </c>
      <c r="H11" s="9">
        <v>162</v>
      </c>
      <c r="I11" s="9">
        <v>10</v>
      </c>
      <c r="J11" s="9">
        <v>151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184</v>
      </c>
      <c r="D12" s="9">
        <v>17</v>
      </c>
      <c r="E12" s="9">
        <v>7</v>
      </c>
      <c r="F12" s="9">
        <v>10</v>
      </c>
      <c r="G12" s="9" t="s">
        <v>39</v>
      </c>
      <c r="H12" s="9">
        <v>167</v>
      </c>
      <c r="I12" s="9">
        <v>22</v>
      </c>
      <c r="J12" s="9">
        <v>144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176</v>
      </c>
      <c r="D13" s="9">
        <v>15</v>
      </c>
      <c r="E13" s="9">
        <v>9</v>
      </c>
      <c r="F13" s="9">
        <v>6</v>
      </c>
      <c r="G13" s="9" t="s">
        <v>39</v>
      </c>
      <c r="H13" s="9">
        <v>161</v>
      </c>
      <c r="I13" s="9">
        <v>21</v>
      </c>
      <c r="J13" s="9">
        <v>137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182</v>
      </c>
      <c r="D14" s="9">
        <v>13</v>
      </c>
      <c r="E14" s="9">
        <v>10</v>
      </c>
      <c r="F14" s="9">
        <v>3</v>
      </c>
      <c r="G14" s="9" t="s">
        <v>39</v>
      </c>
      <c r="H14" s="9">
        <v>169</v>
      </c>
      <c r="I14" s="9">
        <v>24</v>
      </c>
      <c r="J14" s="9">
        <v>143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144</v>
      </c>
      <c r="D15" s="9">
        <v>8</v>
      </c>
      <c r="E15" s="9">
        <v>4</v>
      </c>
      <c r="F15" s="9">
        <v>3</v>
      </c>
      <c r="G15" s="9">
        <v>1</v>
      </c>
      <c r="H15" s="9">
        <v>136</v>
      </c>
      <c r="I15" s="9">
        <v>11</v>
      </c>
      <c r="J15" s="9">
        <v>122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104</v>
      </c>
      <c r="D16" s="9">
        <v>4</v>
      </c>
      <c r="E16" s="9">
        <v>2</v>
      </c>
      <c r="F16" s="9">
        <v>1</v>
      </c>
      <c r="G16" s="9">
        <v>1</v>
      </c>
      <c r="H16" s="9">
        <v>100</v>
      </c>
      <c r="I16" s="9">
        <v>11</v>
      </c>
      <c r="J16" s="9">
        <v>89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102</v>
      </c>
      <c r="D17" s="9">
        <v>6</v>
      </c>
      <c r="E17" s="9">
        <v>1</v>
      </c>
      <c r="F17" s="9">
        <v>4</v>
      </c>
      <c r="G17" s="9">
        <v>1</v>
      </c>
      <c r="H17" s="9">
        <v>96</v>
      </c>
      <c r="I17" s="9">
        <v>9</v>
      </c>
      <c r="J17" s="9">
        <v>86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82</v>
      </c>
      <c r="D18" s="9">
        <v>5</v>
      </c>
      <c r="E18" s="9">
        <v>3</v>
      </c>
      <c r="F18" s="9">
        <v>2</v>
      </c>
      <c r="G18" s="9" t="s">
        <v>39</v>
      </c>
      <c r="H18" s="9">
        <v>77</v>
      </c>
      <c r="I18" s="9">
        <v>6</v>
      </c>
      <c r="J18" s="9">
        <v>71</v>
      </c>
      <c r="K18" s="9" t="s">
        <v>39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46</v>
      </c>
      <c r="D19" s="9">
        <v>3</v>
      </c>
      <c r="E19" s="9">
        <v>2</v>
      </c>
      <c r="F19" s="9">
        <v>1</v>
      </c>
      <c r="G19" s="9" t="s">
        <v>39</v>
      </c>
      <c r="H19" s="9">
        <v>43</v>
      </c>
      <c r="I19" s="9">
        <v>4</v>
      </c>
      <c r="J19" s="9">
        <v>38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16</v>
      </c>
      <c r="D20" s="9">
        <v>1</v>
      </c>
      <c r="E20" s="9">
        <v>1</v>
      </c>
      <c r="F20" s="9" t="s">
        <v>39</v>
      </c>
      <c r="G20" s="9" t="s">
        <v>39</v>
      </c>
      <c r="H20" s="9">
        <v>15</v>
      </c>
      <c r="I20" s="9">
        <v>3</v>
      </c>
      <c r="J20" s="9">
        <v>12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12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12</v>
      </c>
      <c r="I21" s="9" t="s">
        <v>39</v>
      </c>
      <c r="J21" s="9">
        <v>11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557</v>
      </c>
      <c r="D22" s="3">
        <v>33</v>
      </c>
      <c r="E22" s="3">
        <v>17</v>
      </c>
      <c r="F22" s="3">
        <v>16</v>
      </c>
      <c r="G22" s="3" t="s">
        <v>39</v>
      </c>
      <c r="H22" s="3">
        <v>524</v>
      </c>
      <c r="I22" s="3">
        <v>45</v>
      </c>
      <c r="J22" s="3">
        <v>475</v>
      </c>
      <c r="K22" s="3">
        <v>4</v>
      </c>
    </row>
    <row r="23" spans="1:16" ht="12" customHeight="1">
      <c r="A23" s="27" t="s">
        <v>26</v>
      </c>
      <c r="B23" s="1" t="s">
        <v>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 t="s">
        <v>39</v>
      </c>
      <c r="J23" s="9" t="s">
        <v>39</v>
      </c>
      <c r="K23" s="9" t="s">
        <v>39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32</v>
      </c>
      <c r="D24" s="9">
        <v>1</v>
      </c>
      <c r="E24" s="9" t="s">
        <v>39</v>
      </c>
      <c r="F24" s="9">
        <v>1</v>
      </c>
      <c r="G24" s="9" t="s">
        <v>39</v>
      </c>
      <c r="H24" s="9">
        <v>31</v>
      </c>
      <c r="I24" s="9" t="s">
        <v>39</v>
      </c>
      <c r="J24" s="9">
        <v>31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65</v>
      </c>
      <c r="D25" s="9">
        <v>3</v>
      </c>
      <c r="E25" s="9" t="s">
        <v>39</v>
      </c>
      <c r="F25" s="9">
        <v>3</v>
      </c>
      <c r="G25" s="9" t="s">
        <v>39</v>
      </c>
      <c r="H25" s="9">
        <v>62</v>
      </c>
      <c r="I25" s="9">
        <v>1</v>
      </c>
      <c r="J25" s="9">
        <v>61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70</v>
      </c>
      <c r="D26" s="9">
        <v>4</v>
      </c>
      <c r="E26" s="9">
        <v>1</v>
      </c>
      <c r="F26" s="9">
        <v>3</v>
      </c>
      <c r="G26" s="9" t="s">
        <v>39</v>
      </c>
      <c r="H26" s="9">
        <v>66</v>
      </c>
      <c r="I26" s="9">
        <v>1</v>
      </c>
      <c r="J26" s="9">
        <v>63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78</v>
      </c>
      <c r="D27" s="9">
        <v>9</v>
      </c>
      <c r="E27" s="9">
        <v>5</v>
      </c>
      <c r="F27" s="9">
        <v>4</v>
      </c>
      <c r="G27" s="9" t="s">
        <v>39</v>
      </c>
      <c r="H27" s="9">
        <v>69</v>
      </c>
      <c r="I27" s="9">
        <v>3</v>
      </c>
      <c r="J27" s="9">
        <v>66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54</v>
      </c>
      <c r="D28" s="9">
        <v>2</v>
      </c>
      <c r="E28" s="9">
        <v>1</v>
      </c>
      <c r="F28" s="9">
        <v>1</v>
      </c>
      <c r="G28" s="9" t="s">
        <v>39</v>
      </c>
      <c r="H28" s="9">
        <v>52</v>
      </c>
      <c r="I28" s="9">
        <v>6</v>
      </c>
      <c r="J28" s="9">
        <v>46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60</v>
      </c>
      <c r="D29" s="9">
        <v>3</v>
      </c>
      <c r="E29" s="9">
        <v>1</v>
      </c>
      <c r="F29" s="9">
        <v>2</v>
      </c>
      <c r="G29" s="9" t="s">
        <v>39</v>
      </c>
      <c r="H29" s="9">
        <v>57</v>
      </c>
      <c r="I29" s="9">
        <v>8</v>
      </c>
      <c r="J29" s="9">
        <v>48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57</v>
      </c>
      <c r="D30" s="9">
        <v>3</v>
      </c>
      <c r="E30" s="9">
        <v>3</v>
      </c>
      <c r="F30" s="9" t="s">
        <v>39</v>
      </c>
      <c r="G30" s="9" t="s">
        <v>39</v>
      </c>
      <c r="H30" s="9">
        <v>54</v>
      </c>
      <c r="I30" s="9">
        <v>11</v>
      </c>
      <c r="J30" s="9">
        <v>43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45</v>
      </c>
      <c r="D31" s="9">
        <v>3</v>
      </c>
      <c r="E31" s="9">
        <v>3</v>
      </c>
      <c r="F31" s="9" t="s">
        <v>39</v>
      </c>
      <c r="G31" s="9" t="s">
        <v>39</v>
      </c>
      <c r="H31" s="9">
        <v>42</v>
      </c>
      <c r="I31" s="9">
        <v>5</v>
      </c>
      <c r="J31" s="9">
        <v>36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29</v>
      </c>
      <c r="D32" s="9">
        <v>1</v>
      </c>
      <c r="E32" s="9">
        <v>1</v>
      </c>
      <c r="F32" s="9" t="s">
        <v>39</v>
      </c>
      <c r="G32" s="9" t="s">
        <v>39</v>
      </c>
      <c r="H32" s="9">
        <v>28</v>
      </c>
      <c r="I32" s="9">
        <v>2</v>
      </c>
      <c r="J32" s="9">
        <v>26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26</v>
      </c>
      <c r="D33" s="9">
        <v>1</v>
      </c>
      <c r="E33" s="9" t="s">
        <v>39</v>
      </c>
      <c r="F33" s="9">
        <v>1</v>
      </c>
      <c r="G33" s="9" t="s">
        <v>39</v>
      </c>
      <c r="H33" s="9">
        <v>25</v>
      </c>
      <c r="I33" s="9">
        <v>4</v>
      </c>
      <c r="J33" s="9">
        <v>21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27</v>
      </c>
      <c r="D34" s="9">
        <v>3</v>
      </c>
      <c r="E34" s="9">
        <v>2</v>
      </c>
      <c r="F34" s="9">
        <v>1</v>
      </c>
      <c r="G34" s="9" t="s">
        <v>39</v>
      </c>
      <c r="H34" s="9">
        <v>24</v>
      </c>
      <c r="I34" s="9">
        <v>2</v>
      </c>
      <c r="J34" s="9">
        <v>22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10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10</v>
      </c>
      <c r="I35" s="9">
        <v>1</v>
      </c>
      <c r="J35" s="9">
        <v>9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3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3</v>
      </c>
      <c r="I36" s="9">
        <v>1</v>
      </c>
      <c r="J36" s="9">
        <v>2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1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1</v>
      </c>
      <c r="I37" s="9" t="s">
        <v>39</v>
      </c>
      <c r="J37" s="9">
        <v>1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1138</v>
      </c>
      <c r="D38" s="3">
        <v>81</v>
      </c>
      <c r="E38" s="3">
        <v>37</v>
      </c>
      <c r="F38" s="3">
        <v>40</v>
      </c>
      <c r="G38" s="3">
        <v>4</v>
      </c>
      <c r="H38" s="3">
        <v>1057</v>
      </c>
      <c r="I38" s="3">
        <v>85</v>
      </c>
      <c r="J38" s="3">
        <v>958</v>
      </c>
      <c r="K38" s="3">
        <v>14</v>
      </c>
    </row>
    <row r="39" spans="1:16" ht="12" customHeight="1">
      <c r="A39" s="27" t="s">
        <v>26</v>
      </c>
      <c r="B39" s="1" t="s">
        <v>9</v>
      </c>
      <c r="C39" s="9">
        <v>4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4</v>
      </c>
      <c r="I39" s="9" t="s">
        <v>39</v>
      </c>
      <c r="J39" s="9">
        <v>4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90</v>
      </c>
      <c r="D40" s="9">
        <v>3</v>
      </c>
      <c r="E40" s="9" t="s">
        <v>39</v>
      </c>
      <c r="F40" s="9">
        <v>3</v>
      </c>
      <c r="G40" s="9" t="s">
        <v>39</v>
      </c>
      <c r="H40" s="9">
        <v>87</v>
      </c>
      <c r="I40" s="9" t="s">
        <v>39</v>
      </c>
      <c r="J40" s="9">
        <v>87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101</v>
      </c>
      <c r="D41" s="9">
        <v>9</v>
      </c>
      <c r="E41" s="9">
        <v>2</v>
      </c>
      <c r="F41" s="9">
        <v>7</v>
      </c>
      <c r="G41" s="9" t="s">
        <v>39</v>
      </c>
      <c r="H41" s="9">
        <v>92</v>
      </c>
      <c r="I41" s="9">
        <v>1</v>
      </c>
      <c r="J41" s="9">
        <v>89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107</v>
      </c>
      <c r="D42" s="9">
        <v>6</v>
      </c>
      <c r="E42" s="9">
        <v>2</v>
      </c>
      <c r="F42" s="9">
        <v>4</v>
      </c>
      <c r="G42" s="9" t="s">
        <v>39</v>
      </c>
      <c r="H42" s="9">
        <v>101</v>
      </c>
      <c r="I42" s="9">
        <v>6</v>
      </c>
      <c r="J42" s="9">
        <v>94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100</v>
      </c>
      <c r="D43" s="9">
        <v>7</v>
      </c>
      <c r="E43" s="9">
        <v>5</v>
      </c>
      <c r="F43" s="9">
        <v>1</v>
      </c>
      <c r="G43" s="9">
        <v>1</v>
      </c>
      <c r="H43" s="9">
        <v>93</v>
      </c>
      <c r="I43" s="9">
        <v>7</v>
      </c>
      <c r="J43" s="9">
        <v>85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130</v>
      </c>
      <c r="D44" s="9">
        <v>15</v>
      </c>
      <c r="E44" s="9">
        <v>6</v>
      </c>
      <c r="F44" s="9">
        <v>9</v>
      </c>
      <c r="G44" s="9" t="s">
        <v>39</v>
      </c>
      <c r="H44" s="9">
        <v>115</v>
      </c>
      <c r="I44" s="9">
        <v>16</v>
      </c>
      <c r="J44" s="9">
        <v>98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116</v>
      </c>
      <c r="D45" s="9">
        <v>12</v>
      </c>
      <c r="E45" s="9">
        <v>8</v>
      </c>
      <c r="F45" s="9">
        <v>4</v>
      </c>
      <c r="G45" s="9" t="s">
        <v>39</v>
      </c>
      <c r="H45" s="9">
        <v>104</v>
      </c>
      <c r="I45" s="9">
        <v>13</v>
      </c>
      <c r="J45" s="9">
        <v>89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125</v>
      </c>
      <c r="D46" s="9">
        <v>10</v>
      </c>
      <c r="E46" s="9">
        <v>7</v>
      </c>
      <c r="F46" s="9">
        <v>3</v>
      </c>
      <c r="G46" s="9" t="s">
        <v>39</v>
      </c>
      <c r="H46" s="9">
        <v>115</v>
      </c>
      <c r="I46" s="9">
        <v>13</v>
      </c>
      <c r="J46" s="9">
        <v>100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99</v>
      </c>
      <c r="D47" s="9">
        <v>5</v>
      </c>
      <c r="E47" s="9">
        <v>1</v>
      </c>
      <c r="F47" s="9">
        <v>3</v>
      </c>
      <c r="G47" s="9">
        <v>1</v>
      </c>
      <c r="H47" s="9">
        <v>94</v>
      </c>
      <c r="I47" s="9">
        <v>6</v>
      </c>
      <c r="J47" s="9">
        <v>86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75</v>
      </c>
      <c r="D48" s="9">
        <v>3</v>
      </c>
      <c r="E48" s="9">
        <v>1</v>
      </c>
      <c r="F48" s="9">
        <v>1</v>
      </c>
      <c r="G48" s="9">
        <v>1</v>
      </c>
      <c r="H48" s="9">
        <v>72</v>
      </c>
      <c r="I48" s="9">
        <v>9</v>
      </c>
      <c r="J48" s="9">
        <v>63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76</v>
      </c>
      <c r="D49" s="9">
        <v>5</v>
      </c>
      <c r="E49" s="9">
        <v>1</v>
      </c>
      <c r="F49" s="9">
        <v>3</v>
      </c>
      <c r="G49" s="9">
        <v>1</v>
      </c>
      <c r="H49" s="9">
        <v>71</v>
      </c>
      <c r="I49" s="9">
        <v>5</v>
      </c>
      <c r="J49" s="9">
        <v>65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55</v>
      </c>
      <c r="D50" s="9">
        <v>2</v>
      </c>
      <c r="E50" s="9">
        <v>1</v>
      </c>
      <c r="F50" s="9">
        <v>1</v>
      </c>
      <c r="G50" s="9" t="s">
        <v>39</v>
      </c>
      <c r="H50" s="9">
        <v>53</v>
      </c>
      <c r="I50" s="9">
        <v>4</v>
      </c>
      <c r="J50" s="9">
        <v>49</v>
      </c>
      <c r="K50" s="9" t="s">
        <v>39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36</v>
      </c>
      <c r="D51" s="9">
        <v>3</v>
      </c>
      <c r="E51" s="9">
        <v>2</v>
      </c>
      <c r="F51" s="9">
        <v>1</v>
      </c>
      <c r="G51" s="9" t="s">
        <v>39</v>
      </c>
      <c r="H51" s="9">
        <v>33</v>
      </c>
      <c r="I51" s="9">
        <v>3</v>
      </c>
      <c r="J51" s="9">
        <v>29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13</v>
      </c>
      <c r="D52" s="9">
        <v>1</v>
      </c>
      <c r="E52" s="9">
        <v>1</v>
      </c>
      <c r="F52" s="9" t="s">
        <v>39</v>
      </c>
      <c r="G52" s="9" t="s">
        <v>39</v>
      </c>
      <c r="H52" s="9">
        <v>12</v>
      </c>
      <c r="I52" s="9">
        <v>2</v>
      </c>
      <c r="J52" s="9">
        <v>10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11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11</v>
      </c>
      <c r="I53" s="5" t="s">
        <v>39</v>
      </c>
      <c r="J53" s="5">
        <v>10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64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9176</v>
      </c>
      <c r="D6" s="3">
        <v>705</v>
      </c>
      <c r="E6" s="3">
        <v>354</v>
      </c>
      <c r="F6" s="3">
        <v>335</v>
      </c>
      <c r="G6" s="3">
        <v>16</v>
      </c>
      <c r="H6" s="3">
        <v>8471</v>
      </c>
      <c r="I6" s="3">
        <v>837</v>
      </c>
      <c r="J6" s="3">
        <v>7493</v>
      </c>
      <c r="K6" s="3">
        <v>141</v>
      </c>
    </row>
    <row r="7" spans="1:31" ht="12" customHeight="1">
      <c r="A7" s="27" t="s">
        <v>26</v>
      </c>
      <c r="B7" s="1" t="s">
        <v>9</v>
      </c>
      <c r="C7" s="9">
        <v>18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18</v>
      </c>
      <c r="I7" s="9" t="s">
        <v>39</v>
      </c>
      <c r="J7" s="9">
        <v>18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350</v>
      </c>
      <c r="D8" s="9">
        <v>13</v>
      </c>
      <c r="E8" s="9">
        <v>2</v>
      </c>
      <c r="F8" s="9">
        <v>11</v>
      </c>
      <c r="G8" s="9" t="s">
        <v>39</v>
      </c>
      <c r="H8" s="9">
        <v>337</v>
      </c>
      <c r="I8" s="9">
        <v>4</v>
      </c>
      <c r="J8" s="9">
        <v>326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967</v>
      </c>
      <c r="D9" s="9">
        <v>58</v>
      </c>
      <c r="E9" s="9">
        <v>18</v>
      </c>
      <c r="F9" s="9">
        <v>37</v>
      </c>
      <c r="G9" s="9">
        <v>3</v>
      </c>
      <c r="H9" s="9">
        <v>909</v>
      </c>
      <c r="I9" s="9">
        <v>21</v>
      </c>
      <c r="J9" s="9">
        <v>878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1180</v>
      </c>
      <c r="D10" s="9">
        <v>62</v>
      </c>
      <c r="E10" s="9">
        <v>23</v>
      </c>
      <c r="F10" s="9">
        <v>39</v>
      </c>
      <c r="G10" s="9" t="s">
        <v>39</v>
      </c>
      <c r="H10" s="9">
        <v>1118</v>
      </c>
      <c r="I10" s="9">
        <v>65</v>
      </c>
      <c r="J10" s="9">
        <v>1044</v>
      </c>
      <c r="K10" s="9">
        <v>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1246</v>
      </c>
      <c r="D11" s="9">
        <v>101</v>
      </c>
      <c r="E11" s="9">
        <v>53</v>
      </c>
      <c r="F11" s="9">
        <v>48</v>
      </c>
      <c r="G11" s="9" t="s">
        <v>39</v>
      </c>
      <c r="H11" s="9">
        <v>1145</v>
      </c>
      <c r="I11" s="9">
        <v>111</v>
      </c>
      <c r="J11" s="9">
        <v>1021</v>
      </c>
      <c r="K11" s="9">
        <v>13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1138</v>
      </c>
      <c r="D12" s="9">
        <v>101</v>
      </c>
      <c r="E12" s="9">
        <v>55</v>
      </c>
      <c r="F12" s="9">
        <v>44</v>
      </c>
      <c r="G12" s="9">
        <v>2</v>
      </c>
      <c r="H12" s="9">
        <v>1037</v>
      </c>
      <c r="I12" s="9">
        <v>129</v>
      </c>
      <c r="J12" s="9">
        <v>899</v>
      </c>
      <c r="K12" s="9">
        <v>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1095</v>
      </c>
      <c r="D13" s="9">
        <v>94</v>
      </c>
      <c r="E13" s="9">
        <v>45</v>
      </c>
      <c r="F13" s="9">
        <v>44</v>
      </c>
      <c r="G13" s="9">
        <v>5</v>
      </c>
      <c r="H13" s="9">
        <v>1001</v>
      </c>
      <c r="I13" s="9">
        <v>115</v>
      </c>
      <c r="J13" s="9">
        <v>863</v>
      </c>
      <c r="K13" s="9">
        <v>23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916</v>
      </c>
      <c r="D14" s="9">
        <v>79</v>
      </c>
      <c r="E14" s="9">
        <v>51</v>
      </c>
      <c r="F14" s="9">
        <v>28</v>
      </c>
      <c r="G14" s="9" t="s">
        <v>39</v>
      </c>
      <c r="H14" s="9">
        <v>837</v>
      </c>
      <c r="I14" s="9">
        <v>118</v>
      </c>
      <c r="J14" s="9">
        <v>702</v>
      </c>
      <c r="K14" s="9">
        <v>17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748</v>
      </c>
      <c r="D15" s="9">
        <v>76</v>
      </c>
      <c r="E15" s="9">
        <v>47</v>
      </c>
      <c r="F15" s="9">
        <v>26</v>
      </c>
      <c r="G15" s="9">
        <v>3</v>
      </c>
      <c r="H15" s="9">
        <v>672</v>
      </c>
      <c r="I15" s="9">
        <v>92</v>
      </c>
      <c r="J15" s="9">
        <v>562</v>
      </c>
      <c r="K15" s="9">
        <v>18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590</v>
      </c>
      <c r="D16" s="9">
        <v>46</v>
      </c>
      <c r="E16" s="9">
        <v>29</v>
      </c>
      <c r="F16" s="9">
        <v>16</v>
      </c>
      <c r="G16" s="9">
        <v>1</v>
      </c>
      <c r="H16" s="9">
        <v>544</v>
      </c>
      <c r="I16" s="9">
        <v>69</v>
      </c>
      <c r="J16" s="9">
        <v>467</v>
      </c>
      <c r="K16" s="9">
        <v>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446</v>
      </c>
      <c r="D17" s="9">
        <v>32</v>
      </c>
      <c r="E17" s="9">
        <v>19</v>
      </c>
      <c r="F17" s="9">
        <v>11</v>
      </c>
      <c r="G17" s="9">
        <v>2</v>
      </c>
      <c r="H17" s="9">
        <v>414</v>
      </c>
      <c r="I17" s="9">
        <v>65</v>
      </c>
      <c r="J17" s="9">
        <v>337</v>
      </c>
      <c r="K17" s="9">
        <v>12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256</v>
      </c>
      <c r="D18" s="9">
        <v>28</v>
      </c>
      <c r="E18" s="9">
        <v>9</v>
      </c>
      <c r="F18" s="9">
        <v>19</v>
      </c>
      <c r="G18" s="9" t="s">
        <v>39</v>
      </c>
      <c r="H18" s="9">
        <v>228</v>
      </c>
      <c r="I18" s="9">
        <v>25</v>
      </c>
      <c r="J18" s="9">
        <v>195</v>
      </c>
      <c r="K18" s="9">
        <v>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151</v>
      </c>
      <c r="D19" s="9">
        <v>6</v>
      </c>
      <c r="E19" s="9">
        <v>2</v>
      </c>
      <c r="F19" s="9">
        <v>4</v>
      </c>
      <c r="G19" s="9" t="s">
        <v>39</v>
      </c>
      <c r="H19" s="9">
        <v>145</v>
      </c>
      <c r="I19" s="9">
        <v>12</v>
      </c>
      <c r="J19" s="9">
        <v>127</v>
      </c>
      <c r="K19" s="9">
        <v>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50</v>
      </c>
      <c r="D20" s="9">
        <v>5</v>
      </c>
      <c r="E20" s="9">
        <v>1</v>
      </c>
      <c r="F20" s="9">
        <v>4</v>
      </c>
      <c r="G20" s="9" t="s">
        <v>39</v>
      </c>
      <c r="H20" s="9">
        <v>45</v>
      </c>
      <c r="I20" s="9">
        <v>7</v>
      </c>
      <c r="J20" s="9">
        <v>37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25</v>
      </c>
      <c r="D21" s="9">
        <v>4</v>
      </c>
      <c r="E21" s="9" t="s">
        <v>39</v>
      </c>
      <c r="F21" s="9">
        <v>4</v>
      </c>
      <c r="G21" s="9" t="s">
        <v>39</v>
      </c>
      <c r="H21" s="9">
        <v>21</v>
      </c>
      <c r="I21" s="9">
        <v>4</v>
      </c>
      <c r="J21" s="9">
        <v>17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3024</v>
      </c>
      <c r="D22" s="3">
        <v>268</v>
      </c>
      <c r="E22" s="3">
        <v>134</v>
      </c>
      <c r="F22" s="3">
        <v>129</v>
      </c>
      <c r="G22" s="3">
        <v>5</v>
      </c>
      <c r="H22" s="3">
        <v>2756</v>
      </c>
      <c r="I22" s="3">
        <v>333</v>
      </c>
      <c r="J22" s="3">
        <v>2371</v>
      </c>
      <c r="K22" s="3">
        <v>52</v>
      </c>
    </row>
    <row r="23" spans="1:16" ht="12" customHeight="1">
      <c r="A23" s="27" t="s">
        <v>26</v>
      </c>
      <c r="B23" s="1" t="s">
        <v>9</v>
      </c>
      <c r="C23" s="9">
        <v>6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6</v>
      </c>
      <c r="I23" s="9" t="s">
        <v>39</v>
      </c>
      <c r="J23" s="9">
        <v>6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114</v>
      </c>
      <c r="D24" s="9">
        <v>2</v>
      </c>
      <c r="E24" s="9" t="s">
        <v>39</v>
      </c>
      <c r="F24" s="9">
        <v>2</v>
      </c>
      <c r="G24" s="9" t="s">
        <v>39</v>
      </c>
      <c r="H24" s="9">
        <v>112</v>
      </c>
      <c r="I24" s="9" t="s">
        <v>39</v>
      </c>
      <c r="J24" s="9">
        <v>108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342</v>
      </c>
      <c r="D25" s="9">
        <v>28</v>
      </c>
      <c r="E25" s="9">
        <v>7</v>
      </c>
      <c r="F25" s="9">
        <v>19</v>
      </c>
      <c r="G25" s="9">
        <v>2</v>
      </c>
      <c r="H25" s="9">
        <v>314</v>
      </c>
      <c r="I25" s="9">
        <v>11</v>
      </c>
      <c r="J25" s="9">
        <v>298</v>
      </c>
      <c r="K25" s="9">
        <v>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438</v>
      </c>
      <c r="D26" s="9">
        <v>27</v>
      </c>
      <c r="E26" s="9">
        <v>6</v>
      </c>
      <c r="F26" s="9">
        <v>21</v>
      </c>
      <c r="G26" s="9" t="s">
        <v>39</v>
      </c>
      <c r="H26" s="9">
        <v>411</v>
      </c>
      <c r="I26" s="9">
        <v>28</v>
      </c>
      <c r="J26" s="9">
        <v>378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409</v>
      </c>
      <c r="D27" s="9">
        <v>34</v>
      </c>
      <c r="E27" s="9">
        <v>18</v>
      </c>
      <c r="F27" s="9">
        <v>16</v>
      </c>
      <c r="G27" s="9" t="s">
        <v>39</v>
      </c>
      <c r="H27" s="9">
        <v>375</v>
      </c>
      <c r="I27" s="9">
        <v>35</v>
      </c>
      <c r="J27" s="9">
        <v>337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387</v>
      </c>
      <c r="D28" s="9">
        <v>36</v>
      </c>
      <c r="E28" s="9">
        <v>24</v>
      </c>
      <c r="F28" s="9">
        <v>12</v>
      </c>
      <c r="G28" s="9" t="s">
        <v>39</v>
      </c>
      <c r="H28" s="9">
        <v>351</v>
      </c>
      <c r="I28" s="9">
        <v>52</v>
      </c>
      <c r="J28" s="9">
        <v>298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366</v>
      </c>
      <c r="D29" s="9">
        <v>46</v>
      </c>
      <c r="E29" s="9">
        <v>18</v>
      </c>
      <c r="F29" s="9">
        <v>26</v>
      </c>
      <c r="G29" s="9">
        <v>2</v>
      </c>
      <c r="H29" s="9">
        <v>320</v>
      </c>
      <c r="I29" s="9">
        <v>53</v>
      </c>
      <c r="J29" s="9">
        <v>263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316</v>
      </c>
      <c r="D30" s="9">
        <v>28</v>
      </c>
      <c r="E30" s="9">
        <v>19</v>
      </c>
      <c r="F30" s="9">
        <v>9</v>
      </c>
      <c r="G30" s="9" t="s">
        <v>39</v>
      </c>
      <c r="H30" s="9">
        <v>288</v>
      </c>
      <c r="I30" s="9">
        <v>58</v>
      </c>
      <c r="J30" s="9">
        <v>220</v>
      </c>
      <c r="K30" s="9">
        <v>10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222</v>
      </c>
      <c r="D31" s="9">
        <v>23</v>
      </c>
      <c r="E31" s="9">
        <v>16</v>
      </c>
      <c r="F31" s="9">
        <v>7</v>
      </c>
      <c r="G31" s="9" t="s">
        <v>39</v>
      </c>
      <c r="H31" s="9">
        <v>199</v>
      </c>
      <c r="I31" s="9">
        <v>43</v>
      </c>
      <c r="J31" s="9">
        <v>150</v>
      </c>
      <c r="K31" s="9">
        <v>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155</v>
      </c>
      <c r="D32" s="9">
        <v>20</v>
      </c>
      <c r="E32" s="9">
        <v>16</v>
      </c>
      <c r="F32" s="9">
        <v>4</v>
      </c>
      <c r="G32" s="9" t="s">
        <v>39</v>
      </c>
      <c r="H32" s="9">
        <v>135</v>
      </c>
      <c r="I32" s="9">
        <v>22</v>
      </c>
      <c r="J32" s="9">
        <v>112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132</v>
      </c>
      <c r="D33" s="9">
        <v>10</v>
      </c>
      <c r="E33" s="9">
        <v>5</v>
      </c>
      <c r="F33" s="9">
        <v>4</v>
      </c>
      <c r="G33" s="9">
        <v>1</v>
      </c>
      <c r="H33" s="9">
        <v>122</v>
      </c>
      <c r="I33" s="9">
        <v>16</v>
      </c>
      <c r="J33" s="9">
        <v>100</v>
      </c>
      <c r="K33" s="9">
        <v>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60</v>
      </c>
      <c r="D34" s="9">
        <v>9</v>
      </c>
      <c r="E34" s="9">
        <v>2</v>
      </c>
      <c r="F34" s="9">
        <v>7</v>
      </c>
      <c r="G34" s="9" t="s">
        <v>39</v>
      </c>
      <c r="H34" s="9">
        <v>51</v>
      </c>
      <c r="I34" s="9">
        <v>5</v>
      </c>
      <c r="J34" s="9">
        <v>44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47</v>
      </c>
      <c r="D35" s="9">
        <v>3</v>
      </c>
      <c r="E35" s="9">
        <v>2</v>
      </c>
      <c r="F35" s="9">
        <v>1</v>
      </c>
      <c r="G35" s="9" t="s">
        <v>39</v>
      </c>
      <c r="H35" s="9">
        <v>44</v>
      </c>
      <c r="I35" s="9">
        <v>3</v>
      </c>
      <c r="J35" s="9">
        <v>37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20</v>
      </c>
      <c r="D36" s="9">
        <v>2</v>
      </c>
      <c r="E36" s="9">
        <v>1</v>
      </c>
      <c r="F36" s="9">
        <v>1</v>
      </c>
      <c r="G36" s="9" t="s">
        <v>39</v>
      </c>
      <c r="H36" s="9">
        <v>18</v>
      </c>
      <c r="I36" s="9">
        <v>3</v>
      </c>
      <c r="J36" s="9">
        <v>14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10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10</v>
      </c>
      <c r="I37" s="9">
        <v>4</v>
      </c>
      <c r="J37" s="9">
        <v>6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6152</v>
      </c>
      <c r="D38" s="3">
        <v>437</v>
      </c>
      <c r="E38" s="3">
        <v>220</v>
      </c>
      <c r="F38" s="3">
        <v>206</v>
      </c>
      <c r="G38" s="3">
        <v>11</v>
      </c>
      <c r="H38" s="3">
        <v>5715</v>
      </c>
      <c r="I38" s="3">
        <v>504</v>
      </c>
      <c r="J38" s="3">
        <v>5122</v>
      </c>
      <c r="K38" s="3">
        <v>89</v>
      </c>
    </row>
    <row r="39" spans="1:16" ht="12" customHeight="1">
      <c r="A39" s="27" t="s">
        <v>26</v>
      </c>
      <c r="B39" s="1" t="s">
        <v>9</v>
      </c>
      <c r="C39" s="9">
        <v>12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12</v>
      </c>
      <c r="I39" s="9" t="s">
        <v>39</v>
      </c>
      <c r="J39" s="9">
        <v>12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236</v>
      </c>
      <c r="D40" s="9">
        <v>11</v>
      </c>
      <c r="E40" s="9">
        <v>2</v>
      </c>
      <c r="F40" s="9">
        <v>9</v>
      </c>
      <c r="G40" s="9" t="s">
        <v>39</v>
      </c>
      <c r="H40" s="9">
        <v>225</v>
      </c>
      <c r="I40" s="9">
        <v>4</v>
      </c>
      <c r="J40" s="9">
        <v>218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625</v>
      </c>
      <c r="D41" s="9">
        <v>30</v>
      </c>
      <c r="E41" s="9">
        <v>11</v>
      </c>
      <c r="F41" s="9">
        <v>18</v>
      </c>
      <c r="G41" s="9">
        <v>1</v>
      </c>
      <c r="H41" s="9">
        <v>595</v>
      </c>
      <c r="I41" s="9">
        <v>10</v>
      </c>
      <c r="J41" s="9">
        <v>580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742</v>
      </c>
      <c r="D42" s="9">
        <v>35</v>
      </c>
      <c r="E42" s="9">
        <v>17</v>
      </c>
      <c r="F42" s="9">
        <v>18</v>
      </c>
      <c r="G42" s="9" t="s">
        <v>39</v>
      </c>
      <c r="H42" s="9">
        <v>707</v>
      </c>
      <c r="I42" s="9">
        <v>37</v>
      </c>
      <c r="J42" s="9">
        <v>666</v>
      </c>
      <c r="K42" s="9">
        <v>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837</v>
      </c>
      <c r="D43" s="9">
        <v>67</v>
      </c>
      <c r="E43" s="9">
        <v>35</v>
      </c>
      <c r="F43" s="9">
        <v>32</v>
      </c>
      <c r="G43" s="9" t="s">
        <v>39</v>
      </c>
      <c r="H43" s="9">
        <v>770</v>
      </c>
      <c r="I43" s="9">
        <v>76</v>
      </c>
      <c r="J43" s="9">
        <v>684</v>
      </c>
      <c r="K43" s="9">
        <v>10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751</v>
      </c>
      <c r="D44" s="9">
        <v>65</v>
      </c>
      <c r="E44" s="9">
        <v>31</v>
      </c>
      <c r="F44" s="9">
        <v>32</v>
      </c>
      <c r="G44" s="9">
        <v>2</v>
      </c>
      <c r="H44" s="9">
        <v>686</v>
      </c>
      <c r="I44" s="9">
        <v>77</v>
      </c>
      <c r="J44" s="9">
        <v>601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729</v>
      </c>
      <c r="D45" s="9">
        <v>48</v>
      </c>
      <c r="E45" s="9">
        <v>27</v>
      </c>
      <c r="F45" s="9">
        <v>18</v>
      </c>
      <c r="G45" s="9">
        <v>3</v>
      </c>
      <c r="H45" s="9">
        <v>681</v>
      </c>
      <c r="I45" s="9">
        <v>62</v>
      </c>
      <c r="J45" s="9">
        <v>600</v>
      </c>
      <c r="K45" s="9">
        <v>19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600</v>
      </c>
      <c r="D46" s="9">
        <v>51</v>
      </c>
      <c r="E46" s="9">
        <v>32</v>
      </c>
      <c r="F46" s="9">
        <v>19</v>
      </c>
      <c r="G46" s="9" t="s">
        <v>39</v>
      </c>
      <c r="H46" s="9">
        <v>549</v>
      </c>
      <c r="I46" s="9">
        <v>60</v>
      </c>
      <c r="J46" s="9">
        <v>482</v>
      </c>
      <c r="K46" s="9">
        <v>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526</v>
      </c>
      <c r="D47" s="9">
        <v>53</v>
      </c>
      <c r="E47" s="9">
        <v>31</v>
      </c>
      <c r="F47" s="9">
        <v>19</v>
      </c>
      <c r="G47" s="9">
        <v>3</v>
      </c>
      <c r="H47" s="9">
        <v>473</v>
      </c>
      <c r="I47" s="9">
        <v>49</v>
      </c>
      <c r="J47" s="9">
        <v>412</v>
      </c>
      <c r="K47" s="9">
        <v>12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435</v>
      </c>
      <c r="D48" s="9">
        <v>26</v>
      </c>
      <c r="E48" s="9">
        <v>13</v>
      </c>
      <c r="F48" s="9">
        <v>12</v>
      </c>
      <c r="G48" s="9">
        <v>1</v>
      </c>
      <c r="H48" s="9">
        <v>409</v>
      </c>
      <c r="I48" s="9">
        <v>47</v>
      </c>
      <c r="J48" s="9">
        <v>355</v>
      </c>
      <c r="K48" s="9">
        <v>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314</v>
      </c>
      <c r="D49" s="9">
        <v>22</v>
      </c>
      <c r="E49" s="9">
        <v>14</v>
      </c>
      <c r="F49" s="9">
        <v>7</v>
      </c>
      <c r="G49" s="9">
        <v>1</v>
      </c>
      <c r="H49" s="9">
        <v>292</v>
      </c>
      <c r="I49" s="9">
        <v>49</v>
      </c>
      <c r="J49" s="9">
        <v>237</v>
      </c>
      <c r="K49" s="9">
        <v>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196</v>
      </c>
      <c r="D50" s="9">
        <v>19</v>
      </c>
      <c r="E50" s="9">
        <v>7</v>
      </c>
      <c r="F50" s="9">
        <v>12</v>
      </c>
      <c r="G50" s="9" t="s">
        <v>39</v>
      </c>
      <c r="H50" s="9">
        <v>177</v>
      </c>
      <c r="I50" s="9">
        <v>20</v>
      </c>
      <c r="J50" s="9">
        <v>151</v>
      </c>
      <c r="K50" s="9">
        <v>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104</v>
      </c>
      <c r="D51" s="9">
        <v>3</v>
      </c>
      <c r="E51" s="9" t="s">
        <v>39</v>
      </c>
      <c r="F51" s="9">
        <v>3</v>
      </c>
      <c r="G51" s="9" t="s">
        <v>39</v>
      </c>
      <c r="H51" s="9">
        <v>101</v>
      </c>
      <c r="I51" s="9">
        <v>9</v>
      </c>
      <c r="J51" s="9">
        <v>90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30</v>
      </c>
      <c r="D52" s="9">
        <v>3</v>
      </c>
      <c r="E52" s="9" t="s">
        <v>39</v>
      </c>
      <c r="F52" s="9">
        <v>3</v>
      </c>
      <c r="G52" s="9" t="s">
        <v>39</v>
      </c>
      <c r="H52" s="9">
        <v>27</v>
      </c>
      <c r="I52" s="9">
        <v>4</v>
      </c>
      <c r="J52" s="9">
        <v>23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15</v>
      </c>
      <c r="D53" s="5">
        <v>4</v>
      </c>
      <c r="E53" s="5" t="s">
        <v>39</v>
      </c>
      <c r="F53" s="5">
        <v>4</v>
      </c>
      <c r="G53" s="5" t="s">
        <v>39</v>
      </c>
      <c r="H53" s="5">
        <v>11</v>
      </c>
      <c r="I53" s="5" t="s">
        <v>39</v>
      </c>
      <c r="J53" s="5">
        <v>11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65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750</v>
      </c>
      <c r="D6" s="3">
        <v>160</v>
      </c>
      <c r="E6" s="3">
        <v>97</v>
      </c>
      <c r="F6" s="3">
        <v>60</v>
      </c>
      <c r="G6" s="3">
        <v>3</v>
      </c>
      <c r="H6" s="3">
        <v>590</v>
      </c>
      <c r="I6" s="3">
        <v>232</v>
      </c>
      <c r="J6" s="3">
        <v>345</v>
      </c>
      <c r="K6" s="3">
        <v>13</v>
      </c>
    </row>
    <row r="7" spans="1:31" ht="12" customHeight="1">
      <c r="A7" s="27" t="s">
        <v>26</v>
      </c>
      <c r="B7" s="1" t="s">
        <v>9</v>
      </c>
      <c r="C7" s="9" t="s">
        <v>39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 t="s">
        <v>39</v>
      </c>
      <c r="J7" s="9" t="s">
        <v>39</v>
      </c>
      <c r="K7" s="9" t="s">
        <v>39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20</v>
      </c>
      <c r="D8" s="9">
        <v>1</v>
      </c>
      <c r="E8" s="9" t="s">
        <v>39</v>
      </c>
      <c r="F8" s="9">
        <v>1</v>
      </c>
      <c r="G8" s="9" t="s">
        <v>39</v>
      </c>
      <c r="H8" s="9">
        <v>19</v>
      </c>
      <c r="I8" s="9" t="s">
        <v>39</v>
      </c>
      <c r="J8" s="9">
        <v>19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47</v>
      </c>
      <c r="D9" s="9">
        <v>6</v>
      </c>
      <c r="E9" s="9" t="s">
        <v>39</v>
      </c>
      <c r="F9" s="9">
        <v>5</v>
      </c>
      <c r="G9" s="9">
        <v>1</v>
      </c>
      <c r="H9" s="9">
        <v>41</v>
      </c>
      <c r="I9" s="9">
        <v>4</v>
      </c>
      <c r="J9" s="9">
        <v>36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70</v>
      </c>
      <c r="D10" s="9">
        <v>12</v>
      </c>
      <c r="E10" s="9">
        <v>5</v>
      </c>
      <c r="F10" s="9">
        <v>7</v>
      </c>
      <c r="G10" s="9" t="s">
        <v>39</v>
      </c>
      <c r="H10" s="9">
        <v>58</v>
      </c>
      <c r="I10" s="9">
        <v>15</v>
      </c>
      <c r="J10" s="9">
        <v>42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79</v>
      </c>
      <c r="D11" s="9">
        <v>17</v>
      </c>
      <c r="E11" s="9">
        <v>10</v>
      </c>
      <c r="F11" s="9">
        <v>7</v>
      </c>
      <c r="G11" s="9" t="s">
        <v>39</v>
      </c>
      <c r="H11" s="9">
        <v>62</v>
      </c>
      <c r="I11" s="9">
        <v>27</v>
      </c>
      <c r="J11" s="9">
        <v>35</v>
      </c>
      <c r="K11" s="9" t="s">
        <v>39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83</v>
      </c>
      <c r="D12" s="9">
        <v>18</v>
      </c>
      <c r="E12" s="9">
        <v>7</v>
      </c>
      <c r="F12" s="9">
        <v>9</v>
      </c>
      <c r="G12" s="9">
        <v>2</v>
      </c>
      <c r="H12" s="9">
        <v>65</v>
      </c>
      <c r="I12" s="9">
        <v>24</v>
      </c>
      <c r="J12" s="9">
        <v>39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83</v>
      </c>
      <c r="D13" s="9">
        <v>24</v>
      </c>
      <c r="E13" s="9">
        <v>16</v>
      </c>
      <c r="F13" s="9">
        <v>8</v>
      </c>
      <c r="G13" s="9" t="s">
        <v>39</v>
      </c>
      <c r="H13" s="9">
        <v>59</v>
      </c>
      <c r="I13" s="9">
        <v>35</v>
      </c>
      <c r="J13" s="9">
        <v>20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76</v>
      </c>
      <c r="D14" s="9">
        <v>16</v>
      </c>
      <c r="E14" s="9">
        <v>12</v>
      </c>
      <c r="F14" s="9">
        <v>4</v>
      </c>
      <c r="G14" s="9" t="s">
        <v>39</v>
      </c>
      <c r="H14" s="9">
        <v>60</v>
      </c>
      <c r="I14" s="9">
        <v>33</v>
      </c>
      <c r="J14" s="9">
        <v>27</v>
      </c>
      <c r="K14" s="9" t="s">
        <v>39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62</v>
      </c>
      <c r="D15" s="9">
        <v>14</v>
      </c>
      <c r="E15" s="9">
        <v>6</v>
      </c>
      <c r="F15" s="9">
        <v>8</v>
      </c>
      <c r="G15" s="9" t="s">
        <v>39</v>
      </c>
      <c r="H15" s="9">
        <v>48</v>
      </c>
      <c r="I15" s="9">
        <v>25</v>
      </c>
      <c r="J15" s="9">
        <v>23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87</v>
      </c>
      <c r="D16" s="9">
        <v>15</v>
      </c>
      <c r="E16" s="9">
        <v>12</v>
      </c>
      <c r="F16" s="9">
        <v>3</v>
      </c>
      <c r="G16" s="9" t="s">
        <v>39</v>
      </c>
      <c r="H16" s="9">
        <v>72</v>
      </c>
      <c r="I16" s="9">
        <v>33</v>
      </c>
      <c r="J16" s="9">
        <v>39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65</v>
      </c>
      <c r="D17" s="9">
        <v>16</v>
      </c>
      <c r="E17" s="9">
        <v>11</v>
      </c>
      <c r="F17" s="9">
        <v>5</v>
      </c>
      <c r="G17" s="9" t="s">
        <v>39</v>
      </c>
      <c r="H17" s="9">
        <v>49</v>
      </c>
      <c r="I17" s="9">
        <v>16</v>
      </c>
      <c r="J17" s="9">
        <v>32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39</v>
      </c>
      <c r="D18" s="9">
        <v>12</v>
      </c>
      <c r="E18" s="9">
        <v>11</v>
      </c>
      <c r="F18" s="9">
        <v>1</v>
      </c>
      <c r="G18" s="9" t="s">
        <v>39</v>
      </c>
      <c r="H18" s="9">
        <v>27</v>
      </c>
      <c r="I18" s="9">
        <v>11</v>
      </c>
      <c r="J18" s="9">
        <v>13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28</v>
      </c>
      <c r="D19" s="9">
        <v>4</v>
      </c>
      <c r="E19" s="9">
        <v>4</v>
      </c>
      <c r="F19" s="9" t="s">
        <v>39</v>
      </c>
      <c r="G19" s="9" t="s">
        <v>39</v>
      </c>
      <c r="H19" s="9">
        <v>24</v>
      </c>
      <c r="I19" s="9">
        <v>8</v>
      </c>
      <c r="J19" s="9">
        <v>16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8</v>
      </c>
      <c r="D20" s="9">
        <v>4</v>
      </c>
      <c r="E20" s="9">
        <v>2</v>
      </c>
      <c r="F20" s="9">
        <v>2</v>
      </c>
      <c r="G20" s="9" t="s">
        <v>39</v>
      </c>
      <c r="H20" s="9">
        <v>4</v>
      </c>
      <c r="I20" s="9">
        <v>1</v>
      </c>
      <c r="J20" s="9">
        <v>2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3</v>
      </c>
      <c r="D21" s="9">
        <v>1</v>
      </c>
      <c r="E21" s="9">
        <v>1</v>
      </c>
      <c r="F21" s="9" t="s">
        <v>39</v>
      </c>
      <c r="G21" s="9" t="s">
        <v>39</v>
      </c>
      <c r="H21" s="9">
        <v>2</v>
      </c>
      <c r="I21" s="9" t="s">
        <v>39</v>
      </c>
      <c r="J21" s="9">
        <v>2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257</v>
      </c>
      <c r="D22" s="3">
        <v>31</v>
      </c>
      <c r="E22" s="3">
        <v>16</v>
      </c>
      <c r="F22" s="3">
        <v>14</v>
      </c>
      <c r="G22" s="3">
        <v>1</v>
      </c>
      <c r="H22" s="3">
        <v>226</v>
      </c>
      <c r="I22" s="3">
        <v>77</v>
      </c>
      <c r="J22" s="3">
        <v>143</v>
      </c>
      <c r="K22" s="3">
        <v>6</v>
      </c>
    </row>
    <row r="23" spans="1:16" ht="12" customHeight="1">
      <c r="A23" s="27" t="s">
        <v>26</v>
      </c>
      <c r="B23" s="1" t="s">
        <v>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 t="s">
        <v>39</v>
      </c>
      <c r="J23" s="9" t="s">
        <v>39</v>
      </c>
      <c r="K23" s="9" t="s">
        <v>39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5</v>
      </c>
      <c r="D24" s="9">
        <v>1</v>
      </c>
      <c r="E24" s="9" t="s">
        <v>39</v>
      </c>
      <c r="F24" s="9">
        <v>1</v>
      </c>
      <c r="G24" s="9" t="s">
        <v>39</v>
      </c>
      <c r="H24" s="9">
        <v>4</v>
      </c>
      <c r="I24" s="9" t="s">
        <v>39</v>
      </c>
      <c r="J24" s="9">
        <v>4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18</v>
      </c>
      <c r="D25" s="9">
        <v>2</v>
      </c>
      <c r="E25" s="9" t="s">
        <v>39</v>
      </c>
      <c r="F25" s="9">
        <v>1</v>
      </c>
      <c r="G25" s="9">
        <v>1</v>
      </c>
      <c r="H25" s="9">
        <v>16</v>
      </c>
      <c r="I25" s="9" t="s">
        <v>39</v>
      </c>
      <c r="J25" s="9">
        <v>15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30</v>
      </c>
      <c r="D26" s="9">
        <v>4</v>
      </c>
      <c r="E26" s="9">
        <v>1</v>
      </c>
      <c r="F26" s="9">
        <v>3</v>
      </c>
      <c r="G26" s="9" t="s">
        <v>39</v>
      </c>
      <c r="H26" s="9">
        <v>26</v>
      </c>
      <c r="I26" s="9">
        <v>8</v>
      </c>
      <c r="J26" s="9">
        <v>17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38</v>
      </c>
      <c r="D27" s="9">
        <v>6</v>
      </c>
      <c r="E27" s="9">
        <v>4</v>
      </c>
      <c r="F27" s="9">
        <v>2</v>
      </c>
      <c r="G27" s="9" t="s">
        <v>39</v>
      </c>
      <c r="H27" s="9">
        <v>32</v>
      </c>
      <c r="I27" s="9">
        <v>13</v>
      </c>
      <c r="J27" s="9">
        <v>19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31</v>
      </c>
      <c r="D28" s="9">
        <v>6</v>
      </c>
      <c r="E28" s="9">
        <v>3</v>
      </c>
      <c r="F28" s="9">
        <v>3</v>
      </c>
      <c r="G28" s="9" t="s">
        <v>39</v>
      </c>
      <c r="H28" s="9">
        <v>25</v>
      </c>
      <c r="I28" s="9">
        <v>6</v>
      </c>
      <c r="J28" s="9">
        <v>18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23</v>
      </c>
      <c r="D29" s="9">
        <v>2</v>
      </c>
      <c r="E29" s="9">
        <v>2</v>
      </c>
      <c r="F29" s="9" t="s">
        <v>39</v>
      </c>
      <c r="G29" s="9" t="s">
        <v>39</v>
      </c>
      <c r="H29" s="9">
        <v>21</v>
      </c>
      <c r="I29" s="9">
        <v>15</v>
      </c>
      <c r="J29" s="9">
        <v>5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25</v>
      </c>
      <c r="D30" s="9">
        <v>4</v>
      </c>
      <c r="E30" s="9">
        <v>3</v>
      </c>
      <c r="F30" s="9">
        <v>1</v>
      </c>
      <c r="G30" s="9" t="s">
        <v>39</v>
      </c>
      <c r="H30" s="9">
        <v>21</v>
      </c>
      <c r="I30" s="9">
        <v>11</v>
      </c>
      <c r="J30" s="9">
        <v>10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19</v>
      </c>
      <c r="D31" s="9">
        <v>2</v>
      </c>
      <c r="E31" s="9">
        <v>2</v>
      </c>
      <c r="F31" s="9" t="s">
        <v>39</v>
      </c>
      <c r="G31" s="9" t="s">
        <v>39</v>
      </c>
      <c r="H31" s="9">
        <v>17</v>
      </c>
      <c r="I31" s="9">
        <v>7</v>
      </c>
      <c r="J31" s="9">
        <v>10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27</v>
      </c>
      <c r="D32" s="9">
        <v>1</v>
      </c>
      <c r="E32" s="9">
        <v>1</v>
      </c>
      <c r="F32" s="9" t="s">
        <v>39</v>
      </c>
      <c r="G32" s="9" t="s">
        <v>39</v>
      </c>
      <c r="H32" s="9">
        <v>26</v>
      </c>
      <c r="I32" s="9">
        <v>11</v>
      </c>
      <c r="J32" s="9">
        <v>15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26</v>
      </c>
      <c r="D33" s="9">
        <v>1</v>
      </c>
      <c r="E33" s="9" t="s">
        <v>39</v>
      </c>
      <c r="F33" s="9">
        <v>1</v>
      </c>
      <c r="G33" s="9" t="s">
        <v>39</v>
      </c>
      <c r="H33" s="9">
        <v>25</v>
      </c>
      <c r="I33" s="9">
        <v>3</v>
      </c>
      <c r="J33" s="9">
        <v>21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9</v>
      </c>
      <c r="D34" s="9">
        <v>1</v>
      </c>
      <c r="E34" s="9" t="s">
        <v>39</v>
      </c>
      <c r="F34" s="9">
        <v>1</v>
      </c>
      <c r="G34" s="9" t="s">
        <v>39</v>
      </c>
      <c r="H34" s="9">
        <v>8</v>
      </c>
      <c r="I34" s="9">
        <v>3</v>
      </c>
      <c r="J34" s="9">
        <v>5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3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3</v>
      </c>
      <c r="I35" s="9" t="s">
        <v>39</v>
      </c>
      <c r="J35" s="9">
        <v>3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2</v>
      </c>
      <c r="D36" s="9">
        <v>1</v>
      </c>
      <c r="E36" s="9" t="s">
        <v>39</v>
      </c>
      <c r="F36" s="9">
        <v>1</v>
      </c>
      <c r="G36" s="9" t="s">
        <v>39</v>
      </c>
      <c r="H36" s="9">
        <v>1</v>
      </c>
      <c r="I36" s="9" t="s">
        <v>39</v>
      </c>
      <c r="J36" s="9" t="s">
        <v>39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1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1</v>
      </c>
      <c r="I37" s="9" t="s">
        <v>39</v>
      </c>
      <c r="J37" s="9">
        <v>1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493</v>
      </c>
      <c r="D38" s="3">
        <v>129</v>
      </c>
      <c r="E38" s="3">
        <v>81</v>
      </c>
      <c r="F38" s="3">
        <v>46</v>
      </c>
      <c r="G38" s="3">
        <v>2</v>
      </c>
      <c r="H38" s="3">
        <v>364</v>
      </c>
      <c r="I38" s="3">
        <v>155</v>
      </c>
      <c r="J38" s="3">
        <v>202</v>
      </c>
      <c r="K38" s="3">
        <v>7</v>
      </c>
    </row>
    <row r="39" spans="1:16" ht="12" customHeight="1">
      <c r="A39" s="27" t="s">
        <v>26</v>
      </c>
      <c r="B39" s="1" t="s">
        <v>9</v>
      </c>
      <c r="C39" s="9" t="s">
        <v>39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 t="s">
        <v>39</v>
      </c>
      <c r="J39" s="9" t="s">
        <v>39</v>
      </c>
      <c r="K39" s="9" t="s">
        <v>39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15</v>
      </c>
      <c r="D40" s="9" t="s">
        <v>39</v>
      </c>
      <c r="E40" s="9" t="s">
        <v>39</v>
      </c>
      <c r="F40" s="9" t="s">
        <v>39</v>
      </c>
      <c r="G40" s="9" t="s">
        <v>39</v>
      </c>
      <c r="H40" s="9">
        <v>15</v>
      </c>
      <c r="I40" s="9" t="s">
        <v>39</v>
      </c>
      <c r="J40" s="9">
        <v>15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29</v>
      </c>
      <c r="D41" s="9">
        <v>4</v>
      </c>
      <c r="E41" s="9" t="s">
        <v>39</v>
      </c>
      <c r="F41" s="9">
        <v>4</v>
      </c>
      <c r="G41" s="9" t="s">
        <v>39</v>
      </c>
      <c r="H41" s="9">
        <v>25</v>
      </c>
      <c r="I41" s="9">
        <v>4</v>
      </c>
      <c r="J41" s="9">
        <v>21</v>
      </c>
      <c r="K41" s="9" t="s">
        <v>39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40</v>
      </c>
      <c r="D42" s="9">
        <v>8</v>
      </c>
      <c r="E42" s="9">
        <v>4</v>
      </c>
      <c r="F42" s="9">
        <v>4</v>
      </c>
      <c r="G42" s="9" t="s">
        <v>39</v>
      </c>
      <c r="H42" s="9">
        <v>32</v>
      </c>
      <c r="I42" s="9">
        <v>7</v>
      </c>
      <c r="J42" s="9">
        <v>25</v>
      </c>
      <c r="K42" s="9" t="s">
        <v>39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41</v>
      </c>
      <c r="D43" s="9">
        <v>11</v>
      </c>
      <c r="E43" s="9">
        <v>6</v>
      </c>
      <c r="F43" s="9">
        <v>5</v>
      </c>
      <c r="G43" s="9" t="s">
        <v>39</v>
      </c>
      <c r="H43" s="9">
        <v>30</v>
      </c>
      <c r="I43" s="9">
        <v>14</v>
      </c>
      <c r="J43" s="9">
        <v>16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52</v>
      </c>
      <c r="D44" s="9">
        <v>12</v>
      </c>
      <c r="E44" s="9">
        <v>4</v>
      </c>
      <c r="F44" s="9">
        <v>6</v>
      </c>
      <c r="G44" s="9">
        <v>2</v>
      </c>
      <c r="H44" s="9">
        <v>40</v>
      </c>
      <c r="I44" s="9">
        <v>18</v>
      </c>
      <c r="J44" s="9">
        <v>21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60</v>
      </c>
      <c r="D45" s="9">
        <v>22</v>
      </c>
      <c r="E45" s="9">
        <v>14</v>
      </c>
      <c r="F45" s="9">
        <v>8</v>
      </c>
      <c r="G45" s="9" t="s">
        <v>39</v>
      </c>
      <c r="H45" s="9">
        <v>38</v>
      </c>
      <c r="I45" s="9">
        <v>20</v>
      </c>
      <c r="J45" s="9">
        <v>15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51</v>
      </c>
      <c r="D46" s="9">
        <v>12</v>
      </c>
      <c r="E46" s="9">
        <v>9</v>
      </c>
      <c r="F46" s="9">
        <v>3</v>
      </c>
      <c r="G46" s="9" t="s">
        <v>39</v>
      </c>
      <c r="H46" s="9">
        <v>39</v>
      </c>
      <c r="I46" s="9">
        <v>22</v>
      </c>
      <c r="J46" s="9">
        <v>17</v>
      </c>
      <c r="K46" s="9" t="s">
        <v>39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43</v>
      </c>
      <c r="D47" s="9">
        <v>12</v>
      </c>
      <c r="E47" s="9">
        <v>4</v>
      </c>
      <c r="F47" s="9">
        <v>8</v>
      </c>
      <c r="G47" s="9" t="s">
        <v>39</v>
      </c>
      <c r="H47" s="9">
        <v>31</v>
      </c>
      <c r="I47" s="9">
        <v>18</v>
      </c>
      <c r="J47" s="9">
        <v>13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60</v>
      </c>
      <c r="D48" s="9">
        <v>14</v>
      </c>
      <c r="E48" s="9">
        <v>11</v>
      </c>
      <c r="F48" s="9">
        <v>3</v>
      </c>
      <c r="G48" s="9" t="s">
        <v>39</v>
      </c>
      <c r="H48" s="9">
        <v>46</v>
      </c>
      <c r="I48" s="9">
        <v>22</v>
      </c>
      <c r="J48" s="9">
        <v>24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39</v>
      </c>
      <c r="D49" s="9">
        <v>15</v>
      </c>
      <c r="E49" s="9">
        <v>11</v>
      </c>
      <c r="F49" s="9">
        <v>4</v>
      </c>
      <c r="G49" s="9" t="s">
        <v>39</v>
      </c>
      <c r="H49" s="9">
        <v>24</v>
      </c>
      <c r="I49" s="9">
        <v>13</v>
      </c>
      <c r="J49" s="9">
        <v>11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30</v>
      </c>
      <c r="D50" s="9">
        <v>11</v>
      </c>
      <c r="E50" s="9">
        <v>11</v>
      </c>
      <c r="F50" s="9" t="s">
        <v>39</v>
      </c>
      <c r="G50" s="9" t="s">
        <v>39</v>
      </c>
      <c r="H50" s="9">
        <v>19</v>
      </c>
      <c r="I50" s="9">
        <v>8</v>
      </c>
      <c r="J50" s="9">
        <v>8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25</v>
      </c>
      <c r="D51" s="9">
        <v>4</v>
      </c>
      <c r="E51" s="9">
        <v>4</v>
      </c>
      <c r="F51" s="9" t="s">
        <v>39</v>
      </c>
      <c r="G51" s="9" t="s">
        <v>39</v>
      </c>
      <c r="H51" s="9">
        <v>21</v>
      </c>
      <c r="I51" s="9">
        <v>8</v>
      </c>
      <c r="J51" s="9">
        <v>13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6</v>
      </c>
      <c r="D52" s="9">
        <v>3</v>
      </c>
      <c r="E52" s="9">
        <v>2</v>
      </c>
      <c r="F52" s="9">
        <v>1</v>
      </c>
      <c r="G52" s="9" t="s">
        <v>39</v>
      </c>
      <c r="H52" s="9">
        <v>3</v>
      </c>
      <c r="I52" s="9">
        <v>1</v>
      </c>
      <c r="J52" s="9">
        <v>2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2</v>
      </c>
      <c r="D53" s="5">
        <v>1</v>
      </c>
      <c r="E53" s="5">
        <v>1</v>
      </c>
      <c r="F53" s="5" t="s">
        <v>39</v>
      </c>
      <c r="G53" s="5" t="s">
        <v>39</v>
      </c>
      <c r="H53" s="5">
        <v>1</v>
      </c>
      <c r="I53" s="5" t="s">
        <v>39</v>
      </c>
      <c r="J53" s="5">
        <v>1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5"/>
  <sheetViews>
    <sheetView showGridLines="0" zoomScaleNormal="100" workbookViewId="0">
      <selection activeCell="B39" sqref="B39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7229</v>
      </c>
      <c r="D6" s="3">
        <v>650</v>
      </c>
      <c r="E6" s="3">
        <v>240</v>
      </c>
      <c r="F6" s="3">
        <v>389</v>
      </c>
      <c r="G6" s="3">
        <v>21</v>
      </c>
      <c r="H6" s="3">
        <v>6579</v>
      </c>
      <c r="I6" s="3">
        <v>475</v>
      </c>
      <c r="J6" s="3">
        <v>5984</v>
      </c>
      <c r="K6" s="3">
        <v>120</v>
      </c>
    </row>
    <row r="7" spans="1:31" ht="12" customHeight="1">
      <c r="A7" s="27" t="s">
        <v>26</v>
      </c>
      <c r="B7" s="1" t="s">
        <v>9</v>
      </c>
      <c r="C7" s="9">
        <v>15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15</v>
      </c>
      <c r="I7" s="9" t="s">
        <v>39</v>
      </c>
      <c r="J7" s="9">
        <v>15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387</v>
      </c>
      <c r="D8" s="9">
        <v>21</v>
      </c>
      <c r="E8" s="9">
        <v>2</v>
      </c>
      <c r="F8" s="9">
        <v>19</v>
      </c>
      <c r="G8" s="9" t="s">
        <v>39</v>
      </c>
      <c r="H8" s="9">
        <v>366</v>
      </c>
      <c r="I8" s="9">
        <v>3</v>
      </c>
      <c r="J8" s="9">
        <v>353</v>
      </c>
      <c r="K8" s="9">
        <v>10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817</v>
      </c>
      <c r="D9" s="9">
        <v>62</v>
      </c>
      <c r="E9" s="9">
        <v>14</v>
      </c>
      <c r="F9" s="9">
        <v>46</v>
      </c>
      <c r="G9" s="9">
        <v>2</v>
      </c>
      <c r="H9" s="9">
        <v>755</v>
      </c>
      <c r="I9" s="9">
        <v>20</v>
      </c>
      <c r="J9" s="9">
        <v>716</v>
      </c>
      <c r="K9" s="9">
        <v>19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996</v>
      </c>
      <c r="D10" s="9">
        <v>106</v>
      </c>
      <c r="E10" s="9">
        <v>29</v>
      </c>
      <c r="F10" s="9">
        <v>75</v>
      </c>
      <c r="G10" s="9">
        <v>2</v>
      </c>
      <c r="H10" s="9">
        <v>890</v>
      </c>
      <c r="I10" s="9">
        <v>40</v>
      </c>
      <c r="J10" s="9">
        <v>839</v>
      </c>
      <c r="K10" s="9">
        <v>11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910</v>
      </c>
      <c r="D11" s="9">
        <v>87</v>
      </c>
      <c r="E11" s="9">
        <v>35</v>
      </c>
      <c r="F11" s="9">
        <v>51</v>
      </c>
      <c r="G11" s="9">
        <v>1</v>
      </c>
      <c r="H11" s="9">
        <v>823</v>
      </c>
      <c r="I11" s="9">
        <v>58</v>
      </c>
      <c r="J11" s="9">
        <v>757</v>
      </c>
      <c r="K11" s="9">
        <v>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870</v>
      </c>
      <c r="D12" s="9">
        <v>90</v>
      </c>
      <c r="E12" s="9">
        <v>39</v>
      </c>
      <c r="F12" s="9">
        <v>48</v>
      </c>
      <c r="G12" s="9">
        <v>3</v>
      </c>
      <c r="H12" s="9">
        <v>780</v>
      </c>
      <c r="I12" s="9">
        <v>64</v>
      </c>
      <c r="J12" s="9">
        <v>707</v>
      </c>
      <c r="K12" s="9">
        <v>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855</v>
      </c>
      <c r="D13" s="9">
        <v>71</v>
      </c>
      <c r="E13" s="9">
        <v>32</v>
      </c>
      <c r="F13" s="9">
        <v>38</v>
      </c>
      <c r="G13" s="9">
        <v>1</v>
      </c>
      <c r="H13" s="9">
        <v>784</v>
      </c>
      <c r="I13" s="9">
        <v>67</v>
      </c>
      <c r="J13" s="9">
        <v>707</v>
      </c>
      <c r="K13" s="9">
        <v>10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723</v>
      </c>
      <c r="D14" s="9">
        <v>73</v>
      </c>
      <c r="E14" s="9">
        <v>31</v>
      </c>
      <c r="F14" s="9">
        <v>38</v>
      </c>
      <c r="G14" s="9">
        <v>4</v>
      </c>
      <c r="H14" s="9">
        <v>650</v>
      </c>
      <c r="I14" s="9">
        <v>64</v>
      </c>
      <c r="J14" s="9">
        <v>573</v>
      </c>
      <c r="K14" s="9">
        <v>13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481</v>
      </c>
      <c r="D15" s="9">
        <v>44</v>
      </c>
      <c r="E15" s="9">
        <v>18</v>
      </c>
      <c r="F15" s="9">
        <v>24</v>
      </c>
      <c r="G15" s="9">
        <v>2</v>
      </c>
      <c r="H15" s="9">
        <v>437</v>
      </c>
      <c r="I15" s="9">
        <v>45</v>
      </c>
      <c r="J15" s="9">
        <v>381</v>
      </c>
      <c r="K15" s="9">
        <v>11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383</v>
      </c>
      <c r="D16" s="9">
        <v>38</v>
      </c>
      <c r="E16" s="9">
        <v>13</v>
      </c>
      <c r="F16" s="9">
        <v>24</v>
      </c>
      <c r="G16" s="9">
        <v>1</v>
      </c>
      <c r="H16" s="9">
        <v>345</v>
      </c>
      <c r="I16" s="9">
        <v>41</v>
      </c>
      <c r="J16" s="9">
        <v>295</v>
      </c>
      <c r="K16" s="9">
        <v>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372</v>
      </c>
      <c r="D17" s="9">
        <v>30</v>
      </c>
      <c r="E17" s="9">
        <v>19</v>
      </c>
      <c r="F17" s="9">
        <v>9</v>
      </c>
      <c r="G17" s="9">
        <v>2</v>
      </c>
      <c r="H17" s="9">
        <v>342</v>
      </c>
      <c r="I17" s="9">
        <v>39</v>
      </c>
      <c r="J17" s="9">
        <v>299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217</v>
      </c>
      <c r="D18" s="9">
        <v>14</v>
      </c>
      <c r="E18" s="9">
        <v>3</v>
      </c>
      <c r="F18" s="9">
        <v>9</v>
      </c>
      <c r="G18" s="9">
        <v>2</v>
      </c>
      <c r="H18" s="9">
        <v>203</v>
      </c>
      <c r="I18" s="9">
        <v>23</v>
      </c>
      <c r="J18" s="9">
        <v>174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126</v>
      </c>
      <c r="D19" s="9">
        <v>9</v>
      </c>
      <c r="E19" s="9">
        <v>3</v>
      </c>
      <c r="F19" s="9">
        <v>6</v>
      </c>
      <c r="G19" s="9" t="s">
        <v>39</v>
      </c>
      <c r="H19" s="9">
        <v>117</v>
      </c>
      <c r="I19" s="9">
        <v>3</v>
      </c>
      <c r="J19" s="9">
        <v>110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43</v>
      </c>
      <c r="D20" s="9">
        <v>4</v>
      </c>
      <c r="E20" s="9">
        <v>1</v>
      </c>
      <c r="F20" s="9">
        <v>2</v>
      </c>
      <c r="G20" s="9">
        <v>1</v>
      </c>
      <c r="H20" s="9">
        <v>39</v>
      </c>
      <c r="I20" s="9">
        <v>5</v>
      </c>
      <c r="J20" s="9">
        <v>33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34</v>
      </c>
      <c r="D21" s="9">
        <v>1</v>
      </c>
      <c r="E21" s="9">
        <v>1</v>
      </c>
      <c r="F21" s="9" t="s">
        <v>39</v>
      </c>
      <c r="G21" s="9" t="s">
        <v>39</v>
      </c>
      <c r="H21" s="9">
        <v>33</v>
      </c>
      <c r="I21" s="9">
        <v>3</v>
      </c>
      <c r="J21" s="9">
        <v>25</v>
      </c>
      <c r="K21" s="9">
        <v>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2502</v>
      </c>
      <c r="D22" s="3">
        <v>164</v>
      </c>
      <c r="E22" s="3">
        <v>70</v>
      </c>
      <c r="F22" s="3">
        <v>86</v>
      </c>
      <c r="G22" s="3">
        <v>8</v>
      </c>
      <c r="H22" s="3">
        <v>2338</v>
      </c>
      <c r="I22" s="3">
        <v>204</v>
      </c>
      <c r="J22" s="3">
        <v>2088</v>
      </c>
      <c r="K22" s="3">
        <v>46</v>
      </c>
    </row>
    <row r="23" spans="1:16" ht="12" customHeight="1">
      <c r="A23" s="27" t="s">
        <v>26</v>
      </c>
      <c r="B23" s="1" t="s">
        <v>9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2</v>
      </c>
      <c r="I23" s="9" t="s">
        <v>39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98</v>
      </c>
      <c r="D24" s="9">
        <v>1</v>
      </c>
      <c r="E24" s="9" t="s">
        <v>39</v>
      </c>
      <c r="F24" s="9">
        <v>1</v>
      </c>
      <c r="G24" s="9" t="s">
        <v>39</v>
      </c>
      <c r="H24" s="9">
        <v>97</v>
      </c>
      <c r="I24" s="9">
        <v>2</v>
      </c>
      <c r="J24" s="9">
        <v>92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281</v>
      </c>
      <c r="D25" s="9">
        <v>15</v>
      </c>
      <c r="E25" s="9">
        <v>4</v>
      </c>
      <c r="F25" s="9">
        <v>10</v>
      </c>
      <c r="G25" s="9">
        <v>1</v>
      </c>
      <c r="H25" s="9">
        <v>266</v>
      </c>
      <c r="I25" s="9">
        <v>9</v>
      </c>
      <c r="J25" s="9">
        <v>248</v>
      </c>
      <c r="K25" s="9">
        <v>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410</v>
      </c>
      <c r="D26" s="9">
        <v>36</v>
      </c>
      <c r="E26" s="9">
        <v>9</v>
      </c>
      <c r="F26" s="9">
        <v>26</v>
      </c>
      <c r="G26" s="9">
        <v>1</v>
      </c>
      <c r="H26" s="9">
        <v>374</v>
      </c>
      <c r="I26" s="9">
        <v>19</v>
      </c>
      <c r="J26" s="9">
        <v>349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367</v>
      </c>
      <c r="D27" s="9">
        <v>23</v>
      </c>
      <c r="E27" s="9">
        <v>12</v>
      </c>
      <c r="F27" s="9">
        <v>11</v>
      </c>
      <c r="G27" s="9" t="s">
        <v>39</v>
      </c>
      <c r="H27" s="9">
        <v>344</v>
      </c>
      <c r="I27" s="9">
        <v>33</v>
      </c>
      <c r="J27" s="9">
        <v>309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337</v>
      </c>
      <c r="D28" s="9">
        <v>23</v>
      </c>
      <c r="E28" s="9">
        <v>12</v>
      </c>
      <c r="F28" s="9">
        <v>11</v>
      </c>
      <c r="G28" s="9" t="s">
        <v>39</v>
      </c>
      <c r="H28" s="9">
        <v>314</v>
      </c>
      <c r="I28" s="9">
        <v>33</v>
      </c>
      <c r="J28" s="9">
        <v>277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302</v>
      </c>
      <c r="D29" s="9">
        <v>24</v>
      </c>
      <c r="E29" s="9">
        <v>12</v>
      </c>
      <c r="F29" s="9">
        <v>11</v>
      </c>
      <c r="G29" s="9">
        <v>1</v>
      </c>
      <c r="H29" s="9">
        <v>278</v>
      </c>
      <c r="I29" s="9">
        <v>25</v>
      </c>
      <c r="J29" s="9">
        <v>252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239</v>
      </c>
      <c r="D30" s="9">
        <v>17</v>
      </c>
      <c r="E30" s="9">
        <v>11</v>
      </c>
      <c r="F30" s="9">
        <v>6</v>
      </c>
      <c r="G30" s="9" t="s">
        <v>39</v>
      </c>
      <c r="H30" s="9">
        <v>222</v>
      </c>
      <c r="I30" s="9">
        <v>32</v>
      </c>
      <c r="J30" s="9">
        <v>184</v>
      </c>
      <c r="K30" s="9">
        <v>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137</v>
      </c>
      <c r="D31" s="9">
        <v>8</v>
      </c>
      <c r="E31" s="9">
        <v>3</v>
      </c>
      <c r="F31" s="9">
        <v>4</v>
      </c>
      <c r="G31" s="9">
        <v>1</v>
      </c>
      <c r="H31" s="9">
        <v>129</v>
      </c>
      <c r="I31" s="9">
        <v>18</v>
      </c>
      <c r="J31" s="9">
        <v>106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102</v>
      </c>
      <c r="D32" s="9">
        <v>5</v>
      </c>
      <c r="E32" s="9">
        <v>1</v>
      </c>
      <c r="F32" s="9">
        <v>3</v>
      </c>
      <c r="G32" s="9">
        <v>1</v>
      </c>
      <c r="H32" s="9">
        <v>97</v>
      </c>
      <c r="I32" s="9">
        <v>13</v>
      </c>
      <c r="J32" s="9">
        <v>82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99</v>
      </c>
      <c r="D33" s="9">
        <v>4</v>
      </c>
      <c r="E33" s="9">
        <v>2</v>
      </c>
      <c r="F33" s="9">
        <v>1</v>
      </c>
      <c r="G33" s="9">
        <v>1</v>
      </c>
      <c r="H33" s="9">
        <v>95</v>
      </c>
      <c r="I33" s="9">
        <v>12</v>
      </c>
      <c r="J33" s="9">
        <v>81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68</v>
      </c>
      <c r="D34" s="9">
        <v>5</v>
      </c>
      <c r="E34" s="9">
        <v>2</v>
      </c>
      <c r="F34" s="9">
        <v>2</v>
      </c>
      <c r="G34" s="9">
        <v>1</v>
      </c>
      <c r="H34" s="9">
        <v>63</v>
      </c>
      <c r="I34" s="9">
        <v>7</v>
      </c>
      <c r="J34" s="9">
        <v>54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32</v>
      </c>
      <c r="D35" s="9">
        <v>1</v>
      </c>
      <c r="E35" s="9">
        <v>1</v>
      </c>
      <c r="F35" s="9" t="s">
        <v>39</v>
      </c>
      <c r="G35" s="9" t="s">
        <v>39</v>
      </c>
      <c r="H35" s="9">
        <v>31</v>
      </c>
      <c r="I35" s="9" t="s">
        <v>39</v>
      </c>
      <c r="J35" s="9">
        <v>30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13</v>
      </c>
      <c r="D36" s="9">
        <v>1</v>
      </c>
      <c r="E36" s="9" t="s">
        <v>39</v>
      </c>
      <c r="F36" s="9" t="s">
        <v>39</v>
      </c>
      <c r="G36" s="9">
        <v>1</v>
      </c>
      <c r="H36" s="9">
        <v>12</v>
      </c>
      <c r="I36" s="9">
        <v>1</v>
      </c>
      <c r="J36" s="9">
        <v>11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15</v>
      </c>
      <c r="D37" s="9">
        <v>1</v>
      </c>
      <c r="E37" s="9">
        <v>1</v>
      </c>
      <c r="F37" s="9" t="s">
        <v>39</v>
      </c>
      <c r="G37" s="9" t="s">
        <v>39</v>
      </c>
      <c r="H37" s="9">
        <v>14</v>
      </c>
      <c r="I37" s="9" t="s">
        <v>39</v>
      </c>
      <c r="J37" s="9">
        <v>11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4727</v>
      </c>
      <c r="D38" s="3">
        <v>486</v>
      </c>
      <c r="E38" s="3">
        <v>170</v>
      </c>
      <c r="F38" s="3">
        <v>303</v>
      </c>
      <c r="G38" s="3">
        <v>13</v>
      </c>
      <c r="H38" s="3">
        <v>4241</v>
      </c>
      <c r="I38" s="3">
        <v>271</v>
      </c>
      <c r="J38" s="3">
        <v>3896</v>
      </c>
      <c r="K38" s="3">
        <v>74</v>
      </c>
    </row>
    <row r="39" spans="1:16" ht="12" customHeight="1">
      <c r="A39" s="27" t="s">
        <v>26</v>
      </c>
      <c r="B39" s="1" t="s">
        <v>9</v>
      </c>
      <c r="C39" s="9">
        <v>13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13</v>
      </c>
      <c r="I39" s="9" t="s">
        <v>39</v>
      </c>
      <c r="J39" s="9">
        <v>13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289</v>
      </c>
      <c r="D40" s="9">
        <v>20</v>
      </c>
      <c r="E40" s="9">
        <v>2</v>
      </c>
      <c r="F40" s="9">
        <v>18</v>
      </c>
      <c r="G40" s="9" t="s">
        <v>39</v>
      </c>
      <c r="H40" s="9">
        <v>269</v>
      </c>
      <c r="I40" s="9">
        <v>1</v>
      </c>
      <c r="J40" s="9">
        <v>261</v>
      </c>
      <c r="K40" s="9">
        <v>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536</v>
      </c>
      <c r="D41" s="9">
        <v>47</v>
      </c>
      <c r="E41" s="9">
        <v>10</v>
      </c>
      <c r="F41" s="9">
        <v>36</v>
      </c>
      <c r="G41" s="9">
        <v>1</v>
      </c>
      <c r="H41" s="9">
        <v>489</v>
      </c>
      <c r="I41" s="9">
        <v>11</v>
      </c>
      <c r="J41" s="9">
        <v>468</v>
      </c>
      <c r="K41" s="9">
        <v>10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586</v>
      </c>
      <c r="D42" s="9">
        <v>70</v>
      </c>
      <c r="E42" s="9">
        <v>20</v>
      </c>
      <c r="F42" s="9">
        <v>49</v>
      </c>
      <c r="G42" s="9">
        <v>1</v>
      </c>
      <c r="H42" s="9">
        <v>516</v>
      </c>
      <c r="I42" s="9">
        <v>21</v>
      </c>
      <c r="J42" s="9">
        <v>490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543</v>
      </c>
      <c r="D43" s="9">
        <v>64</v>
      </c>
      <c r="E43" s="9">
        <v>23</v>
      </c>
      <c r="F43" s="9">
        <v>40</v>
      </c>
      <c r="G43" s="9">
        <v>1</v>
      </c>
      <c r="H43" s="9">
        <v>479</v>
      </c>
      <c r="I43" s="9">
        <v>25</v>
      </c>
      <c r="J43" s="9">
        <v>448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533</v>
      </c>
      <c r="D44" s="9">
        <v>67</v>
      </c>
      <c r="E44" s="9">
        <v>27</v>
      </c>
      <c r="F44" s="9">
        <v>37</v>
      </c>
      <c r="G44" s="9">
        <v>3</v>
      </c>
      <c r="H44" s="9">
        <v>466</v>
      </c>
      <c r="I44" s="9">
        <v>31</v>
      </c>
      <c r="J44" s="9">
        <v>430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553</v>
      </c>
      <c r="D45" s="9">
        <v>47</v>
      </c>
      <c r="E45" s="9">
        <v>20</v>
      </c>
      <c r="F45" s="9">
        <v>27</v>
      </c>
      <c r="G45" s="9" t="s">
        <v>39</v>
      </c>
      <c r="H45" s="9">
        <v>506</v>
      </c>
      <c r="I45" s="9">
        <v>42</v>
      </c>
      <c r="J45" s="9">
        <v>455</v>
      </c>
      <c r="K45" s="9">
        <v>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484</v>
      </c>
      <c r="D46" s="9">
        <v>56</v>
      </c>
      <c r="E46" s="9">
        <v>20</v>
      </c>
      <c r="F46" s="9">
        <v>32</v>
      </c>
      <c r="G46" s="9">
        <v>4</v>
      </c>
      <c r="H46" s="9">
        <v>428</v>
      </c>
      <c r="I46" s="9">
        <v>32</v>
      </c>
      <c r="J46" s="9">
        <v>389</v>
      </c>
      <c r="K46" s="9">
        <v>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344</v>
      </c>
      <c r="D47" s="9">
        <v>36</v>
      </c>
      <c r="E47" s="9">
        <v>15</v>
      </c>
      <c r="F47" s="9">
        <v>20</v>
      </c>
      <c r="G47" s="9">
        <v>1</v>
      </c>
      <c r="H47" s="9">
        <v>308</v>
      </c>
      <c r="I47" s="9">
        <v>27</v>
      </c>
      <c r="J47" s="9">
        <v>275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281</v>
      </c>
      <c r="D48" s="9">
        <v>33</v>
      </c>
      <c r="E48" s="9">
        <v>12</v>
      </c>
      <c r="F48" s="9">
        <v>21</v>
      </c>
      <c r="G48" s="9" t="s">
        <v>39</v>
      </c>
      <c r="H48" s="9">
        <v>248</v>
      </c>
      <c r="I48" s="9">
        <v>28</v>
      </c>
      <c r="J48" s="9">
        <v>213</v>
      </c>
      <c r="K48" s="9">
        <v>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273</v>
      </c>
      <c r="D49" s="9">
        <v>26</v>
      </c>
      <c r="E49" s="9">
        <v>17</v>
      </c>
      <c r="F49" s="9">
        <v>8</v>
      </c>
      <c r="G49" s="9">
        <v>1</v>
      </c>
      <c r="H49" s="9">
        <v>247</v>
      </c>
      <c r="I49" s="9">
        <v>27</v>
      </c>
      <c r="J49" s="9">
        <v>218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149</v>
      </c>
      <c r="D50" s="9">
        <v>9</v>
      </c>
      <c r="E50" s="9">
        <v>1</v>
      </c>
      <c r="F50" s="9">
        <v>7</v>
      </c>
      <c r="G50" s="9">
        <v>1</v>
      </c>
      <c r="H50" s="9">
        <v>140</v>
      </c>
      <c r="I50" s="9">
        <v>16</v>
      </c>
      <c r="J50" s="9">
        <v>120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94</v>
      </c>
      <c r="D51" s="9">
        <v>8</v>
      </c>
      <c r="E51" s="9">
        <v>2</v>
      </c>
      <c r="F51" s="9">
        <v>6</v>
      </c>
      <c r="G51" s="9" t="s">
        <v>39</v>
      </c>
      <c r="H51" s="9">
        <v>86</v>
      </c>
      <c r="I51" s="9">
        <v>3</v>
      </c>
      <c r="J51" s="9">
        <v>80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30</v>
      </c>
      <c r="D52" s="9">
        <v>3</v>
      </c>
      <c r="E52" s="9">
        <v>1</v>
      </c>
      <c r="F52" s="9">
        <v>2</v>
      </c>
      <c r="G52" s="9" t="s">
        <v>39</v>
      </c>
      <c r="H52" s="9">
        <v>27</v>
      </c>
      <c r="I52" s="9">
        <v>4</v>
      </c>
      <c r="J52" s="9">
        <v>22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19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19</v>
      </c>
      <c r="I53" s="5">
        <v>3</v>
      </c>
      <c r="J53" s="5">
        <v>14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67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1315</v>
      </c>
      <c r="D6" s="3">
        <v>63</v>
      </c>
      <c r="E6" s="3">
        <v>19</v>
      </c>
      <c r="F6" s="3">
        <v>42</v>
      </c>
      <c r="G6" s="3">
        <v>2</v>
      </c>
      <c r="H6" s="3">
        <v>1252</v>
      </c>
      <c r="I6" s="3">
        <v>92</v>
      </c>
      <c r="J6" s="3">
        <v>1144</v>
      </c>
      <c r="K6" s="3">
        <v>16</v>
      </c>
    </row>
    <row r="7" spans="1:31" ht="12" customHeight="1">
      <c r="A7" s="27" t="s">
        <v>26</v>
      </c>
      <c r="B7" s="1" t="s">
        <v>9</v>
      </c>
      <c r="C7" s="9">
        <v>2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2</v>
      </c>
      <c r="I7" s="9" t="s">
        <v>39</v>
      </c>
      <c r="J7" s="9">
        <v>2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90</v>
      </c>
      <c r="D8" s="9">
        <v>2</v>
      </c>
      <c r="E8" s="9" t="s">
        <v>39</v>
      </c>
      <c r="F8" s="9">
        <v>2</v>
      </c>
      <c r="G8" s="9" t="s">
        <v>39</v>
      </c>
      <c r="H8" s="9">
        <v>88</v>
      </c>
      <c r="I8" s="9">
        <v>3</v>
      </c>
      <c r="J8" s="9">
        <v>84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144</v>
      </c>
      <c r="D9" s="9">
        <v>5</v>
      </c>
      <c r="E9" s="9">
        <v>1</v>
      </c>
      <c r="F9" s="9">
        <v>4</v>
      </c>
      <c r="G9" s="9" t="s">
        <v>39</v>
      </c>
      <c r="H9" s="9">
        <v>139</v>
      </c>
      <c r="I9" s="9">
        <v>3</v>
      </c>
      <c r="J9" s="9">
        <v>135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180</v>
      </c>
      <c r="D10" s="9">
        <v>19</v>
      </c>
      <c r="E10" s="9">
        <v>5</v>
      </c>
      <c r="F10" s="9">
        <v>14</v>
      </c>
      <c r="G10" s="9" t="s">
        <v>39</v>
      </c>
      <c r="H10" s="9">
        <v>161</v>
      </c>
      <c r="I10" s="9">
        <v>13</v>
      </c>
      <c r="J10" s="9">
        <v>146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146</v>
      </c>
      <c r="D11" s="9">
        <v>7</v>
      </c>
      <c r="E11" s="9">
        <v>1</v>
      </c>
      <c r="F11" s="9">
        <v>6</v>
      </c>
      <c r="G11" s="9" t="s">
        <v>39</v>
      </c>
      <c r="H11" s="9">
        <v>139</v>
      </c>
      <c r="I11" s="9">
        <v>11</v>
      </c>
      <c r="J11" s="9">
        <v>128</v>
      </c>
      <c r="K11" s="9" t="s">
        <v>39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154</v>
      </c>
      <c r="D12" s="9">
        <v>5</v>
      </c>
      <c r="E12" s="9">
        <v>2</v>
      </c>
      <c r="F12" s="9">
        <v>3</v>
      </c>
      <c r="G12" s="9" t="s">
        <v>39</v>
      </c>
      <c r="H12" s="9">
        <v>149</v>
      </c>
      <c r="I12" s="9">
        <v>11</v>
      </c>
      <c r="J12" s="9">
        <v>135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132</v>
      </c>
      <c r="D13" s="9">
        <v>6</v>
      </c>
      <c r="E13" s="9">
        <v>2</v>
      </c>
      <c r="F13" s="9">
        <v>4</v>
      </c>
      <c r="G13" s="9" t="s">
        <v>39</v>
      </c>
      <c r="H13" s="9">
        <v>126</v>
      </c>
      <c r="I13" s="9">
        <v>9</v>
      </c>
      <c r="J13" s="9">
        <v>115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122</v>
      </c>
      <c r="D14" s="9">
        <v>8</v>
      </c>
      <c r="E14" s="9">
        <v>3</v>
      </c>
      <c r="F14" s="9">
        <v>4</v>
      </c>
      <c r="G14" s="9">
        <v>1</v>
      </c>
      <c r="H14" s="9">
        <v>114</v>
      </c>
      <c r="I14" s="9">
        <v>12</v>
      </c>
      <c r="J14" s="9">
        <v>101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90</v>
      </c>
      <c r="D15" s="9">
        <v>5</v>
      </c>
      <c r="E15" s="9">
        <v>2</v>
      </c>
      <c r="F15" s="9">
        <v>2</v>
      </c>
      <c r="G15" s="9">
        <v>1</v>
      </c>
      <c r="H15" s="9">
        <v>85</v>
      </c>
      <c r="I15" s="9">
        <v>13</v>
      </c>
      <c r="J15" s="9">
        <v>72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83</v>
      </c>
      <c r="D16" s="9">
        <v>5</v>
      </c>
      <c r="E16" s="9">
        <v>2</v>
      </c>
      <c r="F16" s="9">
        <v>3</v>
      </c>
      <c r="G16" s="9" t="s">
        <v>39</v>
      </c>
      <c r="H16" s="9">
        <v>78</v>
      </c>
      <c r="I16" s="9">
        <v>5</v>
      </c>
      <c r="J16" s="9">
        <v>70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75</v>
      </c>
      <c r="D17" s="9">
        <v>1</v>
      </c>
      <c r="E17" s="9">
        <v>1</v>
      </c>
      <c r="F17" s="9" t="s">
        <v>39</v>
      </c>
      <c r="G17" s="9" t="s">
        <v>39</v>
      </c>
      <c r="H17" s="9">
        <v>74</v>
      </c>
      <c r="I17" s="9">
        <v>4</v>
      </c>
      <c r="J17" s="9">
        <v>69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50</v>
      </c>
      <c r="D18" s="9" t="s">
        <v>39</v>
      </c>
      <c r="E18" s="9" t="s">
        <v>39</v>
      </c>
      <c r="F18" s="9" t="s">
        <v>39</v>
      </c>
      <c r="G18" s="9" t="s">
        <v>39</v>
      </c>
      <c r="H18" s="9">
        <v>50</v>
      </c>
      <c r="I18" s="9">
        <v>4</v>
      </c>
      <c r="J18" s="9">
        <v>46</v>
      </c>
      <c r="K18" s="9" t="s">
        <v>39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22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22</v>
      </c>
      <c r="I19" s="9">
        <v>1</v>
      </c>
      <c r="J19" s="9">
        <v>21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13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13</v>
      </c>
      <c r="I20" s="9">
        <v>1</v>
      </c>
      <c r="J20" s="9">
        <v>12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12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12</v>
      </c>
      <c r="I21" s="9">
        <v>2</v>
      </c>
      <c r="J21" s="9">
        <v>8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377</v>
      </c>
      <c r="D22" s="3">
        <v>13</v>
      </c>
      <c r="E22" s="3">
        <v>3</v>
      </c>
      <c r="F22" s="3">
        <v>10</v>
      </c>
      <c r="G22" s="3" t="s">
        <v>39</v>
      </c>
      <c r="H22" s="3">
        <v>364</v>
      </c>
      <c r="I22" s="3">
        <v>27</v>
      </c>
      <c r="J22" s="3">
        <v>335</v>
      </c>
      <c r="K22" s="3">
        <v>2</v>
      </c>
    </row>
    <row r="23" spans="1:16" ht="12" customHeight="1">
      <c r="A23" s="27" t="s">
        <v>26</v>
      </c>
      <c r="B23" s="1" t="s">
        <v>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 t="s">
        <v>39</v>
      </c>
      <c r="J23" s="9" t="s">
        <v>39</v>
      </c>
      <c r="K23" s="9" t="s">
        <v>39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24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24</v>
      </c>
      <c r="I24" s="9" t="s">
        <v>39</v>
      </c>
      <c r="J24" s="9">
        <v>24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38</v>
      </c>
      <c r="D25" s="9" t="s">
        <v>39</v>
      </c>
      <c r="E25" s="9" t="s">
        <v>39</v>
      </c>
      <c r="F25" s="9" t="s">
        <v>39</v>
      </c>
      <c r="G25" s="9" t="s">
        <v>39</v>
      </c>
      <c r="H25" s="9">
        <v>38</v>
      </c>
      <c r="I25" s="9" t="s">
        <v>39</v>
      </c>
      <c r="J25" s="9">
        <v>38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62</v>
      </c>
      <c r="D26" s="9">
        <v>6</v>
      </c>
      <c r="E26" s="9">
        <v>1</v>
      </c>
      <c r="F26" s="9">
        <v>5</v>
      </c>
      <c r="G26" s="9" t="s">
        <v>39</v>
      </c>
      <c r="H26" s="9">
        <v>56</v>
      </c>
      <c r="I26" s="9">
        <v>2</v>
      </c>
      <c r="J26" s="9">
        <v>54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57</v>
      </c>
      <c r="D27" s="9">
        <v>2</v>
      </c>
      <c r="E27" s="9" t="s">
        <v>39</v>
      </c>
      <c r="F27" s="9">
        <v>2</v>
      </c>
      <c r="G27" s="9" t="s">
        <v>39</v>
      </c>
      <c r="H27" s="9">
        <v>55</v>
      </c>
      <c r="I27" s="9">
        <v>5</v>
      </c>
      <c r="J27" s="9">
        <v>50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55</v>
      </c>
      <c r="D28" s="9">
        <v>1</v>
      </c>
      <c r="E28" s="9" t="s">
        <v>39</v>
      </c>
      <c r="F28" s="9">
        <v>1</v>
      </c>
      <c r="G28" s="9" t="s">
        <v>39</v>
      </c>
      <c r="H28" s="9">
        <v>54</v>
      </c>
      <c r="I28" s="9">
        <v>3</v>
      </c>
      <c r="J28" s="9">
        <v>51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34</v>
      </c>
      <c r="D29" s="9">
        <v>1</v>
      </c>
      <c r="E29" s="9" t="s">
        <v>39</v>
      </c>
      <c r="F29" s="9">
        <v>1</v>
      </c>
      <c r="G29" s="9" t="s">
        <v>39</v>
      </c>
      <c r="H29" s="9">
        <v>33</v>
      </c>
      <c r="I29" s="9">
        <v>2</v>
      </c>
      <c r="J29" s="9">
        <v>30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30</v>
      </c>
      <c r="D30" s="9">
        <v>1</v>
      </c>
      <c r="E30" s="9">
        <v>1</v>
      </c>
      <c r="F30" s="9" t="s">
        <v>39</v>
      </c>
      <c r="G30" s="9" t="s">
        <v>39</v>
      </c>
      <c r="H30" s="9">
        <v>29</v>
      </c>
      <c r="I30" s="9">
        <v>5</v>
      </c>
      <c r="J30" s="9">
        <v>24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21</v>
      </c>
      <c r="D31" s="9">
        <v>1</v>
      </c>
      <c r="E31" s="9">
        <v>1</v>
      </c>
      <c r="F31" s="9" t="s">
        <v>39</v>
      </c>
      <c r="G31" s="9" t="s">
        <v>39</v>
      </c>
      <c r="H31" s="9">
        <v>20</v>
      </c>
      <c r="I31" s="9">
        <v>5</v>
      </c>
      <c r="J31" s="9">
        <v>15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11</v>
      </c>
      <c r="D32" s="9">
        <v>1</v>
      </c>
      <c r="E32" s="9" t="s">
        <v>39</v>
      </c>
      <c r="F32" s="9">
        <v>1</v>
      </c>
      <c r="G32" s="9" t="s">
        <v>39</v>
      </c>
      <c r="H32" s="9">
        <v>10</v>
      </c>
      <c r="I32" s="9" t="s">
        <v>39</v>
      </c>
      <c r="J32" s="9">
        <v>9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22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22</v>
      </c>
      <c r="I33" s="9">
        <v>2</v>
      </c>
      <c r="J33" s="9">
        <v>20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13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13</v>
      </c>
      <c r="I34" s="9">
        <v>1</v>
      </c>
      <c r="J34" s="9">
        <v>12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4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4</v>
      </c>
      <c r="I35" s="9" t="s">
        <v>39</v>
      </c>
      <c r="J35" s="9">
        <v>4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3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3</v>
      </c>
      <c r="I36" s="9" t="s">
        <v>39</v>
      </c>
      <c r="J36" s="9">
        <v>3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3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3</v>
      </c>
      <c r="I37" s="9">
        <v>2</v>
      </c>
      <c r="J37" s="9">
        <v>1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938</v>
      </c>
      <c r="D38" s="3">
        <v>50</v>
      </c>
      <c r="E38" s="3">
        <v>16</v>
      </c>
      <c r="F38" s="3">
        <v>32</v>
      </c>
      <c r="G38" s="3">
        <v>2</v>
      </c>
      <c r="H38" s="3">
        <v>888</v>
      </c>
      <c r="I38" s="3">
        <v>65</v>
      </c>
      <c r="J38" s="3">
        <v>809</v>
      </c>
      <c r="K38" s="3">
        <v>14</v>
      </c>
    </row>
    <row r="39" spans="1:16" ht="12" customHeight="1">
      <c r="A39" s="27" t="s">
        <v>26</v>
      </c>
      <c r="B39" s="1" t="s">
        <v>9</v>
      </c>
      <c r="C39" s="9">
        <v>2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2</v>
      </c>
      <c r="I39" s="9" t="s">
        <v>39</v>
      </c>
      <c r="J39" s="9">
        <v>2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66</v>
      </c>
      <c r="D40" s="9">
        <v>2</v>
      </c>
      <c r="E40" s="9" t="s">
        <v>39</v>
      </c>
      <c r="F40" s="9">
        <v>2</v>
      </c>
      <c r="G40" s="9" t="s">
        <v>39</v>
      </c>
      <c r="H40" s="9">
        <v>64</v>
      </c>
      <c r="I40" s="9">
        <v>3</v>
      </c>
      <c r="J40" s="9">
        <v>60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106</v>
      </c>
      <c r="D41" s="9">
        <v>5</v>
      </c>
      <c r="E41" s="9">
        <v>1</v>
      </c>
      <c r="F41" s="9">
        <v>4</v>
      </c>
      <c r="G41" s="9" t="s">
        <v>39</v>
      </c>
      <c r="H41" s="9">
        <v>101</v>
      </c>
      <c r="I41" s="9">
        <v>3</v>
      </c>
      <c r="J41" s="9">
        <v>97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118</v>
      </c>
      <c r="D42" s="9">
        <v>13</v>
      </c>
      <c r="E42" s="9">
        <v>4</v>
      </c>
      <c r="F42" s="9">
        <v>9</v>
      </c>
      <c r="G42" s="9" t="s">
        <v>39</v>
      </c>
      <c r="H42" s="9">
        <v>105</v>
      </c>
      <c r="I42" s="9">
        <v>11</v>
      </c>
      <c r="J42" s="9">
        <v>92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89</v>
      </c>
      <c r="D43" s="9">
        <v>5</v>
      </c>
      <c r="E43" s="9">
        <v>1</v>
      </c>
      <c r="F43" s="9">
        <v>4</v>
      </c>
      <c r="G43" s="9" t="s">
        <v>39</v>
      </c>
      <c r="H43" s="9">
        <v>84</v>
      </c>
      <c r="I43" s="9">
        <v>6</v>
      </c>
      <c r="J43" s="9">
        <v>78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99</v>
      </c>
      <c r="D44" s="9">
        <v>4</v>
      </c>
      <c r="E44" s="9">
        <v>2</v>
      </c>
      <c r="F44" s="9">
        <v>2</v>
      </c>
      <c r="G44" s="9" t="s">
        <v>39</v>
      </c>
      <c r="H44" s="9">
        <v>95</v>
      </c>
      <c r="I44" s="9">
        <v>8</v>
      </c>
      <c r="J44" s="9">
        <v>84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98</v>
      </c>
      <c r="D45" s="9">
        <v>5</v>
      </c>
      <c r="E45" s="9">
        <v>2</v>
      </c>
      <c r="F45" s="9">
        <v>3</v>
      </c>
      <c r="G45" s="9" t="s">
        <v>39</v>
      </c>
      <c r="H45" s="9">
        <v>93</v>
      </c>
      <c r="I45" s="9">
        <v>7</v>
      </c>
      <c r="J45" s="9">
        <v>85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92</v>
      </c>
      <c r="D46" s="9">
        <v>7</v>
      </c>
      <c r="E46" s="9">
        <v>2</v>
      </c>
      <c r="F46" s="9">
        <v>4</v>
      </c>
      <c r="G46" s="9">
        <v>1</v>
      </c>
      <c r="H46" s="9">
        <v>85</v>
      </c>
      <c r="I46" s="9">
        <v>7</v>
      </c>
      <c r="J46" s="9">
        <v>77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69</v>
      </c>
      <c r="D47" s="9">
        <v>4</v>
      </c>
      <c r="E47" s="9">
        <v>1</v>
      </c>
      <c r="F47" s="9">
        <v>2</v>
      </c>
      <c r="G47" s="9">
        <v>1</v>
      </c>
      <c r="H47" s="9">
        <v>65</v>
      </c>
      <c r="I47" s="9">
        <v>8</v>
      </c>
      <c r="J47" s="9">
        <v>57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72</v>
      </c>
      <c r="D48" s="9">
        <v>4</v>
      </c>
      <c r="E48" s="9">
        <v>2</v>
      </c>
      <c r="F48" s="9">
        <v>2</v>
      </c>
      <c r="G48" s="9" t="s">
        <v>39</v>
      </c>
      <c r="H48" s="9">
        <v>68</v>
      </c>
      <c r="I48" s="9">
        <v>5</v>
      </c>
      <c r="J48" s="9">
        <v>61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53</v>
      </c>
      <c r="D49" s="9">
        <v>1</v>
      </c>
      <c r="E49" s="9">
        <v>1</v>
      </c>
      <c r="F49" s="9" t="s">
        <v>39</v>
      </c>
      <c r="G49" s="9" t="s">
        <v>39</v>
      </c>
      <c r="H49" s="9">
        <v>52</v>
      </c>
      <c r="I49" s="9">
        <v>2</v>
      </c>
      <c r="J49" s="9">
        <v>49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37</v>
      </c>
      <c r="D50" s="9" t="s">
        <v>39</v>
      </c>
      <c r="E50" s="9" t="s">
        <v>39</v>
      </c>
      <c r="F50" s="9" t="s">
        <v>39</v>
      </c>
      <c r="G50" s="9" t="s">
        <v>39</v>
      </c>
      <c r="H50" s="9">
        <v>37</v>
      </c>
      <c r="I50" s="9">
        <v>3</v>
      </c>
      <c r="J50" s="9">
        <v>34</v>
      </c>
      <c r="K50" s="9" t="s">
        <v>39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18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18</v>
      </c>
      <c r="I51" s="9">
        <v>1</v>
      </c>
      <c r="J51" s="9">
        <v>17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10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10</v>
      </c>
      <c r="I52" s="9">
        <v>1</v>
      </c>
      <c r="J52" s="9">
        <v>9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9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9</v>
      </c>
      <c r="I53" s="5" t="s">
        <v>39</v>
      </c>
      <c r="J53" s="5">
        <v>7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68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1112</v>
      </c>
      <c r="D6" s="3">
        <v>78</v>
      </c>
      <c r="E6" s="3">
        <v>31</v>
      </c>
      <c r="F6" s="3">
        <v>46</v>
      </c>
      <c r="G6" s="3">
        <v>1</v>
      </c>
      <c r="H6" s="3">
        <v>1034</v>
      </c>
      <c r="I6" s="3">
        <v>64</v>
      </c>
      <c r="J6" s="3">
        <v>961</v>
      </c>
      <c r="K6" s="3">
        <v>9</v>
      </c>
    </row>
    <row r="7" spans="1:31" ht="12" customHeight="1">
      <c r="A7" s="27" t="s">
        <v>26</v>
      </c>
      <c r="B7" s="1" t="s">
        <v>9</v>
      </c>
      <c r="C7" s="9">
        <v>7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7</v>
      </c>
      <c r="I7" s="9" t="s">
        <v>39</v>
      </c>
      <c r="J7" s="9">
        <v>7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60</v>
      </c>
      <c r="D8" s="9" t="s">
        <v>39</v>
      </c>
      <c r="E8" s="9" t="s">
        <v>39</v>
      </c>
      <c r="F8" s="9" t="s">
        <v>39</v>
      </c>
      <c r="G8" s="9" t="s">
        <v>39</v>
      </c>
      <c r="H8" s="9">
        <v>60</v>
      </c>
      <c r="I8" s="9" t="s">
        <v>39</v>
      </c>
      <c r="J8" s="9">
        <v>60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116</v>
      </c>
      <c r="D9" s="9">
        <v>4</v>
      </c>
      <c r="E9" s="9">
        <v>1</v>
      </c>
      <c r="F9" s="9">
        <v>3</v>
      </c>
      <c r="G9" s="9" t="s">
        <v>39</v>
      </c>
      <c r="H9" s="9">
        <v>112</v>
      </c>
      <c r="I9" s="9">
        <v>1</v>
      </c>
      <c r="J9" s="9">
        <v>108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110</v>
      </c>
      <c r="D10" s="9">
        <v>9</v>
      </c>
      <c r="E10" s="9">
        <v>2</v>
      </c>
      <c r="F10" s="9">
        <v>7</v>
      </c>
      <c r="G10" s="9" t="s">
        <v>39</v>
      </c>
      <c r="H10" s="9">
        <v>101</v>
      </c>
      <c r="I10" s="9">
        <v>6</v>
      </c>
      <c r="J10" s="9">
        <v>95</v>
      </c>
      <c r="K10" s="9" t="s">
        <v>39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133</v>
      </c>
      <c r="D11" s="9">
        <v>12</v>
      </c>
      <c r="E11" s="9">
        <v>3</v>
      </c>
      <c r="F11" s="9">
        <v>9</v>
      </c>
      <c r="G11" s="9" t="s">
        <v>39</v>
      </c>
      <c r="H11" s="9">
        <v>121</v>
      </c>
      <c r="I11" s="9">
        <v>6</v>
      </c>
      <c r="J11" s="9">
        <v>115</v>
      </c>
      <c r="K11" s="9" t="s">
        <v>39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159</v>
      </c>
      <c r="D12" s="9">
        <v>14</v>
      </c>
      <c r="E12" s="9">
        <v>8</v>
      </c>
      <c r="F12" s="9">
        <v>6</v>
      </c>
      <c r="G12" s="9" t="s">
        <v>39</v>
      </c>
      <c r="H12" s="9">
        <v>145</v>
      </c>
      <c r="I12" s="9">
        <v>7</v>
      </c>
      <c r="J12" s="9">
        <v>138</v>
      </c>
      <c r="K12" s="9" t="s">
        <v>39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135</v>
      </c>
      <c r="D13" s="9">
        <v>6</v>
      </c>
      <c r="E13" s="9">
        <v>3</v>
      </c>
      <c r="F13" s="9">
        <v>3</v>
      </c>
      <c r="G13" s="9" t="s">
        <v>39</v>
      </c>
      <c r="H13" s="9">
        <v>129</v>
      </c>
      <c r="I13" s="9">
        <v>5</v>
      </c>
      <c r="J13" s="9">
        <v>122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119</v>
      </c>
      <c r="D14" s="9">
        <v>6</v>
      </c>
      <c r="E14" s="9">
        <v>3</v>
      </c>
      <c r="F14" s="9">
        <v>3</v>
      </c>
      <c r="G14" s="9" t="s">
        <v>39</v>
      </c>
      <c r="H14" s="9">
        <v>113</v>
      </c>
      <c r="I14" s="9">
        <v>10</v>
      </c>
      <c r="J14" s="9">
        <v>103</v>
      </c>
      <c r="K14" s="9" t="s">
        <v>39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81</v>
      </c>
      <c r="D15" s="9">
        <v>11</v>
      </c>
      <c r="E15" s="9">
        <v>5</v>
      </c>
      <c r="F15" s="9">
        <v>5</v>
      </c>
      <c r="G15" s="9">
        <v>1</v>
      </c>
      <c r="H15" s="9">
        <v>70</v>
      </c>
      <c r="I15" s="9">
        <v>6</v>
      </c>
      <c r="J15" s="9">
        <v>64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60</v>
      </c>
      <c r="D16" s="9">
        <v>6</v>
      </c>
      <c r="E16" s="9">
        <v>2</v>
      </c>
      <c r="F16" s="9">
        <v>4</v>
      </c>
      <c r="G16" s="9" t="s">
        <v>39</v>
      </c>
      <c r="H16" s="9">
        <v>54</v>
      </c>
      <c r="I16" s="9">
        <v>8</v>
      </c>
      <c r="J16" s="9">
        <v>44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51</v>
      </c>
      <c r="D17" s="9">
        <v>6</v>
      </c>
      <c r="E17" s="9">
        <v>2</v>
      </c>
      <c r="F17" s="9">
        <v>4</v>
      </c>
      <c r="G17" s="9" t="s">
        <v>39</v>
      </c>
      <c r="H17" s="9">
        <v>45</v>
      </c>
      <c r="I17" s="9">
        <v>5</v>
      </c>
      <c r="J17" s="9">
        <v>40</v>
      </c>
      <c r="K17" s="9" t="s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40</v>
      </c>
      <c r="D18" s="9" t="s">
        <v>39</v>
      </c>
      <c r="E18" s="9" t="s">
        <v>39</v>
      </c>
      <c r="F18" s="9" t="s">
        <v>39</v>
      </c>
      <c r="G18" s="9" t="s">
        <v>39</v>
      </c>
      <c r="H18" s="9">
        <v>40</v>
      </c>
      <c r="I18" s="9">
        <v>7</v>
      </c>
      <c r="J18" s="9">
        <v>32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22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22</v>
      </c>
      <c r="I19" s="9" t="s">
        <v>39</v>
      </c>
      <c r="J19" s="9">
        <v>22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11</v>
      </c>
      <c r="D20" s="9">
        <v>2</v>
      </c>
      <c r="E20" s="9">
        <v>1</v>
      </c>
      <c r="F20" s="9">
        <v>1</v>
      </c>
      <c r="G20" s="9" t="s">
        <v>39</v>
      </c>
      <c r="H20" s="9">
        <v>9</v>
      </c>
      <c r="I20" s="9">
        <v>1</v>
      </c>
      <c r="J20" s="9">
        <v>7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8</v>
      </c>
      <c r="D21" s="9">
        <v>2</v>
      </c>
      <c r="E21" s="9">
        <v>1</v>
      </c>
      <c r="F21" s="9">
        <v>1</v>
      </c>
      <c r="G21" s="9" t="s">
        <v>39</v>
      </c>
      <c r="H21" s="9">
        <v>6</v>
      </c>
      <c r="I21" s="9">
        <v>2</v>
      </c>
      <c r="J21" s="9">
        <v>4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368</v>
      </c>
      <c r="D22" s="3">
        <v>20</v>
      </c>
      <c r="E22" s="3">
        <v>13</v>
      </c>
      <c r="F22" s="3">
        <v>7</v>
      </c>
      <c r="G22" s="3" t="s">
        <v>39</v>
      </c>
      <c r="H22" s="3">
        <v>348</v>
      </c>
      <c r="I22" s="3">
        <v>30</v>
      </c>
      <c r="J22" s="3">
        <v>315</v>
      </c>
      <c r="K22" s="3">
        <v>3</v>
      </c>
    </row>
    <row r="23" spans="1:16" ht="12" customHeight="1">
      <c r="A23" s="27" t="s">
        <v>26</v>
      </c>
      <c r="B23" s="1" t="s">
        <v>9</v>
      </c>
      <c r="C23" s="9">
        <v>3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3</v>
      </c>
      <c r="I23" s="9" t="s">
        <v>39</v>
      </c>
      <c r="J23" s="9">
        <v>3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17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17</v>
      </c>
      <c r="I24" s="9" t="s">
        <v>39</v>
      </c>
      <c r="J24" s="9">
        <v>17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34</v>
      </c>
      <c r="D25" s="9">
        <v>1</v>
      </c>
      <c r="E25" s="9" t="s">
        <v>39</v>
      </c>
      <c r="F25" s="9">
        <v>1</v>
      </c>
      <c r="G25" s="9" t="s">
        <v>39</v>
      </c>
      <c r="H25" s="9">
        <v>33</v>
      </c>
      <c r="I25" s="9" t="s">
        <v>39</v>
      </c>
      <c r="J25" s="9">
        <v>33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38</v>
      </c>
      <c r="D26" s="9">
        <v>1</v>
      </c>
      <c r="E26" s="9" t="s">
        <v>39</v>
      </c>
      <c r="F26" s="9">
        <v>1</v>
      </c>
      <c r="G26" s="9" t="s">
        <v>39</v>
      </c>
      <c r="H26" s="9">
        <v>37</v>
      </c>
      <c r="I26" s="9">
        <v>6</v>
      </c>
      <c r="J26" s="9">
        <v>31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57</v>
      </c>
      <c r="D27" s="9">
        <v>5</v>
      </c>
      <c r="E27" s="9">
        <v>2</v>
      </c>
      <c r="F27" s="9">
        <v>3</v>
      </c>
      <c r="G27" s="9" t="s">
        <v>39</v>
      </c>
      <c r="H27" s="9">
        <v>52</v>
      </c>
      <c r="I27" s="9">
        <v>3</v>
      </c>
      <c r="J27" s="9">
        <v>49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44</v>
      </c>
      <c r="D28" s="9">
        <v>2</v>
      </c>
      <c r="E28" s="9">
        <v>2</v>
      </c>
      <c r="F28" s="9" t="s">
        <v>39</v>
      </c>
      <c r="G28" s="9" t="s">
        <v>39</v>
      </c>
      <c r="H28" s="9">
        <v>42</v>
      </c>
      <c r="I28" s="9">
        <v>1</v>
      </c>
      <c r="J28" s="9">
        <v>41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51</v>
      </c>
      <c r="D29" s="9">
        <v>4</v>
      </c>
      <c r="E29" s="9">
        <v>3</v>
      </c>
      <c r="F29" s="9">
        <v>1</v>
      </c>
      <c r="G29" s="9" t="s">
        <v>39</v>
      </c>
      <c r="H29" s="9">
        <v>47</v>
      </c>
      <c r="I29" s="9">
        <v>2</v>
      </c>
      <c r="J29" s="9">
        <v>43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39</v>
      </c>
      <c r="D30" s="9">
        <v>2</v>
      </c>
      <c r="E30" s="9">
        <v>2</v>
      </c>
      <c r="F30" s="9" t="s">
        <v>39</v>
      </c>
      <c r="G30" s="9" t="s">
        <v>39</v>
      </c>
      <c r="H30" s="9">
        <v>37</v>
      </c>
      <c r="I30" s="9">
        <v>5</v>
      </c>
      <c r="J30" s="9">
        <v>32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23</v>
      </c>
      <c r="D31" s="9">
        <v>3</v>
      </c>
      <c r="E31" s="9">
        <v>2</v>
      </c>
      <c r="F31" s="9">
        <v>1</v>
      </c>
      <c r="G31" s="9" t="s">
        <v>39</v>
      </c>
      <c r="H31" s="9">
        <v>20</v>
      </c>
      <c r="I31" s="9">
        <v>3</v>
      </c>
      <c r="J31" s="9">
        <v>17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14</v>
      </c>
      <c r="D32" s="9" t="s">
        <v>39</v>
      </c>
      <c r="E32" s="9" t="s">
        <v>39</v>
      </c>
      <c r="F32" s="9" t="s">
        <v>39</v>
      </c>
      <c r="G32" s="9" t="s">
        <v>39</v>
      </c>
      <c r="H32" s="9">
        <v>14</v>
      </c>
      <c r="I32" s="9">
        <v>1</v>
      </c>
      <c r="J32" s="9">
        <v>13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17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17</v>
      </c>
      <c r="I33" s="9">
        <v>3</v>
      </c>
      <c r="J33" s="9">
        <v>14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13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13</v>
      </c>
      <c r="I34" s="9">
        <v>4</v>
      </c>
      <c r="J34" s="9">
        <v>9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5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5</v>
      </c>
      <c r="I35" s="9" t="s">
        <v>39</v>
      </c>
      <c r="J35" s="9">
        <v>5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8</v>
      </c>
      <c r="D36" s="9">
        <v>1</v>
      </c>
      <c r="E36" s="9">
        <v>1</v>
      </c>
      <c r="F36" s="9" t="s">
        <v>39</v>
      </c>
      <c r="G36" s="9" t="s">
        <v>39</v>
      </c>
      <c r="H36" s="9">
        <v>7</v>
      </c>
      <c r="I36" s="9">
        <v>1</v>
      </c>
      <c r="J36" s="9">
        <v>5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5</v>
      </c>
      <c r="D37" s="9">
        <v>1</v>
      </c>
      <c r="E37" s="9">
        <v>1</v>
      </c>
      <c r="F37" s="9" t="s">
        <v>39</v>
      </c>
      <c r="G37" s="9" t="s">
        <v>39</v>
      </c>
      <c r="H37" s="9">
        <v>4</v>
      </c>
      <c r="I37" s="9">
        <v>1</v>
      </c>
      <c r="J37" s="9">
        <v>3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744</v>
      </c>
      <c r="D38" s="3">
        <v>58</v>
      </c>
      <c r="E38" s="3">
        <v>18</v>
      </c>
      <c r="F38" s="3">
        <v>39</v>
      </c>
      <c r="G38" s="3">
        <v>1</v>
      </c>
      <c r="H38" s="3">
        <v>686</v>
      </c>
      <c r="I38" s="3">
        <v>34</v>
      </c>
      <c r="J38" s="3">
        <v>646</v>
      </c>
      <c r="K38" s="3">
        <v>6</v>
      </c>
    </row>
    <row r="39" spans="1:16" ht="12" customHeight="1">
      <c r="A39" s="27" t="s">
        <v>26</v>
      </c>
      <c r="B39" s="1" t="s">
        <v>9</v>
      </c>
      <c r="C39" s="9">
        <v>4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4</v>
      </c>
      <c r="I39" s="9" t="s">
        <v>39</v>
      </c>
      <c r="J39" s="9">
        <v>4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43</v>
      </c>
      <c r="D40" s="9" t="s">
        <v>39</v>
      </c>
      <c r="E40" s="9" t="s">
        <v>39</v>
      </c>
      <c r="F40" s="9" t="s">
        <v>39</v>
      </c>
      <c r="G40" s="9" t="s">
        <v>39</v>
      </c>
      <c r="H40" s="9">
        <v>43</v>
      </c>
      <c r="I40" s="9" t="s">
        <v>39</v>
      </c>
      <c r="J40" s="9">
        <v>43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82</v>
      </c>
      <c r="D41" s="9">
        <v>3</v>
      </c>
      <c r="E41" s="9">
        <v>1</v>
      </c>
      <c r="F41" s="9">
        <v>2</v>
      </c>
      <c r="G41" s="9" t="s">
        <v>39</v>
      </c>
      <c r="H41" s="9">
        <v>79</v>
      </c>
      <c r="I41" s="9">
        <v>1</v>
      </c>
      <c r="J41" s="9">
        <v>75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72</v>
      </c>
      <c r="D42" s="9">
        <v>8</v>
      </c>
      <c r="E42" s="9">
        <v>2</v>
      </c>
      <c r="F42" s="9">
        <v>6</v>
      </c>
      <c r="G42" s="9" t="s">
        <v>39</v>
      </c>
      <c r="H42" s="9">
        <v>64</v>
      </c>
      <c r="I42" s="9" t="s">
        <v>39</v>
      </c>
      <c r="J42" s="9">
        <v>64</v>
      </c>
      <c r="K42" s="9" t="s">
        <v>39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76</v>
      </c>
      <c r="D43" s="9">
        <v>7</v>
      </c>
      <c r="E43" s="9">
        <v>1</v>
      </c>
      <c r="F43" s="9">
        <v>6</v>
      </c>
      <c r="G43" s="9" t="s">
        <v>39</v>
      </c>
      <c r="H43" s="9">
        <v>69</v>
      </c>
      <c r="I43" s="9">
        <v>3</v>
      </c>
      <c r="J43" s="9">
        <v>66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115</v>
      </c>
      <c r="D44" s="9">
        <v>12</v>
      </c>
      <c r="E44" s="9">
        <v>6</v>
      </c>
      <c r="F44" s="9">
        <v>6</v>
      </c>
      <c r="G44" s="9" t="s">
        <v>39</v>
      </c>
      <c r="H44" s="9">
        <v>103</v>
      </c>
      <c r="I44" s="9">
        <v>6</v>
      </c>
      <c r="J44" s="9">
        <v>97</v>
      </c>
      <c r="K44" s="9" t="s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84</v>
      </c>
      <c r="D45" s="9">
        <v>2</v>
      </c>
      <c r="E45" s="9" t="s">
        <v>39</v>
      </c>
      <c r="F45" s="9">
        <v>2</v>
      </c>
      <c r="G45" s="9" t="s">
        <v>39</v>
      </c>
      <c r="H45" s="9">
        <v>82</v>
      </c>
      <c r="I45" s="9">
        <v>3</v>
      </c>
      <c r="J45" s="9">
        <v>79</v>
      </c>
      <c r="K45" s="9" t="s">
        <v>39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80</v>
      </c>
      <c r="D46" s="9">
        <v>4</v>
      </c>
      <c r="E46" s="9">
        <v>1</v>
      </c>
      <c r="F46" s="9">
        <v>3</v>
      </c>
      <c r="G46" s="9" t="s">
        <v>39</v>
      </c>
      <c r="H46" s="9">
        <v>76</v>
      </c>
      <c r="I46" s="9">
        <v>5</v>
      </c>
      <c r="J46" s="9">
        <v>71</v>
      </c>
      <c r="K46" s="9" t="s">
        <v>39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58</v>
      </c>
      <c r="D47" s="9">
        <v>8</v>
      </c>
      <c r="E47" s="9">
        <v>3</v>
      </c>
      <c r="F47" s="9">
        <v>4</v>
      </c>
      <c r="G47" s="9">
        <v>1</v>
      </c>
      <c r="H47" s="9">
        <v>50</v>
      </c>
      <c r="I47" s="9">
        <v>3</v>
      </c>
      <c r="J47" s="9">
        <v>47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46</v>
      </c>
      <c r="D48" s="9">
        <v>6</v>
      </c>
      <c r="E48" s="9">
        <v>2</v>
      </c>
      <c r="F48" s="9">
        <v>4</v>
      </c>
      <c r="G48" s="9" t="s">
        <v>39</v>
      </c>
      <c r="H48" s="9">
        <v>40</v>
      </c>
      <c r="I48" s="9">
        <v>7</v>
      </c>
      <c r="J48" s="9">
        <v>31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34</v>
      </c>
      <c r="D49" s="9">
        <v>6</v>
      </c>
      <c r="E49" s="9">
        <v>2</v>
      </c>
      <c r="F49" s="9">
        <v>4</v>
      </c>
      <c r="G49" s="9" t="s">
        <v>39</v>
      </c>
      <c r="H49" s="9">
        <v>28</v>
      </c>
      <c r="I49" s="9">
        <v>2</v>
      </c>
      <c r="J49" s="9">
        <v>26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27</v>
      </c>
      <c r="D50" s="9" t="s">
        <v>39</v>
      </c>
      <c r="E50" s="9" t="s">
        <v>39</v>
      </c>
      <c r="F50" s="9" t="s">
        <v>39</v>
      </c>
      <c r="G50" s="9" t="s">
        <v>39</v>
      </c>
      <c r="H50" s="9">
        <v>27</v>
      </c>
      <c r="I50" s="9">
        <v>3</v>
      </c>
      <c r="J50" s="9">
        <v>23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17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17</v>
      </c>
      <c r="I51" s="9" t="s">
        <v>39</v>
      </c>
      <c r="J51" s="9">
        <v>17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3</v>
      </c>
      <c r="D52" s="9">
        <v>1</v>
      </c>
      <c r="E52" s="9" t="s">
        <v>39</v>
      </c>
      <c r="F52" s="9">
        <v>1</v>
      </c>
      <c r="G52" s="9" t="s">
        <v>39</v>
      </c>
      <c r="H52" s="9">
        <v>2</v>
      </c>
      <c r="I52" s="9" t="s">
        <v>39</v>
      </c>
      <c r="J52" s="9">
        <v>2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3</v>
      </c>
      <c r="D53" s="5">
        <v>1</v>
      </c>
      <c r="E53" s="5" t="s">
        <v>39</v>
      </c>
      <c r="F53" s="5">
        <v>1</v>
      </c>
      <c r="G53" s="5" t="s">
        <v>39</v>
      </c>
      <c r="H53" s="5">
        <v>2</v>
      </c>
      <c r="I53" s="5">
        <v>1</v>
      </c>
      <c r="J53" s="5">
        <v>1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69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636</v>
      </c>
      <c r="D6" s="3">
        <v>30</v>
      </c>
      <c r="E6" s="3">
        <v>7</v>
      </c>
      <c r="F6" s="3">
        <v>20</v>
      </c>
      <c r="G6" s="3">
        <v>3</v>
      </c>
      <c r="H6" s="3">
        <v>606</v>
      </c>
      <c r="I6" s="3">
        <v>26</v>
      </c>
      <c r="J6" s="3">
        <v>578</v>
      </c>
      <c r="K6" s="3">
        <v>2</v>
      </c>
    </row>
    <row r="7" spans="1:31" ht="12" customHeight="1">
      <c r="A7" s="27" t="s">
        <v>26</v>
      </c>
      <c r="B7" s="1" t="s">
        <v>9</v>
      </c>
      <c r="C7" s="9" t="s">
        <v>39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 t="s">
        <v>39</v>
      </c>
      <c r="J7" s="9" t="s">
        <v>39</v>
      </c>
      <c r="K7" s="9" t="s">
        <v>39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39</v>
      </c>
      <c r="D8" s="9">
        <v>1</v>
      </c>
      <c r="E8" s="9" t="s">
        <v>39</v>
      </c>
      <c r="F8" s="9">
        <v>1</v>
      </c>
      <c r="G8" s="9" t="s">
        <v>39</v>
      </c>
      <c r="H8" s="9">
        <v>38</v>
      </c>
      <c r="I8" s="9" t="s">
        <v>39</v>
      </c>
      <c r="J8" s="9">
        <v>38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92</v>
      </c>
      <c r="D9" s="9">
        <v>5</v>
      </c>
      <c r="E9" s="9" t="s">
        <v>39</v>
      </c>
      <c r="F9" s="9">
        <v>4</v>
      </c>
      <c r="G9" s="9">
        <v>1</v>
      </c>
      <c r="H9" s="9">
        <v>87</v>
      </c>
      <c r="I9" s="9">
        <v>3</v>
      </c>
      <c r="J9" s="9">
        <v>84</v>
      </c>
      <c r="K9" s="9" t="s">
        <v>39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92</v>
      </c>
      <c r="D10" s="9">
        <v>6</v>
      </c>
      <c r="E10" s="9">
        <v>2</v>
      </c>
      <c r="F10" s="9">
        <v>4</v>
      </c>
      <c r="G10" s="9" t="s">
        <v>39</v>
      </c>
      <c r="H10" s="9">
        <v>86</v>
      </c>
      <c r="I10" s="9">
        <v>3</v>
      </c>
      <c r="J10" s="9">
        <v>83</v>
      </c>
      <c r="K10" s="9" t="s">
        <v>39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64</v>
      </c>
      <c r="D11" s="9">
        <v>1</v>
      </c>
      <c r="E11" s="9" t="s">
        <v>39</v>
      </c>
      <c r="F11" s="9">
        <v>1</v>
      </c>
      <c r="G11" s="9" t="s">
        <v>39</v>
      </c>
      <c r="H11" s="9">
        <v>63</v>
      </c>
      <c r="I11" s="9">
        <v>1</v>
      </c>
      <c r="J11" s="9">
        <v>62</v>
      </c>
      <c r="K11" s="9" t="s">
        <v>39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58</v>
      </c>
      <c r="D12" s="9">
        <v>5</v>
      </c>
      <c r="E12" s="9">
        <v>1</v>
      </c>
      <c r="F12" s="9">
        <v>3</v>
      </c>
      <c r="G12" s="9">
        <v>1</v>
      </c>
      <c r="H12" s="9">
        <v>53</v>
      </c>
      <c r="I12" s="9">
        <v>3</v>
      </c>
      <c r="J12" s="9">
        <v>50</v>
      </c>
      <c r="K12" s="9" t="s">
        <v>39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67</v>
      </c>
      <c r="D13" s="9">
        <v>4</v>
      </c>
      <c r="E13" s="9">
        <v>2</v>
      </c>
      <c r="F13" s="9">
        <v>2</v>
      </c>
      <c r="G13" s="9" t="s">
        <v>39</v>
      </c>
      <c r="H13" s="9">
        <v>63</v>
      </c>
      <c r="I13" s="9">
        <v>3</v>
      </c>
      <c r="J13" s="9">
        <v>60</v>
      </c>
      <c r="K13" s="9" t="s">
        <v>39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65</v>
      </c>
      <c r="D14" s="9">
        <v>2</v>
      </c>
      <c r="E14" s="9" t="s">
        <v>39</v>
      </c>
      <c r="F14" s="9">
        <v>2</v>
      </c>
      <c r="G14" s="9" t="s">
        <v>39</v>
      </c>
      <c r="H14" s="9">
        <v>63</v>
      </c>
      <c r="I14" s="9">
        <v>3</v>
      </c>
      <c r="J14" s="9">
        <v>59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39</v>
      </c>
      <c r="D15" s="9">
        <v>1</v>
      </c>
      <c r="E15" s="9" t="s">
        <v>39</v>
      </c>
      <c r="F15" s="9">
        <v>1</v>
      </c>
      <c r="G15" s="9" t="s">
        <v>39</v>
      </c>
      <c r="H15" s="9">
        <v>38</v>
      </c>
      <c r="I15" s="9">
        <v>2</v>
      </c>
      <c r="J15" s="9">
        <v>36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46</v>
      </c>
      <c r="D16" s="9">
        <v>3</v>
      </c>
      <c r="E16" s="9">
        <v>1</v>
      </c>
      <c r="F16" s="9">
        <v>2</v>
      </c>
      <c r="G16" s="9" t="s">
        <v>39</v>
      </c>
      <c r="H16" s="9">
        <v>43</v>
      </c>
      <c r="I16" s="9">
        <v>3</v>
      </c>
      <c r="J16" s="9">
        <v>40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29</v>
      </c>
      <c r="D17" s="9">
        <v>2</v>
      </c>
      <c r="E17" s="9">
        <v>1</v>
      </c>
      <c r="F17" s="9" t="s">
        <v>39</v>
      </c>
      <c r="G17" s="9">
        <v>1</v>
      </c>
      <c r="H17" s="9">
        <v>27</v>
      </c>
      <c r="I17" s="9">
        <v>2</v>
      </c>
      <c r="J17" s="9">
        <v>25</v>
      </c>
      <c r="K17" s="9" t="s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20</v>
      </c>
      <c r="D18" s="9" t="s">
        <v>39</v>
      </c>
      <c r="E18" s="9" t="s">
        <v>39</v>
      </c>
      <c r="F18" s="9" t="s">
        <v>39</v>
      </c>
      <c r="G18" s="9" t="s">
        <v>39</v>
      </c>
      <c r="H18" s="9">
        <v>20</v>
      </c>
      <c r="I18" s="9">
        <v>1</v>
      </c>
      <c r="J18" s="9">
        <v>18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11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11</v>
      </c>
      <c r="I19" s="9" t="s">
        <v>39</v>
      </c>
      <c r="J19" s="9">
        <v>11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8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8</v>
      </c>
      <c r="I20" s="9">
        <v>1</v>
      </c>
      <c r="J20" s="9">
        <v>7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6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6</v>
      </c>
      <c r="I21" s="9">
        <v>1</v>
      </c>
      <c r="J21" s="9">
        <v>5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164</v>
      </c>
      <c r="D22" s="3">
        <v>10</v>
      </c>
      <c r="E22" s="3">
        <v>3</v>
      </c>
      <c r="F22" s="3">
        <v>7</v>
      </c>
      <c r="G22" s="3" t="s">
        <v>39</v>
      </c>
      <c r="H22" s="3">
        <v>154</v>
      </c>
      <c r="I22" s="3">
        <v>10</v>
      </c>
      <c r="J22" s="3">
        <v>143</v>
      </c>
      <c r="K22" s="3">
        <v>1</v>
      </c>
    </row>
    <row r="23" spans="1:16" ht="12" customHeight="1">
      <c r="A23" s="27" t="s">
        <v>26</v>
      </c>
      <c r="B23" s="1" t="s">
        <v>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 t="s">
        <v>39</v>
      </c>
      <c r="J23" s="9" t="s">
        <v>39</v>
      </c>
      <c r="K23" s="9" t="s">
        <v>39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5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5</v>
      </c>
      <c r="I24" s="9" t="s">
        <v>39</v>
      </c>
      <c r="J24" s="9">
        <v>5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24</v>
      </c>
      <c r="D25" s="9">
        <v>1</v>
      </c>
      <c r="E25" s="9" t="s">
        <v>39</v>
      </c>
      <c r="F25" s="9">
        <v>1</v>
      </c>
      <c r="G25" s="9" t="s">
        <v>39</v>
      </c>
      <c r="H25" s="9">
        <v>23</v>
      </c>
      <c r="I25" s="9">
        <v>2</v>
      </c>
      <c r="J25" s="9">
        <v>21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26</v>
      </c>
      <c r="D26" s="9">
        <v>5</v>
      </c>
      <c r="E26" s="9">
        <v>2</v>
      </c>
      <c r="F26" s="9">
        <v>3</v>
      </c>
      <c r="G26" s="9" t="s">
        <v>39</v>
      </c>
      <c r="H26" s="9">
        <v>21</v>
      </c>
      <c r="I26" s="9" t="s">
        <v>39</v>
      </c>
      <c r="J26" s="9">
        <v>21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13</v>
      </c>
      <c r="D27" s="9" t="s">
        <v>39</v>
      </c>
      <c r="E27" s="9" t="s">
        <v>39</v>
      </c>
      <c r="F27" s="9" t="s">
        <v>39</v>
      </c>
      <c r="G27" s="9" t="s">
        <v>39</v>
      </c>
      <c r="H27" s="9">
        <v>13</v>
      </c>
      <c r="I27" s="9" t="s">
        <v>39</v>
      </c>
      <c r="J27" s="9">
        <v>13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15</v>
      </c>
      <c r="D28" s="9" t="s">
        <v>39</v>
      </c>
      <c r="E28" s="9" t="s">
        <v>39</v>
      </c>
      <c r="F28" s="9" t="s">
        <v>39</v>
      </c>
      <c r="G28" s="9" t="s">
        <v>39</v>
      </c>
      <c r="H28" s="9">
        <v>15</v>
      </c>
      <c r="I28" s="9" t="s">
        <v>39</v>
      </c>
      <c r="J28" s="9">
        <v>15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18</v>
      </c>
      <c r="D29" s="9">
        <v>2</v>
      </c>
      <c r="E29" s="9">
        <v>1</v>
      </c>
      <c r="F29" s="9">
        <v>1</v>
      </c>
      <c r="G29" s="9" t="s">
        <v>39</v>
      </c>
      <c r="H29" s="9">
        <v>16</v>
      </c>
      <c r="I29" s="9">
        <v>1</v>
      </c>
      <c r="J29" s="9">
        <v>15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20</v>
      </c>
      <c r="D30" s="9" t="s">
        <v>39</v>
      </c>
      <c r="E30" s="9" t="s">
        <v>39</v>
      </c>
      <c r="F30" s="9" t="s">
        <v>39</v>
      </c>
      <c r="G30" s="9" t="s">
        <v>39</v>
      </c>
      <c r="H30" s="9">
        <v>20</v>
      </c>
      <c r="I30" s="9">
        <v>1</v>
      </c>
      <c r="J30" s="9">
        <v>18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9</v>
      </c>
      <c r="D31" s="9">
        <v>1</v>
      </c>
      <c r="E31" s="9" t="s">
        <v>39</v>
      </c>
      <c r="F31" s="9">
        <v>1</v>
      </c>
      <c r="G31" s="9" t="s">
        <v>39</v>
      </c>
      <c r="H31" s="9">
        <v>8</v>
      </c>
      <c r="I31" s="9">
        <v>1</v>
      </c>
      <c r="J31" s="9">
        <v>7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17</v>
      </c>
      <c r="D32" s="9">
        <v>1</v>
      </c>
      <c r="E32" s="9" t="s">
        <v>39</v>
      </c>
      <c r="F32" s="9">
        <v>1</v>
      </c>
      <c r="G32" s="9" t="s">
        <v>39</v>
      </c>
      <c r="H32" s="9">
        <v>16</v>
      </c>
      <c r="I32" s="9">
        <v>2</v>
      </c>
      <c r="J32" s="9">
        <v>14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4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4</v>
      </c>
      <c r="I33" s="9" t="s">
        <v>39</v>
      </c>
      <c r="J33" s="9">
        <v>4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5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5</v>
      </c>
      <c r="I34" s="9">
        <v>1</v>
      </c>
      <c r="J34" s="9">
        <v>4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1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</v>
      </c>
      <c r="I35" s="9" t="s">
        <v>39</v>
      </c>
      <c r="J35" s="9">
        <v>1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3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3</v>
      </c>
      <c r="I36" s="9">
        <v>1</v>
      </c>
      <c r="J36" s="9">
        <v>2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>
        <v>4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4</v>
      </c>
      <c r="I37" s="9">
        <v>1</v>
      </c>
      <c r="J37" s="9">
        <v>3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472</v>
      </c>
      <c r="D38" s="3">
        <v>20</v>
      </c>
      <c r="E38" s="3">
        <v>4</v>
      </c>
      <c r="F38" s="3">
        <v>13</v>
      </c>
      <c r="G38" s="3">
        <v>3</v>
      </c>
      <c r="H38" s="3">
        <v>452</v>
      </c>
      <c r="I38" s="3">
        <v>16</v>
      </c>
      <c r="J38" s="3">
        <v>435</v>
      </c>
      <c r="K38" s="3">
        <v>1</v>
      </c>
    </row>
    <row r="39" spans="1:16" ht="12" customHeight="1">
      <c r="A39" s="27" t="s">
        <v>26</v>
      </c>
      <c r="B39" s="1" t="s">
        <v>9</v>
      </c>
      <c r="C39" s="9" t="s">
        <v>39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 t="s">
        <v>39</v>
      </c>
      <c r="J39" s="9" t="s">
        <v>39</v>
      </c>
      <c r="K39" s="9" t="s">
        <v>39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34</v>
      </c>
      <c r="D40" s="9">
        <v>1</v>
      </c>
      <c r="E40" s="9" t="s">
        <v>39</v>
      </c>
      <c r="F40" s="9">
        <v>1</v>
      </c>
      <c r="G40" s="9" t="s">
        <v>39</v>
      </c>
      <c r="H40" s="9">
        <v>33</v>
      </c>
      <c r="I40" s="9" t="s">
        <v>39</v>
      </c>
      <c r="J40" s="9">
        <v>33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68</v>
      </c>
      <c r="D41" s="9">
        <v>4</v>
      </c>
      <c r="E41" s="9" t="s">
        <v>39</v>
      </c>
      <c r="F41" s="9">
        <v>3</v>
      </c>
      <c r="G41" s="9">
        <v>1</v>
      </c>
      <c r="H41" s="9">
        <v>64</v>
      </c>
      <c r="I41" s="9">
        <v>1</v>
      </c>
      <c r="J41" s="9">
        <v>63</v>
      </c>
      <c r="K41" s="9" t="s">
        <v>39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66</v>
      </c>
      <c r="D42" s="9">
        <v>1</v>
      </c>
      <c r="E42" s="9" t="s">
        <v>39</v>
      </c>
      <c r="F42" s="9">
        <v>1</v>
      </c>
      <c r="G42" s="9" t="s">
        <v>39</v>
      </c>
      <c r="H42" s="9">
        <v>65</v>
      </c>
      <c r="I42" s="9">
        <v>3</v>
      </c>
      <c r="J42" s="9">
        <v>62</v>
      </c>
      <c r="K42" s="9" t="s">
        <v>39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51</v>
      </c>
      <c r="D43" s="9">
        <v>1</v>
      </c>
      <c r="E43" s="9" t="s">
        <v>39</v>
      </c>
      <c r="F43" s="9">
        <v>1</v>
      </c>
      <c r="G43" s="9" t="s">
        <v>39</v>
      </c>
      <c r="H43" s="9">
        <v>50</v>
      </c>
      <c r="I43" s="9">
        <v>1</v>
      </c>
      <c r="J43" s="9">
        <v>49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43</v>
      </c>
      <c r="D44" s="9">
        <v>5</v>
      </c>
      <c r="E44" s="9">
        <v>1</v>
      </c>
      <c r="F44" s="9">
        <v>3</v>
      </c>
      <c r="G44" s="9">
        <v>1</v>
      </c>
      <c r="H44" s="9">
        <v>38</v>
      </c>
      <c r="I44" s="9">
        <v>3</v>
      </c>
      <c r="J44" s="9">
        <v>35</v>
      </c>
      <c r="K44" s="9" t="s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49</v>
      </c>
      <c r="D45" s="9">
        <v>2</v>
      </c>
      <c r="E45" s="9">
        <v>1</v>
      </c>
      <c r="F45" s="9">
        <v>1</v>
      </c>
      <c r="G45" s="9" t="s">
        <v>39</v>
      </c>
      <c r="H45" s="9">
        <v>47</v>
      </c>
      <c r="I45" s="9">
        <v>2</v>
      </c>
      <c r="J45" s="9">
        <v>45</v>
      </c>
      <c r="K45" s="9" t="s">
        <v>39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45</v>
      </c>
      <c r="D46" s="9">
        <v>2</v>
      </c>
      <c r="E46" s="9" t="s">
        <v>39</v>
      </c>
      <c r="F46" s="9">
        <v>2</v>
      </c>
      <c r="G46" s="9" t="s">
        <v>39</v>
      </c>
      <c r="H46" s="9">
        <v>43</v>
      </c>
      <c r="I46" s="9">
        <v>2</v>
      </c>
      <c r="J46" s="9">
        <v>41</v>
      </c>
      <c r="K46" s="9" t="s">
        <v>39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30</v>
      </c>
      <c r="D47" s="9" t="s">
        <v>39</v>
      </c>
      <c r="E47" s="9" t="s">
        <v>39</v>
      </c>
      <c r="F47" s="9" t="s">
        <v>39</v>
      </c>
      <c r="G47" s="9" t="s">
        <v>39</v>
      </c>
      <c r="H47" s="9">
        <v>30</v>
      </c>
      <c r="I47" s="9">
        <v>1</v>
      </c>
      <c r="J47" s="9">
        <v>29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29</v>
      </c>
      <c r="D48" s="9">
        <v>2</v>
      </c>
      <c r="E48" s="9">
        <v>1</v>
      </c>
      <c r="F48" s="9">
        <v>1</v>
      </c>
      <c r="G48" s="9" t="s">
        <v>39</v>
      </c>
      <c r="H48" s="9">
        <v>27</v>
      </c>
      <c r="I48" s="9">
        <v>1</v>
      </c>
      <c r="J48" s="9">
        <v>26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25</v>
      </c>
      <c r="D49" s="9">
        <v>2</v>
      </c>
      <c r="E49" s="9">
        <v>1</v>
      </c>
      <c r="F49" s="9" t="s">
        <v>39</v>
      </c>
      <c r="G49" s="9">
        <v>1</v>
      </c>
      <c r="H49" s="9">
        <v>23</v>
      </c>
      <c r="I49" s="9">
        <v>2</v>
      </c>
      <c r="J49" s="9">
        <v>21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15</v>
      </c>
      <c r="D50" s="9" t="s">
        <v>39</v>
      </c>
      <c r="E50" s="9" t="s">
        <v>39</v>
      </c>
      <c r="F50" s="9" t="s">
        <v>39</v>
      </c>
      <c r="G50" s="9" t="s">
        <v>39</v>
      </c>
      <c r="H50" s="9">
        <v>15</v>
      </c>
      <c r="I50" s="9" t="s">
        <v>39</v>
      </c>
      <c r="J50" s="9">
        <v>14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10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10</v>
      </c>
      <c r="I51" s="9" t="s">
        <v>39</v>
      </c>
      <c r="J51" s="9">
        <v>10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5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5</v>
      </c>
      <c r="I52" s="9" t="s">
        <v>39</v>
      </c>
      <c r="J52" s="9">
        <v>5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2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2</v>
      </c>
      <c r="I53" s="5" t="s">
        <v>39</v>
      </c>
      <c r="J53" s="5">
        <v>2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9" customHeight="1">
      <c r="A2" s="34" t="s">
        <v>70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30" t="s">
        <v>1</v>
      </c>
      <c r="B3" s="30" t="s">
        <v>26</v>
      </c>
      <c r="C3" s="30" t="s">
        <v>43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6" t="s">
        <v>5</v>
      </c>
      <c r="B6" s="8" t="s">
        <v>26</v>
      </c>
      <c r="C6" s="3">
        <v>1243</v>
      </c>
      <c r="D6" s="3">
        <v>71</v>
      </c>
      <c r="E6" s="3">
        <v>21</v>
      </c>
      <c r="F6" s="3">
        <v>48</v>
      </c>
      <c r="G6" s="3">
        <v>2</v>
      </c>
      <c r="H6" s="3">
        <v>1172</v>
      </c>
      <c r="I6" s="3">
        <v>43</v>
      </c>
      <c r="J6" s="3">
        <v>1104</v>
      </c>
      <c r="K6" s="3">
        <v>25</v>
      </c>
    </row>
    <row r="7" spans="1:31" ht="12" customHeight="1">
      <c r="A7" s="27" t="s">
        <v>26</v>
      </c>
      <c r="B7" s="1" t="s">
        <v>9</v>
      </c>
      <c r="C7" s="9">
        <v>2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2</v>
      </c>
      <c r="I7" s="9" t="s">
        <v>39</v>
      </c>
      <c r="J7" s="9">
        <v>2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7" t="s">
        <v>26</v>
      </c>
      <c r="B8" s="1" t="s">
        <v>10</v>
      </c>
      <c r="C8" s="9">
        <v>64</v>
      </c>
      <c r="D8" s="9">
        <v>3</v>
      </c>
      <c r="E8" s="9" t="s">
        <v>39</v>
      </c>
      <c r="F8" s="9">
        <v>3</v>
      </c>
      <c r="G8" s="9" t="s">
        <v>39</v>
      </c>
      <c r="H8" s="9">
        <v>61</v>
      </c>
      <c r="I8" s="9" t="s">
        <v>39</v>
      </c>
      <c r="J8" s="9">
        <v>57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7" t="s">
        <v>26</v>
      </c>
      <c r="B9" s="1" t="s">
        <v>11</v>
      </c>
      <c r="C9" s="9">
        <v>162</v>
      </c>
      <c r="D9" s="9">
        <v>7</v>
      </c>
      <c r="E9" s="9">
        <v>1</v>
      </c>
      <c r="F9" s="9">
        <v>6</v>
      </c>
      <c r="G9" s="9" t="s">
        <v>39</v>
      </c>
      <c r="H9" s="9">
        <v>155</v>
      </c>
      <c r="I9" s="9" t="s">
        <v>39</v>
      </c>
      <c r="J9" s="9">
        <v>152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7" t="s">
        <v>26</v>
      </c>
      <c r="B10" s="1" t="s">
        <v>12</v>
      </c>
      <c r="C10" s="9">
        <v>174</v>
      </c>
      <c r="D10" s="9">
        <v>11</v>
      </c>
      <c r="E10" s="9">
        <v>3</v>
      </c>
      <c r="F10" s="9">
        <v>8</v>
      </c>
      <c r="G10" s="9" t="s">
        <v>39</v>
      </c>
      <c r="H10" s="9">
        <v>163</v>
      </c>
      <c r="I10" s="9">
        <v>9</v>
      </c>
      <c r="J10" s="9">
        <v>153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7" t="s">
        <v>26</v>
      </c>
      <c r="B11" s="1" t="s">
        <v>13</v>
      </c>
      <c r="C11" s="9">
        <v>157</v>
      </c>
      <c r="D11" s="9">
        <v>11</v>
      </c>
      <c r="E11" s="9">
        <v>1</v>
      </c>
      <c r="F11" s="9">
        <v>10</v>
      </c>
      <c r="G11" s="9" t="s">
        <v>39</v>
      </c>
      <c r="H11" s="9">
        <v>146</v>
      </c>
      <c r="I11" s="9">
        <v>6</v>
      </c>
      <c r="J11" s="9">
        <v>137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7" t="s">
        <v>26</v>
      </c>
      <c r="B12" s="1" t="s">
        <v>14</v>
      </c>
      <c r="C12" s="9">
        <v>136</v>
      </c>
      <c r="D12" s="9">
        <v>9</v>
      </c>
      <c r="E12" s="9">
        <v>4</v>
      </c>
      <c r="F12" s="9">
        <v>5</v>
      </c>
      <c r="G12" s="9" t="s">
        <v>39</v>
      </c>
      <c r="H12" s="9">
        <v>127</v>
      </c>
      <c r="I12" s="9">
        <v>8</v>
      </c>
      <c r="J12" s="9">
        <v>118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7" t="s">
        <v>26</v>
      </c>
      <c r="B13" s="1" t="s">
        <v>15</v>
      </c>
      <c r="C13" s="9">
        <v>126</v>
      </c>
      <c r="D13" s="9">
        <v>3</v>
      </c>
      <c r="E13" s="9">
        <v>1</v>
      </c>
      <c r="F13" s="9">
        <v>2</v>
      </c>
      <c r="G13" s="9" t="s">
        <v>39</v>
      </c>
      <c r="H13" s="9">
        <v>123</v>
      </c>
      <c r="I13" s="9">
        <v>3</v>
      </c>
      <c r="J13" s="9">
        <v>117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7" t="s">
        <v>26</v>
      </c>
      <c r="B14" s="1" t="s">
        <v>16</v>
      </c>
      <c r="C14" s="9">
        <v>133</v>
      </c>
      <c r="D14" s="9">
        <v>6</v>
      </c>
      <c r="E14" s="9">
        <v>4</v>
      </c>
      <c r="F14" s="9">
        <v>1</v>
      </c>
      <c r="G14" s="9">
        <v>1</v>
      </c>
      <c r="H14" s="9">
        <v>127</v>
      </c>
      <c r="I14" s="9">
        <v>6</v>
      </c>
      <c r="J14" s="9">
        <v>117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7" t="s">
        <v>26</v>
      </c>
      <c r="B15" s="1" t="s">
        <v>17</v>
      </c>
      <c r="C15" s="9">
        <v>84</v>
      </c>
      <c r="D15" s="9">
        <v>9</v>
      </c>
      <c r="E15" s="9">
        <v>4</v>
      </c>
      <c r="F15" s="9">
        <v>5</v>
      </c>
      <c r="G15" s="9" t="s">
        <v>39</v>
      </c>
      <c r="H15" s="9">
        <v>75</v>
      </c>
      <c r="I15" s="9">
        <v>4</v>
      </c>
      <c r="J15" s="9">
        <v>68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7" t="s">
        <v>26</v>
      </c>
      <c r="B16" s="1" t="s">
        <v>18</v>
      </c>
      <c r="C16" s="9">
        <v>80</v>
      </c>
      <c r="D16" s="9">
        <v>4</v>
      </c>
      <c r="E16" s="9">
        <v>1</v>
      </c>
      <c r="F16" s="9">
        <v>3</v>
      </c>
      <c r="G16" s="9" t="s">
        <v>39</v>
      </c>
      <c r="H16" s="9">
        <v>76</v>
      </c>
      <c r="I16" s="9">
        <v>4</v>
      </c>
      <c r="J16" s="9">
        <v>71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7" t="s">
        <v>26</v>
      </c>
      <c r="B17" s="1" t="s">
        <v>19</v>
      </c>
      <c r="C17" s="9">
        <v>63</v>
      </c>
      <c r="D17" s="9">
        <v>1</v>
      </c>
      <c r="E17" s="9" t="s">
        <v>39</v>
      </c>
      <c r="F17" s="9">
        <v>1</v>
      </c>
      <c r="G17" s="9" t="s">
        <v>39</v>
      </c>
      <c r="H17" s="9">
        <v>62</v>
      </c>
      <c r="I17" s="9">
        <v>2</v>
      </c>
      <c r="J17" s="9">
        <v>59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7" t="s">
        <v>26</v>
      </c>
      <c r="B18" s="1" t="s">
        <v>20</v>
      </c>
      <c r="C18" s="9">
        <v>38</v>
      </c>
      <c r="D18" s="9">
        <v>5</v>
      </c>
      <c r="E18" s="9" t="s">
        <v>39</v>
      </c>
      <c r="F18" s="9">
        <v>4</v>
      </c>
      <c r="G18" s="9">
        <v>1</v>
      </c>
      <c r="H18" s="9">
        <v>33</v>
      </c>
      <c r="I18" s="9">
        <v>1</v>
      </c>
      <c r="J18" s="9">
        <v>32</v>
      </c>
      <c r="K18" s="9" t="s">
        <v>39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7" t="s">
        <v>26</v>
      </c>
      <c r="B19" s="1" t="s">
        <v>21</v>
      </c>
      <c r="C19" s="9">
        <v>14</v>
      </c>
      <c r="D19" s="9">
        <v>1</v>
      </c>
      <c r="E19" s="9">
        <v>1</v>
      </c>
      <c r="F19" s="9" t="s">
        <v>39</v>
      </c>
      <c r="G19" s="9" t="s">
        <v>39</v>
      </c>
      <c r="H19" s="9">
        <v>13</v>
      </c>
      <c r="I19" s="9" t="s">
        <v>39</v>
      </c>
      <c r="J19" s="9">
        <v>13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7" t="s">
        <v>26</v>
      </c>
      <c r="B20" s="1" t="s">
        <v>22</v>
      </c>
      <c r="C20" s="9">
        <v>4</v>
      </c>
      <c r="D20" s="9">
        <v>1</v>
      </c>
      <c r="E20" s="9">
        <v>1</v>
      </c>
      <c r="F20" s="9" t="s">
        <v>39</v>
      </c>
      <c r="G20" s="9" t="s">
        <v>39</v>
      </c>
      <c r="H20" s="9">
        <v>3</v>
      </c>
      <c r="I20" s="9" t="s">
        <v>39</v>
      </c>
      <c r="J20" s="9">
        <v>3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7" t="s">
        <v>26</v>
      </c>
      <c r="B21" s="1" t="s">
        <v>23</v>
      </c>
      <c r="C21" s="9">
        <v>6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6</v>
      </c>
      <c r="I21" s="9" t="s">
        <v>39</v>
      </c>
      <c r="J21" s="9">
        <v>5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8" t="s">
        <v>24</v>
      </c>
      <c r="B22" s="4" t="s">
        <v>26</v>
      </c>
      <c r="C22" s="3">
        <v>334</v>
      </c>
      <c r="D22" s="3">
        <v>8</v>
      </c>
      <c r="E22" s="3">
        <v>4</v>
      </c>
      <c r="F22" s="3">
        <v>3</v>
      </c>
      <c r="G22" s="3">
        <v>1</v>
      </c>
      <c r="H22" s="3">
        <v>326</v>
      </c>
      <c r="I22" s="3">
        <v>14</v>
      </c>
      <c r="J22" s="3">
        <v>307</v>
      </c>
      <c r="K22" s="3">
        <v>5</v>
      </c>
    </row>
    <row r="23" spans="1:16" ht="12" customHeight="1">
      <c r="A23" s="27" t="s">
        <v>26</v>
      </c>
      <c r="B23" s="1" t="s">
        <v>9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2</v>
      </c>
      <c r="I23" s="9" t="s">
        <v>39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7" t="s">
        <v>26</v>
      </c>
      <c r="B24" s="1" t="s">
        <v>10</v>
      </c>
      <c r="C24" s="9">
        <v>15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15</v>
      </c>
      <c r="I24" s="9" t="s">
        <v>39</v>
      </c>
      <c r="J24" s="9">
        <v>13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7" t="s">
        <v>26</v>
      </c>
      <c r="B25" s="1" t="s">
        <v>11</v>
      </c>
      <c r="C25" s="9">
        <v>49</v>
      </c>
      <c r="D25" s="9">
        <v>1</v>
      </c>
      <c r="E25" s="9" t="s">
        <v>39</v>
      </c>
      <c r="F25" s="9">
        <v>1</v>
      </c>
      <c r="G25" s="9" t="s">
        <v>39</v>
      </c>
      <c r="H25" s="9">
        <v>48</v>
      </c>
      <c r="I25" s="9" t="s">
        <v>39</v>
      </c>
      <c r="J25" s="9">
        <v>48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7" t="s">
        <v>26</v>
      </c>
      <c r="B26" s="1" t="s">
        <v>12</v>
      </c>
      <c r="C26" s="9">
        <v>54</v>
      </c>
      <c r="D26" s="9">
        <v>1</v>
      </c>
      <c r="E26" s="9">
        <v>1</v>
      </c>
      <c r="F26" s="9" t="s">
        <v>39</v>
      </c>
      <c r="G26" s="9" t="s">
        <v>39</v>
      </c>
      <c r="H26" s="9">
        <v>53</v>
      </c>
      <c r="I26" s="9">
        <v>4</v>
      </c>
      <c r="J26" s="9">
        <v>49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7" t="s">
        <v>26</v>
      </c>
      <c r="B27" s="1" t="s">
        <v>13</v>
      </c>
      <c r="C27" s="9">
        <v>45</v>
      </c>
      <c r="D27" s="9" t="s">
        <v>39</v>
      </c>
      <c r="E27" s="9" t="s">
        <v>39</v>
      </c>
      <c r="F27" s="9" t="s">
        <v>39</v>
      </c>
      <c r="G27" s="9" t="s">
        <v>39</v>
      </c>
      <c r="H27" s="9">
        <v>45</v>
      </c>
      <c r="I27" s="9">
        <v>4</v>
      </c>
      <c r="J27" s="9">
        <v>41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7" t="s">
        <v>26</v>
      </c>
      <c r="B28" s="1" t="s">
        <v>14</v>
      </c>
      <c r="C28" s="9">
        <v>40</v>
      </c>
      <c r="D28" s="9">
        <v>1</v>
      </c>
      <c r="E28" s="9" t="s">
        <v>39</v>
      </c>
      <c r="F28" s="9">
        <v>1</v>
      </c>
      <c r="G28" s="9" t="s">
        <v>39</v>
      </c>
      <c r="H28" s="9">
        <v>39</v>
      </c>
      <c r="I28" s="9">
        <v>1</v>
      </c>
      <c r="J28" s="9">
        <v>38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7" t="s">
        <v>26</v>
      </c>
      <c r="B29" s="1" t="s">
        <v>15</v>
      </c>
      <c r="C29" s="9">
        <v>36</v>
      </c>
      <c r="D29" s="9">
        <v>1</v>
      </c>
      <c r="E29" s="9">
        <v>1</v>
      </c>
      <c r="F29" s="9" t="s">
        <v>39</v>
      </c>
      <c r="G29" s="9" t="s">
        <v>39</v>
      </c>
      <c r="H29" s="9">
        <v>35</v>
      </c>
      <c r="I29" s="9" t="s">
        <v>39</v>
      </c>
      <c r="J29" s="9">
        <v>34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7" t="s">
        <v>26</v>
      </c>
      <c r="B30" s="1" t="s">
        <v>16</v>
      </c>
      <c r="C30" s="9">
        <v>38</v>
      </c>
      <c r="D30" s="9">
        <v>2</v>
      </c>
      <c r="E30" s="9">
        <v>1</v>
      </c>
      <c r="F30" s="9" t="s">
        <v>39</v>
      </c>
      <c r="G30" s="9">
        <v>1</v>
      </c>
      <c r="H30" s="9">
        <v>36</v>
      </c>
      <c r="I30" s="9">
        <v>1</v>
      </c>
      <c r="J30" s="9">
        <v>33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7" t="s">
        <v>26</v>
      </c>
      <c r="B31" s="1" t="s">
        <v>17</v>
      </c>
      <c r="C31" s="9">
        <v>15</v>
      </c>
      <c r="D31" s="9">
        <v>1</v>
      </c>
      <c r="E31" s="9">
        <v>1</v>
      </c>
      <c r="F31" s="9" t="s">
        <v>39</v>
      </c>
      <c r="G31" s="9" t="s">
        <v>39</v>
      </c>
      <c r="H31" s="9">
        <v>14</v>
      </c>
      <c r="I31" s="9">
        <v>1</v>
      </c>
      <c r="J31" s="9">
        <v>13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7" t="s">
        <v>26</v>
      </c>
      <c r="B32" s="1" t="s">
        <v>18</v>
      </c>
      <c r="C32" s="9">
        <v>20</v>
      </c>
      <c r="D32" s="9">
        <v>1</v>
      </c>
      <c r="E32" s="9" t="s">
        <v>39</v>
      </c>
      <c r="F32" s="9">
        <v>1</v>
      </c>
      <c r="G32" s="9" t="s">
        <v>39</v>
      </c>
      <c r="H32" s="9">
        <v>19</v>
      </c>
      <c r="I32" s="9">
        <v>2</v>
      </c>
      <c r="J32" s="9">
        <v>17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7" t="s">
        <v>26</v>
      </c>
      <c r="B33" s="1" t="s">
        <v>19</v>
      </c>
      <c r="C33" s="9">
        <v>13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13</v>
      </c>
      <c r="I33" s="9">
        <v>1</v>
      </c>
      <c r="J33" s="9">
        <v>12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7" t="s">
        <v>26</v>
      </c>
      <c r="B34" s="1" t="s">
        <v>20</v>
      </c>
      <c r="C34" s="9">
        <v>3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3</v>
      </c>
      <c r="I34" s="9" t="s">
        <v>39</v>
      </c>
      <c r="J34" s="9">
        <v>3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7" t="s">
        <v>26</v>
      </c>
      <c r="B35" s="1" t="s">
        <v>21</v>
      </c>
      <c r="C35" s="9">
        <v>3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3</v>
      </c>
      <c r="I35" s="9" t="s">
        <v>39</v>
      </c>
      <c r="J35" s="9">
        <v>3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7" t="s">
        <v>26</v>
      </c>
      <c r="B36" s="1" t="s">
        <v>22</v>
      </c>
      <c r="C36" s="9">
        <v>1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1</v>
      </c>
      <c r="I36" s="9" t="s">
        <v>39</v>
      </c>
      <c r="J36" s="9">
        <v>1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7" t="s">
        <v>26</v>
      </c>
      <c r="B37" s="1" t="s">
        <v>23</v>
      </c>
      <c r="C37" s="9" t="s">
        <v>39</v>
      </c>
      <c r="D37" s="9" t="s">
        <v>39</v>
      </c>
      <c r="E37" s="9" t="s">
        <v>39</v>
      </c>
      <c r="F37" s="9" t="s">
        <v>39</v>
      </c>
      <c r="G37" s="9" t="s">
        <v>39</v>
      </c>
      <c r="H37" s="9" t="s">
        <v>39</v>
      </c>
      <c r="I37" s="9" t="s">
        <v>39</v>
      </c>
      <c r="J37" s="9" t="s">
        <v>39</v>
      </c>
      <c r="K37" s="9" t="s">
        <v>39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>
      <c r="A38" s="28" t="s">
        <v>25</v>
      </c>
      <c r="B38" s="4" t="s">
        <v>26</v>
      </c>
      <c r="C38" s="3">
        <v>909</v>
      </c>
      <c r="D38" s="3">
        <v>63</v>
      </c>
      <c r="E38" s="3">
        <v>17</v>
      </c>
      <c r="F38" s="3">
        <v>45</v>
      </c>
      <c r="G38" s="3">
        <v>1</v>
      </c>
      <c r="H38" s="3">
        <v>846</v>
      </c>
      <c r="I38" s="3">
        <v>29</v>
      </c>
      <c r="J38" s="3">
        <v>797</v>
      </c>
      <c r="K38" s="3">
        <v>20</v>
      </c>
    </row>
    <row r="39" spans="1:16" ht="12" customHeight="1">
      <c r="A39" s="27" t="s">
        <v>26</v>
      </c>
      <c r="B39" s="1" t="s">
        <v>9</v>
      </c>
      <c r="C39" s="9" t="s">
        <v>39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 t="s">
        <v>39</v>
      </c>
      <c r="J39" s="9" t="s">
        <v>39</v>
      </c>
      <c r="K39" s="9" t="s">
        <v>39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7" t="s">
        <v>26</v>
      </c>
      <c r="B40" s="1" t="s">
        <v>10</v>
      </c>
      <c r="C40" s="9">
        <v>49</v>
      </c>
      <c r="D40" s="9">
        <v>3</v>
      </c>
      <c r="E40" s="9" t="s">
        <v>39</v>
      </c>
      <c r="F40" s="9">
        <v>3</v>
      </c>
      <c r="G40" s="9" t="s">
        <v>39</v>
      </c>
      <c r="H40" s="9">
        <v>46</v>
      </c>
      <c r="I40" s="9" t="s">
        <v>39</v>
      </c>
      <c r="J40" s="9">
        <v>44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7" t="s">
        <v>26</v>
      </c>
      <c r="B41" s="1" t="s">
        <v>11</v>
      </c>
      <c r="C41" s="9">
        <v>113</v>
      </c>
      <c r="D41" s="9">
        <v>6</v>
      </c>
      <c r="E41" s="9">
        <v>1</v>
      </c>
      <c r="F41" s="9">
        <v>5</v>
      </c>
      <c r="G41" s="9" t="s">
        <v>39</v>
      </c>
      <c r="H41" s="9">
        <v>107</v>
      </c>
      <c r="I41" s="9" t="s">
        <v>39</v>
      </c>
      <c r="J41" s="9">
        <v>104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7" t="s">
        <v>26</v>
      </c>
      <c r="B42" s="1" t="s">
        <v>12</v>
      </c>
      <c r="C42" s="9">
        <v>120</v>
      </c>
      <c r="D42" s="9">
        <v>10</v>
      </c>
      <c r="E42" s="9">
        <v>2</v>
      </c>
      <c r="F42" s="9">
        <v>8</v>
      </c>
      <c r="G42" s="9" t="s">
        <v>39</v>
      </c>
      <c r="H42" s="9">
        <v>110</v>
      </c>
      <c r="I42" s="9">
        <v>5</v>
      </c>
      <c r="J42" s="9">
        <v>104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7" t="s">
        <v>26</v>
      </c>
      <c r="B43" s="1" t="s">
        <v>13</v>
      </c>
      <c r="C43" s="9">
        <v>112</v>
      </c>
      <c r="D43" s="9">
        <v>11</v>
      </c>
      <c r="E43" s="9">
        <v>1</v>
      </c>
      <c r="F43" s="9">
        <v>10</v>
      </c>
      <c r="G43" s="9" t="s">
        <v>39</v>
      </c>
      <c r="H43" s="9">
        <v>101</v>
      </c>
      <c r="I43" s="9">
        <v>2</v>
      </c>
      <c r="J43" s="9">
        <v>96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7" t="s">
        <v>26</v>
      </c>
      <c r="B44" s="1" t="s">
        <v>14</v>
      </c>
      <c r="C44" s="9">
        <v>96</v>
      </c>
      <c r="D44" s="9">
        <v>8</v>
      </c>
      <c r="E44" s="9">
        <v>4</v>
      </c>
      <c r="F44" s="9">
        <v>4</v>
      </c>
      <c r="G44" s="9" t="s">
        <v>39</v>
      </c>
      <c r="H44" s="9">
        <v>88</v>
      </c>
      <c r="I44" s="9">
        <v>7</v>
      </c>
      <c r="J44" s="9">
        <v>80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7" t="s">
        <v>26</v>
      </c>
      <c r="B45" s="1" t="s">
        <v>15</v>
      </c>
      <c r="C45" s="9">
        <v>90</v>
      </c>
      <c r="D45" s="9">
        <v>2</v>
      </c>
      <c r="E45" s="9" t="s">
        <v>39</v>
      </c>
      <c r="F45" s="9">
        <v>2</v>
      </c>
      <c r="G45" s="9" t="s">
        <v>39</v>
      </c>
      <c r="H45" s="9">
        <v>88</v>
      </c>
      <c r="I45" s="9">
        <v>3</v>
      </c>
      <c r="J45" s="9">
        <v>83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7" t="s">
        <v>26</v>
      </c>
      <c r="B46" s="1" t="s">
        <v>16</v>
      </c>
      <c r="C46" s="9">
        <v>95</v>
      </c>
      <c r="D46" s="9">
        <v>4</v>
      </c>
      <c r="E46" s="9">
        <v>3</v>
      </c>
      <c r="F46" s="9">
        <v>1</v>
      </c>
      <c r="G46" s="9" t="s">
        <v>39</v>
      </c>
      <c r="H46" s="9">
        <v>91</v>
      </c>
      <c r="I46" s="9">
        <v>5</v>
      </c>
      <c r="J46" s="9">
        <v>84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7" t="s">
        <v>26</v>
      </c>
      <c r="B47" s="1" t="s">
        <v>17</v>
      </c>
      <c r="C47" s="9">
        <v>69</v>
      </c>
      <c r="D47" s="9">
        <v>8</v>
      </c>
      <c r="E47" s="9">
        <v>3</v>
      </c>
      <c r="F47" s="9">
        <v>5</v>
      </c>
      <c r="G47" s="9" t="s">
        <v>39</v>
      </c>
      <c r="H47" s="9">
        <v>61</v>
      </c>
      <c r="I47" s="9">
        <v>3</v>
      </c>
      <c r="J47" s="9">
        <v>55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7" t="s">
        <v>26</v>
      </c>
      <c r="B48" s="1" t="s">
        <v>18</v>
      </c>
      <c r="C48" s="9">
        <v>60</v>
      </c>
      <c r="D48" s="9">
        <v>3</v>
      </c>
      <c r="E48" s="9">
        <v>1</v>
      </c>
      <c r="F48" s="9">
        <v>2</v>
      </c>
      <c r="G48" s="9" t="s">
        <v>39</v>
      </c>
      <c r="H48" s="9">
        <v>57</v>
      </c>
      <c r="I48" s="9">
        <v>2</v>
      </c>
      <c r="J48" s="9">
        <v>54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7" t="s">
        <v>26</v>
      </c>
      <c r="B49" s="1" t="s">
        <v>19</v>
      </c>
      <c r="C49" s="9">
        <v>50</v>
      </c>
      <c r="D49" s="9">
        <v>1</v>
      </c>
      <c r="E49" s="9" t="s">
        <v>39</v>
      </c>
      <c r="F49" s="9">
        <v>1</v>
      </c>
      <c r="G49" s="9" t="s">
        <v>39</v>
      </c>
      <c r="H49" s="9">
        <v>49</v>
      </c>
      <c r="I49" s="9">
        <v>1</v>
      </c>
      <c r="J49" s="9">
        <v>47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7" t="s">
        <v>26</v>
      </c>
      <c r="B50" s="1" t="s">
        <v>20</v>
      </c>
      <c r="C50" s="9">
        <v>35</v>
      </c>
      <c r="D50" s="9">
        <v>5</v>
      </c>
      <c r="E50" s="9" t="s">
        <v>39</v>
      </c>
      <c r="F50" s="9">
        <v>4</v>
      </c>
      <c r="G50" s="9">
        <v>1</v>
      </c>
      <c r="H50" s="9">
        <v>30</v>
      </c>
      <c r="I50" s="9">
        <v>1</v>
      </c>
      <c r="J50" s="9">
        <v>29</v>
      </c>
      <c r="K50" s="9" t="s">
        <v>39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7" t="s">
        <v>26</v>
      </c>
      <c r="B51" s="1" t="s">
        <v>21</v>
      </c>
      <c r="C51" s="9">
        <v>11</v>
      </c>
      <c r="D51" s="9">
        <v>1</v>
      </c>
      <c r="E51" s="9">
        <v>1</v>
      </c>
      <c r="F51" s="9" t="s">
        <v>39</v>
      </c>
      <c r="G51" s="9" t="s">
        <v>39</v>
      </c>
      <c r="H51" s="9">
        <v>10</v>
      </c>
      <c r="I51" s="9" t="s">
        <v>39</v>
      </c>
      <c r="J51" s="9">
        <v>10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7" t="s">
        <v>26</v>
      </c>
      <c r="B52" s="1" t="s">
        <v>22</v>
      </c>
      <c r="C52" s="9">
        <v>3</v>
      </c>
      <c r="D52" s="9">
        <v>1</v>
      </c>
      <c r="E52" s="9">
        <v>1</v>
      </c>
      <c r="F52" s="9" t="s">
        <v>39</v>
      </c>
      <c r="G52" s="9" t="s">
        <v>39</v>
      </c>
      <c r="H52" s="9">
        <v>2</v>
      </c>
      <c r="I52" s="9" t="s">
        <v>39</v>
      </c>
      <c r="J52" s="9">
        <v>2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9" t="s">
        <v>26</v>
      </c>
      <c r="B53" s="6" t="s">
        <v>23</v>
      </c>
      <c r="C53" s="5">
        <v>6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6</v>
      </c>
      <c r="I53" s="5" t="s">
        <v>39</v>
      </c>
      <c r="J53" s="5">
        <v>5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2.25" customHeight="1">
      <c r="A54" s="31" t="s">
        <v>37</v>
      </c>
      <c r="B54" s="32"/>
      <c r="C54" s="32"/>
      <c r="D54" s="32"/>
      <c r="E54" s="32"/>
      <c r="F54" s="32"/>
      <c r="G54" s="32"/>
      <c r="H54" s="32"/>
      <c r="I54" s="32"/>
      <c r="J54" s="32"/>
      <c r="K54" s="3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>
      <c r="A55" s="21" t="s">
        <v>38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4.22</vt:lpstr>
      <vt:lpstr>Cuadro 4.22.1</vt:lpstr>
      <vt:lpstr>Cuadro 4.22.2</vt:lpstr>
      <vt:lpstr>Cuadro 4.22.3</vt:lpstr>
      <vt:lpstr>Cuadro 4.22.4</vt:lpstr>
      <vt:lpstr>Cuadro 4.22.5</vt:lpstr>
      <vt:lpstr>Cuadro 4.22.6</vt:lpstr>
      <vt:lpstr>Cuadro 4.22.7</vt:lpstr>
      <vt:lpstr>Cuadro 4.22.8</vt:lpstr>
      <vt:lpstr>Cuadro 4.22.9</vt:lpstr>
      <vt:lpstr>Cuadro 4.22.10</vt:lpstr>
      <vt:lpstr>Cuadro 4.22.11</vt:lpstr>
      <vt:lpstr>Cuadro 4.22.12</vt:lpstr>
      <vt:lpstr>Cuadro 4.22.13</vt:lpstr>
      <vt:lpstr>Cuadro 4.22.14</vt:lpstr>
      <vt:lpstr>Cuadro 4.22.15</vt:lpstr>
      <vt:lpstr>Cuadro 4.22.16</vt:lpstr>
      <vt:lpstr>Cuadro 4.22.17</vt:lpstr>
      <vt:lpstr>Cuadro 4.22.18</vt:lpstr>
      <vt:lpstr>Cuadro 4.22.19</vt:lpstr>
      <vt:lpstr>Cuadro 4.22.20</vt:lpstr>
      <vt:lpstr>Cuadro 4.22.21</vt:lpstr>
      <vt:lpstr>Cuadro 4.22.22</vt:lpstr>
      <vt:lpstr>Cuadro 4.22.23</vt:lpstr>
      <vt:lpstr>Cuadro 4.22.24</vt:lpstr>
      <vt:lpstr>Cuadro 4.22.25</vt:lpstr>
      <vt:lpstr>Cuadro 4.22.26</vt:lpstr>
      <vt:lpstr>Cuadro 4.22.27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mfernandezmelian</dc:creator>
  <cp:lastModifiedBy>Gonzalia Rodrigo</cp:lastModifiedBy>
  <cp:revision>1</cp:revision>
  <dcterms:created xsi:type="dcterms:W3CDTF">2024-01-15T15:17:45Z</dcterms:created>
  <dcterms:modified xsi:type="dcterms:W3CDTF">2024-02-15T18:07:30Z</dcterms:modified>
</cp:coreProperties>
</file>