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1" sheetId="1" r:id="rId1"/>
  </sheets>
  <definedNames>
    <definedName name="_xlnm.Print_Area" localSheetId="0">'Cuadro 1'!#REF!</definedName>
  </definedNames>
  <calcPr fullCalcOnLoad="1"/>
</workbook>
</file>

<file path=xl/sharedStrings.xml><?xml version="1.0" encoding="utf-8"?>
<sst xmlns="http://schemas.openxmlformats.org/spreadsheetml/2006/main" count="617" uniqueCount="608">
  <si>
    <t>Servicios de agencias de colocación y servicios de suministros de personal; servicios de investigación y seguridad; servicios de limpieza; servicios de empaquetado; otros servicios auxiliares</t>
  </si>
  <si>
    <t>176</t>
  </si>
  <si>
    <t>Servicios para la producción por intermedio de comisionistas y contratistas básicos de manufacturas; servicios de instalación (excepto construcción)</t>
  </si>
  <si>
    <t>177</t>
  </si>
  <si>
    <t>Servicios relacionados con la agricultura, la caza, la silvicultura y la pesca</t>
  </si>
  <si>
    <t>178</t>
  </si>
  <si>
    <t>Servicios relacionados con la minería y servicios relacionados con el suministro de electricidad, gas y agua</t>
  </si>
  <si>
    <t>179</t>
  </si>
  <si>
    <t>Servicios de mantenimiento y reparación</t>
  </si>
  <si>
    <t>180</t>
  </si>
  <si>
    <t>Servicios administrativos del gobierno y servicios para la comunidad en general</t>
  </si>
  <si>
    <t>181</t>
  </si>
  <si>
    <t>Servicios administrativos para el régimen de seguridad social de afiliación obligatoria</t>
  </si>
  <si>
    <t>182</t>
  </si>
  <si>
    <t>Servicios de enseñanza</t>
  </si>
  <si>
    <t>183</t>
  </si>
  <si>
    <t>Servicios de salud humana</t>
  </si>
  <si>
    <t>184</t>
  </si>
  <si>
    <t>Servicios veterinarios</t>
  </si>
  <si>
    <t>185</t>
  </si>
  <si>
    <t>Servicios sociales</t>
  </si>
  <si>
    <t>186</t>
  </si>
  <si>
    <t>Servicios de alcantarillado; servicios de eliminación de desperdicios</t>
  </si>
  <si>
    <t>187</t>
  </si>
  <si>
    <t>Servicios proporcionados por organizaciones comerciales, de empleadores y profesionales</t>
  </si>
  <si>
    <t>188</t>
  </si>
  <si>
    <t>Servicios proporcionados por sindicatos</t>
  </si>
  <si>
    <t>189</t>
  </si>
  <si>
    <t>Servicios proporcionados por otras asociaciones</t>
  </si>
  <si>
    <t>190</t>
  </si>
  <si>
    <t>Servicios de esparcimiento, culturales y deportivos</t>
  </si>
  <si>
    <t>191</t>
  </si>
  <si>
    <t>Servicio de lavandería, limpieza y tinte</t>
  </si>
  <si>
    <t>192</t>
  </si>
  <si>
    <t>Servicios de tratamiento de belleza y servicios de bienestar físico</t>
  </si>
  <si>
    <t>193</t>
  </si>
  <si>
    <t>Servicios funerarios, de incineración y de sepultura</t>
  </si>
  <si>
    <t>194</t>
  </si>
  <si>
    <t>Otros servicios diversos</t>
  </si>
  <si>
    <t>195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</si>
  <si>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</si>
  <si>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</si>
  <si>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</si>
  <si>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</si>
  <si>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</si>
  <si>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</si>
  <si>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</si>
  <si>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</si>
  <si>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</si>
  <si>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</si>
  <si>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</si>
  <si>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</si>
  <si>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</si>
  <si>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</si>
  <si>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</si>
  <si>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</si>
  <si>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</si>
  <si>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</si>
  <si>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</si>
  <si>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</si>
  <si>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</si>
  <si>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</si>
  <si>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</si>
  <si>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</si>
  <si>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</si>
  <si>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</si>
  <si>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</si>
  <si>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</si>
  <si>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</si>
  <si>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</si>
  <si>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</si>
  <si>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</si>
  <si>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</si>
  <si>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</si>
  <si>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</si>
  <si>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</si>
  <si>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</si>
  <si>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</si>
  <si>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</si>
  <si>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</si>
  <si>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</si>
  <si>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</si>
  <si>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</si>
  <si>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</si>
  <si>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</si>
  <si>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</si>
  <si>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</si>
  <si>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</si>
  <si>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</si>
  <si>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</si>
  <si>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</si>
  <si>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</si>
  <si>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</si>
  <si>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</si>
  <si>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</si>
  <si>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</si>
  <si>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</si>
  <si>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</si>
  <si>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</si>
  <si>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</si>
  <si>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</si>
  <si>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</si>
  <si>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</si>
  <si>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</si>
  <si>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</si>
  <si>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</si>
  <si>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</si>
  <si>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</si>
  <si>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</si>
  <si>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</si>
  <si>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</si>
  <si>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</si>
  <si>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</si>
  <si>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</si>
  <si>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</si>
  <si>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</si>
  <si>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</si>
  <si>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</si>
  <si>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</si>
  <si>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</si>
  <si>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</si>
  <si>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</si>
  <si>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</si>
  <si>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</si>
  <si>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</si>
  <si>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</si>
  <si>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</si>
  <si>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</si>
  <si>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</si>
  <si>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</si>
  <si>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</si>
  <si>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</si>
  <si>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</si>
  <si>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</si>
  <si>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</si>
  <si>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</si>
  <si>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</si>
  <si>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</si>
  <si>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</si>
  <si>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</si>
  <si>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</si>
  <si>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</si>
  <si>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</si>
  <si>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</si>
  <si>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</si>
  <si>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</si>
  <si>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</si>
  <si>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</si>
  <si>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</si>
  <si>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</si>
  <si>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</si>
  <si>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</si>
  <si>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</si>
  <si>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</si>
  <si>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</si>
  <si>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</si>
  <si>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</si>
  <si>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</si>
  <si>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</si>
  <si>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</si>
  <si>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</si>
  <si>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</si>
  <si>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</si>
  <si>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</si>
  <si>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</si>
  <si>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</si>
  <si>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</si>
  <si>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</si>
  <si>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</si>
  <si>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</si>
  <si>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</si>
  <si>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OFERTA TOTAL  a precios de comprador</t>
  </si>
  <si>
    <t>OFERTA TOTAL  a precios de productor</t>
  </si>
  <si>
    <t>IMPUESTOS NETOS sobre los productos</t>
  </si>
  <si>
    <t>OFERTA TOTAL  a precios básicos</t>
  </si>
  <si>
    <t>VALOR DE PRODUCCION  de las industrias a precios básicos</t>
  </si>
  <si>
    <t>AJUSTE CIF / FOB</t>
  </si>
  <si>
    <t>911/912</t>
  </si>
  <si>
    <t>(incluye 845)</t>
  </si>
  <si>
    <t>(público)</t>
  </si>
  <si>
    <t>931/933</t>
  </si>
  <si>
    <t>SUBTOTAL</t>
  </si>
  <si>
    <t>Ajustes:</t>
  </si>
  <si>
    <t>Ajuste por compras directas en el exterior por residentes</t>
  </si>
  <si>
    <t>Ajuste CIF / FOB sobre las importaciones</t>
  </si>
  <si>
    <t>Total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</si>
  <si>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</si>
  <si>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</si>
  <si>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</si>
  <si>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</si>
  <si>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</si>
  <si>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</si>
  <si>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</si>
  <si>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</si>
  <si>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</si>
  <si>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</si>
  <si>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</si>
  <si>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</si>
  <si>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</si>
  <si>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</si>
  <si>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</si>
  <si>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</si>
  <si>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</si>
  <si>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</si>
  <si>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</si>
  <si>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</si>
  <si>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</si>
  <si>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</si>
  <si>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</si>
  <si>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</si>
  <si>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</si>
  <si>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</si>
  <si>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</si>
  <si>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</si>
  <si>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</si>
  <si>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</si>
  <si>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</si>
  <si>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</si>
  <si>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</si>
  <si>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</si>
  <si>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</si>
  <si>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</si>
  <si>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</si>
  <si>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</si>
  <si>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</si>
  <si>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</si>
  <si>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</si>
  <si>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</si>
  <si>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</si>
  <si>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</si>
  <si>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</si>
  <si>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</si>
  <si>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</si>
  <si>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</si>
  <si>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</si>
  <si>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</si>
  <si>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</si>
  <si>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</si>
  <si>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</si>
  <si>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</si>
  <si>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</si>
  <si>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</si>
  <si>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</si>
  <si>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</si>
  <si>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</si>
  <si>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</si>
  <si>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</si>
  <si>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</si>
  <si>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</si>
  <si>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</si>
  <si>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</si>
  <si>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</si>
  <si>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</si>
  <si>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</si>
  <si>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</si>
  <si>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</si>
  <si>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</si>
  <si>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</si>
  <si>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</si>
  <si>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</si>
  <si>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</si>
  <si>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</si>
  <si>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</si>
  <si>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</si>
  <si>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</si>
  <si>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</si>
  <si>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</si>
  <si>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</si>
  <si>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</si>
  <si>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</si>
  <si>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</si>
  <si>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</si>
  <si>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</si>
  <si>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</si>
  <si>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</si>
  <si>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</si>
  <si>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</si>
  <si>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</si>
  <si>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</si>
  <si>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</si>
  <si>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</si>
  <si>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</si>
  <si>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</si>
  <si>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</si>
  <si>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</si>
  <si>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</si>
  <si>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</si>
  <si>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</si>
  <si>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</si>
  <si>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</si>
  <si>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</si>
  <si>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</si>
  <si>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</si>
  <si>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</si>
  <si>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</si>
  <si>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</si>
  <si>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</si>
  <si>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</si>
  <si>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</si>
  <si>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</si>
  <si>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</si>
  <si>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</si>
  <si>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</si>
  <si>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</si>
  <si>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</si>
  <si>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</si>
  <si>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</si>
  <si>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</si>
  <si>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</si>
  <si>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</si>
  <si>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</si>
  <si>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</si>
  <si>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</si>
  <si>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</si>
  <si>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</si>
  <si>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</si>
  <si>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</si>
  <si>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</si>
  <si>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</si>
  <si>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</si>
  <si>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</si>
  <si>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</si>
  <si>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</si>
  <si>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</si>
  <si>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</si>
  <si>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</si>
  <si>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</si>
  <si>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</si>
  <si>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</si>
  <si>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</si>
  <si>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</si>
  <si>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</si>
  <si>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</si>
  <si>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</si>
  <si>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</si>
  <si>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</si>
  <si>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</si>
  <si>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</si>
  <si>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</si>
  <si>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</si>
  <si>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</si>
  <si>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</si>
  <si>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</si>
  <si>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</si>
  <si>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</si>
  <si>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</si>
  <si>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</si>
  <si>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</si>
  <si>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</si>
  <si>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</si>
  <si>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</si>
  <si>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</si>
  <si>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</si>
  <si>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</si>
  <si>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</si>
  <si>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</si>
  <si>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</si>
  <si>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</si>
  <si>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</si>
  <si>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</si>
  <si>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</si>
  <si>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</si>
  <si>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</si>
  <si>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</si>
  <si>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</si>
  <si>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</si>
  <si>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</si>
  <si>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</si>
  <si>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</si>
  <si>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</si>
  <si>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</si>
  <si>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</si>
  <si>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</si>
  <si>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</si>
  <si>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</si>
  <si>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</si>
  <si>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</si>
  <si>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</si>
  <si>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</si>
  <si>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</si>
  <si>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</si>
  <si>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Nº de Orden</t>
  </si>
  <si>
    <t>Código producto MIPAr97</t>
  </si>
  <si>
    <t>Cereales</t>
  </si>
  <si>
    <t>Hortalizas y legumbres</t>
  </si>
  <si>
    <t>Frutas y nueces</t>
  </si>
  <si>
    <t>Semillas y frutos oleaginosos</t>
  </si>
  <si>
    <t>Plantas vivas; flores y capullos cortados; semillas de flores y frutos; semillas de vegetales</t>
  </si>
  <si>
    <t>Cultivos de plantas bebestibles y especias</t>
  </si>
  <si>
    <t>Tabaco sin elaborar</t>
  </si>
  <si>
    <t>Plantas utilizadas en la fabricación de azúcar</t>
  </si>
  <si>
    <t>Materias vegetales en bruto n.c.p.</t>
  </si>
  <si>
    <t>Animales vivos</t>
  </si>
  <si>
    <t>Otros productos animales</t>
  </si>
  <si>
    <t>Madera sin elaborar</t>
  </si>
  <si>
    <t>Gomas naturales</t>
  </si>
  <si>
    <t>Otros productos de la silvicultura (incluye carbón vegetal)</t>
  </si>
  <si>
    <t>Pescado, vivo, fresco o refrigerado</t>
  </si>
  <si>
    <t>Crustáceos, sin congelar; ostras, otros invertebrados acuáticos, vivos, frescos o refrigerados</t>
  </si>
  <si>
    <t>Otros productos acuáticos</t>
  </si>
  <si>
    <t>Hulla y lignito; turba</t>
  </si>
  <si>
    <t>Petróleo crudo y gas natural</t>
  </si>
  <si>
    <t>Minerales y concentrados de uranio y torio</t>
  </si>
  <si>
    <t>Minerales y concentrados de hierro, excepto piritas de hierro tostadas</t>
  </si>
  <si>
    <t>Minerales y concentrados de metales no ferrosos (excepto minerales y concentrados de uranio o torio)</t>
  </si>
  <si>
    <t>Piedra de construcción o de talla</t>
  </si>
  <si>
    <t>Yeso; anhidrita; fundente calizo; piedra caliza y otras piedras calcáreas del tipo habitualmente utilizado para la fabricación de cal o cemento</t>
  </si>
  <si>
    <t>Arenas, cantos, grava, piedra partida o triturada, betún y asfalto naturales</t>
  </si>
  <si>
    <t>Arcillas</t>
  </si>
  <si>
    <t>Minerales químicos y abonos minerales</t>
  </si>
  <si>
    <t>Sal común y cloruro de sodio puro; agua de mar</t>
  </si>
  <si>
    <t>Piedras preciosas y semipreciosas; piedra pómez; esmeril; abrasivos naturales; otros minerales</t>
  </si>
  <si>
    <t>Energía eléctrica, excepto servicio de distribución</t>
  </si>
  <si>
    <t>Gas de carbón, gas de agua, gas pobre y otros gases análogos, excepto los gases de petróleo y otros hidrocarburos gaseosos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</si>
  <si>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</si>
  <si>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</si>
  <si>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</si>
  <si>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</si>
  <si>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</si>
  <si>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</si>
  <si>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(linters); Tortas de semillas oleaginosas; harinas de semillas o frutos oleaginosos; ceras de origen vegetal</t>
  </si>
  <si>
    <t>Productos lácteos</t>
  </si>
  <si>
    <t>Productos de molinería. almidones y sus productos; azúcares y jarabes de azúcar n.c.p.</t>
  </si>
  <si>
    <t>Preparados del tipo utilizados para la alimentación de animales</t>
  </si>
  <si>
    <t>Productos de panadería</t>
  </si>
  <si>
    <t>Azúcar</t>
  </si>
  <si>
    <t>Cacao, chocolate y artículos de confitería preparados con azúcar</t>
  </si>
  <si>
    <t>Macarrones, fideos, alcuzcuz y productos farináceos análogos</t>
  </si>
  <si>
    <t>Productos alimenticios n.c.p.</t>
  </si>
  <si>
    <t>Bebidas alcohólicas n.c.p.</t>
  </si>
  <si>
    <t>Vinos</t>
  </si>
  <si>
    <t>Cerveza y malta</t>
  </si>
  <si>
    <t>Bebidas no alcohólicas; aguas minerales embotelladas</t>
  </si>
  <si>
    <t>Productos de tabaco</t>
  </si>
  <si>
    <t>Fibras textiles naturales preparadas para el hilado</t>
  </si>
  <si>
    <t>Fibras textiles discontinuas manufacturadas, elaboradas para el hilado</t>
  </si>
  <si>
    <t>Hilados e hilos de fibras textiles</t>
  </si>
  <si>
    <t>Tejidos</t>
  </si>
  <si>
    <t>Artículos confeccionados con materias textiles</t>
  </si>
  <si>
    <t>Prendas de vestir, excepto de peletería</t>
  </si>
  <si>
    <t>Pieles finas, curtidas o adobadas, y pieles artificiales; artículos confeccionados con estas pieles (excepto articulos de tocado)</t>
  </si>
  <si>
    <t>Cuero curtido o adobado; cuero artificial o regenerado</t>
  </si>
  <si>
    <t>Maletas, bolsos de mano y artículos similares; artículos de talabartería y guarnicionería; otros artículos de cuero</t>
  </si>
  <si>
    <t>Calzado</t>
  </si>
  <si>
    <t>Partes de calzado, plantillas, taloneras y artículos análogos; polainas cortas y largas y artículos análogos y sus partes</t>
  </si>
  <si>
    <t>Madera aserrada o cortada longitudinalmente</t>
  </si>
  <si>
    <t>Madera con librado continuo a lo largo de cualquiera de sus bordes o caras; lana de madera; harina de madera; madera en astilla o en partículas</t>
  </si>
  <si>
    <t>Productos de madera</t>
  </si>
  <si>
    <t>Pasta de papel, papel y cartón</t>
  </si>
  <si>
    <t>Libros, folletos, octavillas (excepto material de publicidad) impresos; mapas impresos; partituras impresas o manuscritas</t>
  </si>
  <si>
    <t>Diarios, revistas y publicaciones periódicas</t>
  </si>
  <si>
    <t>Sellos de correos, talonarios de cheques, billetes de banco, material de publicidad, grabados y otros impresos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</si>
  <si>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</si>
  <si>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Gasolina, gas oil, fuel oil y otros combustibles, otros productos de petroleo refinado y preparados n.c.p.</t>
  </si>
  <si>
    <t>Gases de petróleo y otros hidrocarburos gaseosos, excepto gas natural</t>
  </si>
  <si>
    <t>Vaselina, cera y productos análogos; residuos de petróleo o de aceites obtenidos de minerales bituminosos; combustibles nucleares</t>
  </si>
  <si>
    <t>Productos químicos orgánicos básicos, productos químicos inorgánicos básicos n.c.p., productos químicos n.c.p.</t>
  </si>
  <si>
    <t>Extractos tintóreos y curtientes; taninos y sus derivados; materias colorantes n.c.p.</t>
  </si>
  <si>
    <t>Abonos y plaguicidas</t>
  </si>
  <si>
    <t>Plásticos en formas primarias</t>
  </si>
  <si>
    <t>Caucho sintético, artificial, sus mezclas y gomas naturales análogas</t>
  </si>
  <si>
    <t>Pinturas y barnices y productos conexos; colores para la pintura artística, tinta</t>
  </si>
  <si>
    <t>Productos farmacéuticos</t>
  </si>
  <si>
    <t>Jabón, preparados para limpiar, perfumes y preparados de tocador</t>
  </si>
  <si>
    <t>Fibras textiles manufacturadas</t>
  </si>
  <si>
    <t>Neumáticos y cámaras de aire, de caucho</t>
  </si>
  <si>
    <t>Otros productos de caucho</t>
  </si>
  <si>
    <t>Semimanufacturas de materiales plásticos</t>
  </si>
  <si>
    <t>Artículos para el envasado de mercancías, de materiales plásticos</t>
  </si>
  <si>
    <t>Otros productos plásticos</t>
  </si>
  <si>
    <t>Vidrios y productos de vidrio</t>
  </si>
  <si>
    <t>Artículos de cerámica no estructurales</t>
  </si>
  <si>
    <t>Productos refractarios y productos de arcilla no refractarios estructurales</t>
  </si>
  <si>
    <t>Cemento, cal y yeso</t>
  </si>
  <si>
    <t>Artículos de hormigón, cemento y yeso</t>
  </si>
  <si>
    <t>Piedra de construcción o de talla y sus manufacturas</t>
  </si>
  <si>
    <t>Otros productos minerales no metálicos n.c.p.</t>
  </si>
  <si>
    <t>Muebles y asientos para vehículos</t>
  </si>
  <si>
    <t>Joyas y artículos conexos; instrumentos musicales; artículos de deporte; juegos y juguetes</t>
  </si>
  <si>
    <t>Edificios prefabricados</t>
  </si>
  <si>
    <t>Otros artículos manufacturados n.c.p.</t>
  </si>
  <si>
    <t>Desperdicios de la industria de la alimentación y el tabaco</t>
  </si>
  <si>
    <t>Desperdicios o desechos no metálicos</t>
  </si>
  <si>
    <t>Desechos o desperdicios metálicos</t>
  </si>
  <si>
    <t>Hierro y acero comunes</t>
  </si>
  <si>
    <t>Productos laminados, estirados o doblados de hierro o acero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</si>
  <si>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</si>
  <si>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</si>
  <si>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</si>
  <si>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</si>
  <si>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</si>
  <si>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</si>
  <si>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</si>
  <si>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</si>
  <si>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</si>
  <si>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</si>
  <si>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</si>
  <si>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Maquinaria agrícola o forestal y sus partes y piezas</t>
  </si>
  <si>
    <t>Máquinas herramientas y sus partes, piezas y accesorios</t>
  </si>
  <si>
    <t>Maquinarias para la industria metalúrgica y sus partes y piezas</t>
  </si>
  <si>
    <t>Maquinaria para la minería, la explotación de canteras y la construcción, y sus partes y piezas</t>
  </si>
  <si>
    <t>Maquinaria para la elaboración de alimentos, bebidas y tabaco y sus partes y piezas</t>
  </si>
  <si>
    <t>Maquinaria para la fabricación de textiles, prendas de vestir y artículos de cuero y sus partes y piezas</t>
  </si>
  <si>
    <t>Armas y municiones y sus partes y piezas</t>
  </si>
  <si>
    <t>Aparatos de uso doméstico y sus partes y piezas</t>
  </si>
  <si>
    <t>Otra maquinaria para usos especiales y sus partes y piezas</t>
  </si>
  <si>
    <t>Máquinas de oficina y de contabilidad y sus partes, piezas y accesorios</t>
  </si>
  <si>
    <t>Maquinaria de informática y sus partes, piezas y accesorios</t>
  </si>
  <si>
    <t>Motores, generadores y transformadores eléctricos y sus partes y piezas</t>
  </si>
  <si>
    <t>Aparatos de control eléctrico o distribución de electricidad y sus partes y piezas</t>
  </si>
  <si>
    <t>Hilos y cables aislados; cables de fibras ópticas</t>
  </si>
  <si>
    <t>Acumuladores y pilas y baterías primarias, y sus partes y piezas</t>
  </si>
  <si>
    <t>Lámparas eléctricas de incandescencia o descarga; lámparas de arco, equipo para alumbrado eléctrico; sus partes y piezas</t>
  </si>
  <si>
    <t>Otro equipo eléctrico y sus partes y piezas</t>
  </si>
  <si>
    <t>Válvulas y tubos electrónicos; componentes electrónicos; sus partes y piezas</t>
  </si>
  <si>
    <t>Aparatos transmisores de televisión y radiodifusión y aparatos eléctricos para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</si>
  <si>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</si>
  <si>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Partes y piezas para los aparatos transmisores y receptores de radio y televisión, aparatos de radar para radionavegación o de control remoto por ondas de radio</t>
  </si>
  <si>
    <t>136</t>
  </si>
  <si>
    <t>Cintas magnéticas y discos para equipo audiofónico o audiovisual.Tarjetas con bandas magnéticas o plaquetas (chip)</t>
  </si>
  <si>
    <t>137</t>
  </si>
  <si>
    <t>Aparatos médicos y quirúrgicos y aparatos ortopédicos</t>
  </si>
  <si>
    <t>138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</si>
  <si>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</si>
  <si>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</si>
  <si>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Instrumentos de óptica y aparatos y equipos fotográficos, y sus partes, piezas y accesorios</t>
  </si>
  <si>
    <t>140</t>
  </si>
  <si>
    <t>Relojes y sus partes y piezas</t>
  </si>
  <si>
    <t>141</t>
  </si>
  <si>
    <t>Vehículos automotores, remolques y semirremolques; sus partes, piezas y accesorios</t>
  </si>
  <si>
    <t>142</t>
  </si>
  <si>
    <t>Carrocerías (incluso cabinas) para vehículos automotores; remolques y semirremolques; partes, piezas y accesorios</t>
  </si>
  <si>
    <t>143</t>
  </si>
  <si>
    <t>Buques. Embarcaciones para deportes y recreo</t>
  </si>
  <si>
    <t>144</t>
  </si>
  <si>
    <t>Locomotoras y material rodante de ferrocarril y tranvía y sus partes y piezas</t>
  </si>
  <si>
    <t>145</t>
  </si>
  <si>
    <t>Aeronaves y naves espaciales y sus partes y piezas</t>
  </si>
  <si>
    <t>146</t>
  </si>
  <si>
    <t>Otro equipo de transporte y sus partes y piezas</t>
  </si>
  <si>
    <t>147</t>
  </si>
  <si>
    <t>Activos intangibles no financieros</t>
  </si>
  <si>
    <t>148</t>
  </si>
  <si>
    <t>Construcciones y servicios de construcción</t>
  </si>
  <si>
    <t>149</t>
  </si>
  <si>
    <t>Servicios comerciales al por mayor</t>
  </si>
  <si>
    <t>150</t>
  </si>
  <si>
    <t>Servicios comerciales al por menor</t>
  </si>
  <si>
    <t>151</t>
  </si>
  <si>
    <t>Servicios de alojamiento</t>
  </si>
  <si>
    <t>152</t>
  </si>
  <si>
    <t>Servicios de suministro de comida; servicios de suministro de bebidas para su consumo en el local</t>
  </si>
  <si>
    <t>153</t>
  </si>
  <si>
    <t>Servicios de transporte de pasajeros</t>
  </si>
  <si>
    <t>154</t>
  </si>
  <si>
    <t>Servicios de transporte de carga</t>
  </si>
  <si>
    <t>155</t>
  </si>
  <si>
    <t>Servicios de transporte por tubería</t>
  </si>
  <si>
    <t>156</t>
  </si>
  <si>
    <t>Servicios de transporte complementarios y auxiliares</t>
  </si>
  <si>
    <t>157</t>
  </si>
  <si>
    <t>Servicios postales y mensajería</t>
  </si>
  <si>
    <t>158</t>
  </si>
  <si>
    <t>Servicios de transmisión y distribución de electricidad</t>
  </si>
  <si>
    <t>159</t>
  </si>
  <si>
    <t>Servicios de distribución de gas por tubería</t>
  </si>
  <si>
    <t>160</t>
  </si>
  <si>
    <t>Distribución de agua por tuberías</t>
  </si>
  <si>
    <t>161</t>
  </si>
  <si>
    <t>Servicios de intermediación financiera</t>
  </si>
  <si>
    <t>162</t>
  </si>
  <si>
    <t>Servicios de seguros y pensiones</t>
  </si>
  <si>
    <t>163</t>
  </si>
  <si>
    <t>Servicios de reaseguros</t>
  </si>
  <si>
    <t>164</t>
  </si>
  <si>
    <t>Servicios auxiliares de la intermediación financiera</t>
  </si>
  <si>
    <t>165</t>
  </si>
  <si>
    <t>Servicios auxiliares a seguros y pensiones.</t>
  </si>
  <si>
    <t>166</t>
  </si>
  <si>
    <t>Servicios inmobiliarios relativos a bienes raíces propios o arrendados</t>
  </si>
  <si>
    <t>167</t>
  </si>
  <si>
    <t>Servicios de bienes raíces a comisión o por contrato</t>
  </si>
  <si>
    <t>168</t>
  </si>
  <si>
    <t>Servicios de arrendamiento con o sin opción de compra de maquinaria y equipo sin operarios</t>
  </si>
  <si>
    <t>169</t>
  </si>
  <si>
    <t>Servicios de arrendamiento con o sin opción de compra de otros artículos</t>
  </si>
  <si>
    <t>170</t>
  </si>
  <si>
    <t>Servicios de investigación y desarrollo</t>
  </si>
  <si>
    <t>171</t>
  </si>
  <si>
    <t>Servicios profesionales, científicos y técnicos; excluye servicios de publicidad</t>
  </si>
  <si>
    <t>172</t>
  </si>
  <si>
    <t>Servicios de publicidad</t>
  </si>
  <si>
    <t>173</t>
  </si>
  <si>
    <t>Servicios de telecomunicaciones</t>
  </si>
  <si>
    <t>174</t>
  </si>
  <si>
    <t>Servicios de acceso en línea; servicios de suministro de acceso en línea; servicios de agencias de prensa; servicios de biblioteca y archivos</t>
  </si>
  <si>
    <t>175</t>
  </si>
  <si>
    <t>1.- MATRIZ DE OFERTA A PRECIOS BÁSICOS</t>
  </si>
  <si>
    <t>Año 1997</t>
  </si>
  <si>
    <t>En miles de pesos</t>
  </si>
  <si>
    <t>IMPORTACIONES</t>
  </si>
  <si>
    <t>BIENES</t>
  </si>
  <si>
    <t>SERVICIOS</t>
  </si>
  <si>
    <t>TOTAL</t>
  </si>
  <si>
    <t>MÁRGENES DE COMERCIO Y TRANSPORTE Y GASTOS DE ADUANA</t>
  </si>
  <si>
    <t>P. SERVICIO DOMÉSTICO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</si>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</sst>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204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0" fontId="6" fillId="3" borderId="2" xfId="0" applyFont="1" applyFill="1" applyBorder="1" applyAlignment="1" quotePrefix="1">
      <alignment horizontal="justify" vertical="justify"/>
    </xf>
    <xf numFmtId="0" fontId="7" fillId="2" borderId="2" xfId="0" applyFont="1" applyFill="1" applyBorder="1" applyAlignment="1">
      <alignment vertical="justify"/>
    </xf>
    <xf numFmtId="0" fontId="6" fillId="4" borderId="2" xfId="0" applyFont="1" applyFill="1" applyBorder="1" applyAlignment="1">
      <alignment horizontal="justify" vertical="justify"/>
    </xf>
    <xf numFmtId="0" fontId="8" fillId="5" borderId="2" xfId="0" applyFont="1" applyFill="1" applyBorder="1" applyAlignment="1">
      <alignment horizontal="justify" vertical="justify"/>
    </xf>
    <xf numFmtId="0" fontId="6" fillId="3" borderId="2" xfId="0" applyFont="1" applyFill="1" applyBorder="1" applyAlignment="1">
      <alignment horizontal="justify" vertical="justify"/>
    </xf>
    <xf numFmtId="0" fontId="8" fillId="6" borderId="2" xfId="0" applyFont="1" applyFill="1" applyBorder="1" applyAlignment="1">
      <alignment horizontal="justify" vertical="justify"/>
    </xf>
    <xf numFmtId="0" fontId="8" fillId="7" borderId="2" xfId="0" applyFont="1" applyFill="1" applyBorder="1" applyAlignment="1">
      <alignment horizontal="justify" vertical="justify"/>
    </xf>
    <xf numFmtId="0" fontId="6" fillId="8" borderId="2" xfId="0" applyFont="1" applyFill="1" applyBorder="1" applyAlignment="1">
      <alignment horizontal="justify" vertical="justify"/>
    </xf>
    <xf numFmtId="49" fontId="7" fillId="2" borderId="2" xfId="0" applyNumberFormat="1" applyFont="1" applyFill="1" applyBorder="1" applyAlignment="1">
      <alignment vertical="justify"/>
    </xf>
    <xf numFmtId="0" fontId="6" fillId="9" borderId="2" xfId="0" applyFont="1" applyFill="1" applyBorder="1" applyAlignment="1">
      <alignment horizontal="justify" vertical="justify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04" fontId="0" fillId="2" borderId="0" xfId="16" applyNumberFormat="1" applyFont="1" applyFill="1" applyBorder="1" applyAlignment="1">
      <alignment vertical="justify"/>
    </xf>
    <xf numFmtId="204" fontId="0" fillId="2" borderId="0" xfId="16" applyNumberFormat="1" applyFill="1" applyAlignment="1">
      <alignment/>
    </xf>
    <xf numFmtId="204" fontId="1" fillId="2" borderId="0" xfId="16" applyNumberFormat="1" applyFont="1" applyFill="1" applyAlignment="1">
      <alignment/>
    </xf>
    <xf numFmtId="204" fontId="1" fillId="2" borderId="3" xfId="16" applyNumberFormat="1" applyFont="1" applyFill="1" applyBorder="1" applyAlignment="1">
      <alignment/>
    </xf>
    <xf numFmtId="204" fontId="1" fillId="2" borderId="4" xfId="16" applyNumberFormat="1" applyFont="1" applyFill="1" applyBorder="1" applyAlignment="1">
      <alignment/>
    </xf>
    <xf numFmtId="204" fontId="1" fillId="2" borderId="1" xfId="16" applyNumberFormat="1" applyFont="1" applyFill="1" applyBorder="1" applyAlignment="1">
      <alignment/>
    </xf>
    <xf numFmtId="204" fontId="0" fillId="2" borderId="0" xfId="0" applyNumberFormat="1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justify"/>
    </xf>
    <xf numFmtId="204" fontId="12" fillId="2" borderId="0" xfId="16" applyNumberFormat="1" applyFont="1" applyFill="1" applyBorder="1" applyAlignment="1">
      <alignment vertical="justify"/>
    </xf>
    <xf numFmtId="204" fontId="9" fillId="2" borderId="0" xfId="16" applyNumberFormat="1" applyFont="1" applyFill="1" applyBorder="1" applyAlignment="1">
      <alignment vertical="justify"/>
    </xf>
    <xf numFmtId="0" fontId="0" fillId="2" borderId="0" xfId="0" applyFill="1" applyBorder="1" applyAlignment="1">
      <alignment/>
    </xf>
    <xf numFmtId="204" fontId="0" fillId="2" borderId="0" xfId="16" applyNumberFormat="1" applyFont="1" applyFill="1" applyAlignment="1">
      <alignment/>
    </xf>
    <xf numFmtId="0" fontId="0" fillId="2" borderId="9" xfId="0" applyFill="1" applyBorder="1" applyAlignment="1">
      <alignment/>
    </xf>
    <xf numFmtId="37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204" fontId="0" fillId="2" borderId="3" xfId="16" applyNumberFormat="1" applyFont="1" applyFill="1" applyBorder="1" applyAlignment="1">
      <alignment vertical="justify"/>
    </xf>
    <xf numFmtId="204" fontId="0" fillId="2" borderId="4" xfId="16" applyNumberFormat="1" applyFont="1" applyFill="1" applyBorder="1" applyAlignment="1">
      <alignment vertical="justify"/>
    </xf>
    <xf numFmtId="204" fontId="0" fillId="2" borderId="1" xfId="16" applyNumberFormat="1" applyFont="1" applyFill="1" applyBorder="1" applyAlignment="1">
      <alignment vertical="justify"/>
    </xf>
    <xf numFmtId="204" fontId="1" fillId="2" borderId="0" xfId="16" applyNumberFormat="1" applyFont="1" applyFill="1" applyBorder="1" applyAlignment="1">
      <alignment vertical="justify"/>
    </xf>
    <xf numFmtId="204" fontId="16" fillId="2" borderId="0" xfId="16" applyNumberFormat="1" applyFont="1" applyFill="1" applyBorder="1" applyAlignment="1">
      <alignment/>
    </xf>
    <xf numFmtId="204" fontId="0" fillId="2" borderId="0" xfId="16" applyNumberFormat="1" applyFont="1" applyFill="1" applyBorder="1" applyAlignment="1">
      <alignment/>
    </xf>
    <xf numFmtId="204" fontId="0" fillId="2" borderId="0" xfId="0" applyNumberFormat="1" applyFont="1" applyFill="1" applyBorder="1" applyAlignment="1">
      <alignment/>
    </xf>
    <xf numFmtId="204" fontId="1" fillId="2" borderId="0" xfId="0" applyNumberFormat="1" applyFont="1" applyFill="1" applyAlignment="1">
      <alignment/>
    </xf>
    <xf numFmtId="204" fontId="0" fillId="2" borderId="0" xfId="0" applyNumberFormat="1" applyFont="1" applyFill="1" applyBorder="1" applyAlignment="1">
      <alignment vertical="justify"/>
    </xf>
    <xf numFmtId="204" fontId="0" fillId="2" borderId="0" xfId="0" applyNumberFormat="1" applyFont="1" applyFill="1" applyAlignment="1">
      <alignment/>
    </xf>
    <xf numFmtId="204" fontId="1" fillId="2" borderId="0" xfId="0" applyNumberFormat="1" applyFont="1" applyFill="1" applyBorder="1" applyAlignment="1">
      <alignment vertical="justify"/>
    </xf>
    <xf numFmtId="204" fontId="1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204" fontId="0" fillId="2" borderId="3" xfId="16" applyNumberFormat="1" applyFont="1" applyFill="1" applyBorder="1" applyAlignment="1">
      <alignment/>
    </xf>
    <xf numFmtId="204" fontId="0" fillId="2" borderId="4" xfId="16" applyNumberFormat="1" applyFont="1" applyFill="1" applyBorder="1" applyAlignment="1">
      <alignment/>
    </xf>
    <xf numFmtId="204" fontId="0" fillId="2" borderId="1" xfId="16" applyNumberFormat="1" applyFont="1" applyFill="1" applyBorder="1" applyAlignment="1">
      <alignment/>
    </xf>
    <xf numFmtId="204" fontId="14" fillId="2" borderId="9" xfId="0" applyNumberFormat="1" applyFont="1" applyFill="1" applyBorder="1" applyAlignment="1">
      <alignment/>
    </xf>
    <xf numFmtId="37" fontId="8" fillId="2" borderId="9" xfId="0" applyNumberFormat="1" applyFont="1" applyFill="1" applyBorder="1" applyAlignment="1">
      <alignment/>
    </xf>
    <xf numFmtId="0" fontId="12" fillId="2" borderId="0" xfId="0" applyFont="1" applyFill="1" applyBorder="1" applyAlignment="1">
      <alignment vertical="justify"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justify" wrapText="1"/>
    </xf>
    <xf numFmtId="0" fontId="0" fillId="2" borderId="0" xfId="0" applyFill="1" applyBorder="1" applyAlignment="1">
      <alignment wrapText="1"/>
    </xf>
    <xf numFmtId="204" fontId="16" fillId="2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/>
    </xf>
    <xf numFmtId="0" fontId="1" fillId="1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1" fillId="1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5" fillId="3" borderId="2" xfId="15" applyFont="1" applyFill="1" applyBorder="1" applyAlignment="1">
      <alignment horizontal="center" vertical="center" wrapText="1"/>
    </xf>
    <xf numFmtId="0" fontId="5" fillId="4" borderId="2" xfId="15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685925" y="22574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2257425</xdr:colOff>
      <xdr:row>5</xdr:row>
      <xdr:rowOff>190500</xdr:rowOff>
    </xdr:from>
    <xdr:to>
      <xdr:col>2</xdr:col>
      <xdr:colOff>3209925</xdr:colOff>
      <xdr:row>7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495675" y="1238250"/>
          <a:ext cx="952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5"/>
  <sheetViews>
    <sheetView tabSelected="1" zoomScale="75" zoomScaleNormal="75" workbookViewId="0" topLeftCell="A1">
      <pane xSplit="3" ySplit="8" topLeftCell="W217" activePane="bottomRight" state="frozen"/>
      <selection pane="topLeft" activeCell="A205" sqref="A205:IV205"/>
      <selection pane="topRight" activeCell="A205" sqref="A205:IV205"/>
      <selection pane="bottomLeft" activeCell="A205" sqref="A205:IV205"/>
      <selection pane="bottomRight" activeCell="A220" sqref="A220"/>
    </sheetView>
  </sheetViews>
  <sheetFormatPr defaultColWidth="11.421875" defaultRowHeight="12.75"/>
  <cols>
    <col min="1" max="2" width="9.28125" style="17" customWidth="1"/>
    <col min="3" max="3" width="65.7109375" style="17" customWidth="1"/>
    <col min="4" max="103" width="15.7109375" style="17" customWidth="1"/>
    <col min="104" max="104" width="19.7109375" style="17" customWidth="1"/>
    <col min="105" max="120" width="15.7109375" style="17" customWidth="1"/>
    <col min="121" max="121" width="19.7109375" style="17" customWidth="1"/>
    <col min="122" max="132" width="15.7109375" style="17" customWidth="1"/>
    <col min="133" max="137" width="19.7109375" style="17" customWidth="1"/>
    <col min="138" max="158" width="11.421875" style="17" customWidth="1"/>
    <col min="159" max="159" width="16.00390625" style="17" customWidth="1"/>
    <col min="160" max="184" width="11.421875" style="17" customWidth="1"/>
    <col min="185" max="185" width="14.57421875" style="17" customWidth="1"/>
    <col min="186" max="16384" width="11.421875" style="17" customWidth="1"/>
  </cols>
  <sheetData>
    <row r="1" spans="1:19" ht="16.5" customHeight="1">
      <c r="A1" s="16" t="s">
        <v>597</v>
      </c>
      <c r="R1" s="18"/>
      <c r="S1" s="18"/>
    </row>
    <row r="2" spans="1:35" ht="16.5" customHeight="1">
      <c r="A2" s="16" t="s">
        <v>598</v>
      </c>
      <c r="C2" s="19"/>
      <c r="D2" s="20"/>
      <c r="E2" s="20"/>
      <c r="F2" s="20"/>
      <c r="G2" s="20"/>
      <c r="H2" s="20"/>
      <c r="AH2" s="18"/>
      <c r="AI2" s="18"/>
    </row>
    <row r="3" spans="1:35" ht="16.5" customHeight="1">
      <c r="A3" s="16" t="s">
        <v>599</v>
      </c>
      <c r="C3" s="19"/>
      <c r="D3" s="20"/>
      <c r="E3" s="20"/>
      <c r="F3" s="20"/>
      <c r="G3" s="20"/>
      <c r="H3" s="20"/>
      <c r="AH3" s="18"/>
      <c r="AI3" s="18"/>
    </row>
    <row r="4" spans="1:35" ht="16.5" customHeight="1">
      <c r="A4" s="21"/>
      <c r="C4" s="19"/>
      <c r="D4" s="20"/>
      <c r="E4" s="20"/>
      <c r="F4" s="20"/>
      <c r="G4" s="20"/>
      <c r="H4" s="20"/>
      <c r="AH4" s="18"/>
      <c r="AI4" s="18"/>
    </row>
    <row r="5" spans="3:8" ht="16.5" customHeight="1">
      <c r="C5" s="21"/>
      <c r="D5" s="21"/>
      <c r="E5" s="21"/>
      <c r="F5" s="21"/>
      <c r="G5" s="21"/>
      <c r="H5" s="21"/>
    </row>
    <row r="6" spans="1:186" ht="15" customHeight="1">
      <c r="A6" s="79" t="s">
        <v>381</v>
      </c>
      <c r="B6" s="79" t="s">
        <v>382</v>
      </c>
      <c r="C6" s="81"/>
      <c r="D6" s="83" t="s">
        <v>171</v>
      </c>
      <c r="E6" s="85" t="s">
        <v>604</v>
      </c>
      <c r="F6" s="83" t="s">
        <v>172</v>
      </c>
      <c r="G6" s="86" t="s">
        <v>173</v>
      </c>
      <c r="H6" s="83" t="s">
        <v>174</v>
      </c>
      <c r="I6" s="14">
        <v>1</v>
      </c>
      <c r="J6" s="14">
        <f aca="true" t="shared" si="0" ref="J6:BC6">+I6+1</f>
        <v>2</v>
      </c>
      <c r="K6" s="14">
        <f t="shared" si="0"/>
        <v>3</v>
      </c>
      <c r="L6" s="14">
        <f t="shared" si="0"/>
        <v>4</v>
      </c>
      <c r="M6" s="14">
        <f t="shared" si="0"/>
        <v>5</v>
      </c>
      <c r="N6" s="14">
        <f t="shared" si="0"/>
        <v>6</v>
      </c>
      <c r="O6" s="14">
        <f t="shared" si="0"/>
        <v>7</v>
      </c>
      <c r="P6" s="14">
        <f t="shared" si="0"/>
        <v>8</v>
      </c>
      <c r="Q6" s="14">
        <f t="shared" si="0"/>
        <v>9</v>
      </c>
      <c r="R6" s="14">
        <f t="shared" si="0"/>
        <v>10</v>
      </c>
      <c r="S6" s="14">
        <f t="shared" si="0"/>
        <v>11</v>
      </c>
      <c r="T6" s="14">
        <f t="shared" si="0"/>
        <v>12</v>
      </c>
      <c r="U6" s="14">
        <f t="shared" si="0"/>
        <v>13</v>
      </c>
      <c r="V6" s="14">
        <f t="shared" si="0"/>
        <v>14</v>
      </c>
      <c r="W6" s="14">
        <f t="shared" si="0"/>
        <v>15</v>
      </c>
      <c r="X6" s="14">
        <f t="shared" si="0"/>
        <v>16</v>
      </c>
      <c r="Y6" s="14">
        <f t="shared" si="0"/>
        <v>17</v>
      </c>
      <c r="Z6" s="14">
        <f t="shared" si="0"/>
        <v>18</v>
      </c>
      <c r="AA6" s="14">
        <f t="shared" si="0"/>
        <v>19</v>
      </c>
      <c r="AB6" s="14">
        <f t="shared" si="0"/>
        <v>20</v>
      </c>
      <c r="AC6" s="14">
        <f t="shared" si="0"/>
        <v>21</v>
      </c>
      <c r="AD6" s="14">
        <f t="shared" si="0"/>
        <v>22</v>
      </c>
      <c r="AE6" s="14">
        <f t="shared" si="0"/>
        <v>23</v>
      </c>
      <c r="AF6" s="14">
        <f t="shared" si="0"/>
        <v>24</v>
      </c>
      <c r="AG6" s="14">
        <f t="shared" si="0"/>
        <v>25</v>
      </c>
      <c r="AH6" s="14">
        <f t="shared" si="0"/>
        <v>26</v>
      </c>
      <c r="AI6" s="14">
        <f t="shared" si="0"/>
        <v>27</v>
      </c>
      <c r="AJ6" s="14">
        <f t="shared" si="0"/>
        <v>28</v>
      </c>
      <c r="AK6" s="14">
        <f t="shared" si="0"/>
        <v>29</v>
      </c>
      <c r="AL6" s="14">
        <f t="shared" si="0"/>
        <v>30</v>
      </c>
      <c r="AM6" s="14">
        <f t="shared" si="0"/>
        <v>31</v>
      </c>
      <c r="AN6" s="14">
        <f t="shared" si="0"/>
        <v>32</v>
      </c>
      <c r="AO6" s="14">
        <f t="shared" si="0"/>
        <v>33</v>
      </c>
      <c r="AP6" s="14">
        <f t="shared" si="0"/>
        <v>34</v>
      </c>
      <c r="AQ6" s="14">
        <f t="shared" si="0"/>
        <v>35</v>
      </c>
      <c r="AR6" s="14">
        <f t="shared" si="0"/>
        <v>36</v>
      </c>
      <c r="AS6" s="14">
        <f t="shared" si="0"/>
        <v>37</v>
      </c>
      <c r="AT6" s="14">
        <f t="shared" si="0"/>
        <v>38</v>
      </c>
      <c r="AU6" s="14">
        <f t="shared" si="0"/>
        <v>39</v>
      </c>
      <c r="AV6" s="14">
        <f t="shared" si="0"/>
        <v>40</v>
      </c>
      <c r="AW6" s="14">
        <f t="shared" si="0"/>
        <v>41</v>
      </c>
      <c r="AX6" s="14">
        <f t="shared" si="0"/>
        <v>42</v>
      </c>
      <c r="AY6" s="14">
        <f t="shared" si="0"/>
        <v>43</v>
      </c>
      <c r="AZ6" s="14">
        <f t="shared" si="0"/>
        <v>44</v>
      </c>
      <c r="BA6" s="14">
        <f t="shared" si="0"/>
        <v>45</v>
      </c>
      <c r="BB6" s="14">
        <f t="shared" si="0"/>
        <v>46</v>
      </c>
      <c r="BC6" s="14">
        <f t="shared" si="0"/>
        <v>47</v>
      </c>
      <c r="BD6" s="14">
        <f>BC6+1</f>
        <v>48</v>
      </c>
      <c r="BE6" s="14">
        <f aca="true" t="shared" si="1" ref="BE6:DP6">+BD6+1</f>
        <v>49</v>
      </c>
      <c r="BF6" s="14">
        <f t="shared" si="1"/>
        <v>50</v>
      </c>
      <c r="BG6" s="14">
        <f t="shared" si="1"/>
        <v>51</v>
      </c>
      <c r="BH6" s="14">
        <f t="shared" si="1"/>
        <v>52</v>
      </c>
      <c r="BI6" s="14">
        <f t="shared" si="1"/>
        <v>53</v>
      </c>
      <c r="BJ6" s="14">
        <f t="shared" si="1"/>
        <v>54</v>
      </c>
      <c r="BK6" s="14">
        <f t="shared" si="1"/>
        <v>55</v>
      </c>
      <c r="BL6" s="14">
        <f t="shared" si="1"/>
        <v>56</v>
      </c>
      <c r="BM6" s="14">
        <f t="shared" si="1"/>
        <v>57</v>
      </c>
      <c r="BN6" s="14">
        <f t="shared" si="1"/>
        <v>58</v>
      </c>
      <c r="BO6" s="14">
        <f t="shared" si="1"/>
        <v>59</v>
      </c>
      <c r="BP6" s="14">
        <f t="shared" si="1"/>
        <v>60</v>
      </c>
      <c r="BQ6" s="14">
        <f t="shared" si="1"/>
        <v>61</v>
      </c>
      <c r="BR6" s="14">
        <f t="shared" si="1"/>
        <v>62</v>
      </c>
      <c r="BS6" s="14">
        <f t="shared" si="1"/>
        <v>63</v>
      </c>
      <c r="BT6" s="14">
        <f t="shared" si="1"/>
        <v>64</v>
      </c>
      <c r="BU6" s="14">
        <f t="shared" si="1"/>
        <v>65</v>
      </c>
      <c r="BV6" s="14">
        <f t="shared" si="1"/>
        <v>66</v>
      </c>
      <c r="BW6" s="14">
        <f t="shared" si="1"/>
        <v>67</v>
      </c>
      <c r="BX6" s="14">
        <f t="shared" si="1"/>
        <v>68</v>
      </c>
      <c r="BY6" s="14">
        <f t="shared" si="1"/>
        <v>69</v>
      </c>
      <c r="BZ6" s="14">
        <f t="shared" si="1"/>
        <v>70</v>
      </c>
      <c r="CA6" s="14">
        <f t="shared" si="1"/>
        <v>71</v>
      </c>
      <c r="CB6" s="14">
        <f t="shared" si="1"/>
        <v>72</v>
      </c>
      <c r="CC6" s="14">
        <f t="shared" si="1"/>
        <v>73</v>
      </c>
      <c r="CD6" s="14">
        <f t="shared" si="1"/>
        <v>74</v>
      </c>
      <c r="CE6" s="14">
        <f t="shared" si="1"/>
        <v>75</v>
      </c>
      <c r="CF6" s="14">
        <f t="shared" si="1"/>
        <v>76</v>
      </c>
      <c r="CG6" s="14">
        <f t="shared" si="1"/>
        <v>77</v>
      </c>
      <c r="CH6" s="14">
        <f t="shared" si="1"/>
        <v>78</v>
      </c>
      <c r="CI6" s="14">
        <f t="shared" si="1"/>
        <v>79</v>
      </c>
      <c r="CJ6" s="14">
        <f t="shared" si="1"/>
        <v>80</v>
      </c>
      <c r="CK6" s="14">
        <f t="shared" si="1"/>
        <v>81</v>
      </c>
      <c r="CL6" s="14">
        <f t="shared" si="1"/>
        <v>82</v>
      </c>
      <c r="CM6" s="14">
        <f t="shared" si="1"/>
        <v>83</v>
      </c>
      <c r="CN6" s="14">
        <f t="shared" si="1"/>
        <v>84</v>
      </c>
      <c r="CO6" s="14">
        <f t="shared" si="1"/>
        <v>85</v>
      </c>
      <c r="CP6" s="14">
        <f t="shared" si="1"/>
        <v>86</v>
      </c>
      <c r="CQ6" s="14">
        <f t="shared" si="1"/>
        <v>87</v>
      </c>
      <c r="CR6" s="14">
        <f t="shared" si="1"/>
        <v>88</v>
      </c>
      <c r="CS6" s="14">
        <f t="shared" si="1"/>
        <v>89</v>
      </c>
      <c r="CT6" s="14">
        <f t="shared" si="1"/>
        <v>90</v>
      </c>
      <c r="CU6" s="14">
        <f t="shared" si="1"/>
        <v>91</v>
      </c>
      <c r="CV6" s="14">
        <f t="shared" si="1"/>
        <v>92</v>
      </c>
      <c r="CW6" s="14">
        <f t="shared" si="1"/>
        <v>93</v>
      </c>
      <c r="CX6" s="14">
        <f t="shared" si="1"/>
        <v>94</v>
      </c>
      <c r="CY6" s="14">
        <f t="shared" si="1"/>
        <v>95</v>
      </c>
      <c r="CZ6" s="14">
        <f t="shared" si="1"/>
        <v>96</v>
      </c>
      <c r="DA6" s="14">
        <f t="shared" si="1"/>
        <v>97</v>
      </c>
      <c r="DB6" s="14">
        <f t="shared" si="1"/>
        <v>98</v>
      </c>
      <c r="DC6" s="14">
        <f t="shared" si="1"/>
        <v>99</v>
      </c>
      <c r="DD6" s="14">
        <f t="shared" si="1"/>
        <v>100</v>
      </c>
      <c r="DE6" s="14">
        <f t="shared" si="1"/>
        <v>101</v>
      </c>
      <c r="DF6" s="14">
        <f t="shared" si="1"/>
        <v>102</v>
      </c>
      <c r="DG6" s="14">
        <f t="shared" si="1"/>
        <v>103</v>
      </c>
      <c r="DH6" s="14">
        <f t="shared" si="1"/>
        <v>104</v>
      </c>
      <c r="DI6" s="14">
        <f t="shared" si="1"/>
        <v>105</v>
      </c>
      <c r="DJ6" s="14">
        <f t="shared" si="1"/>
        <v>106</v>
      </c>
      <c r="DK6" s="14">
        <f t="shared" si="1"/>
        <v>107</v>
      </c>
      <c r="DL6" s="14">
        <f t="shared" si="1"/>
        <v>108</v>
      </c>
      <c r="DM6" s="14">
        <f t="shared" si="1"/>
        <v>109</v>
      </c>
      <c r="DN6" s="14">
        <f t="shared" si="1"/>
        <v>110</v>
      </c>
      <c r="DO6" s="14">
        <f t="shared" si="1"/>
        <v>111</v>
      </c>
      <c r="DP6" s="14">
        <f t="shared" si="1"/>
        <v>112</v>
      </c>
      <c r="DQ6" s="14">
        <f aca="true" t="shared" si="2" ref="DQ6:EB6">+DP6+1</f>
        <v>113</v>
      </c>
      <c r="DR6" s="14">
        <f t="shared" si="2"/>
        <v>114</v>
      </c>
      <c r="DS6" s="14">
        <f t="shared" si="2"/>
        <v>115</v>
      </c>
      <c r="DT6" s="14">
        <f t="shared" si="2"/>
        <v>116</v>
      </c>
      <c r="DU6" s="14">
        <f t="shared" si="2"/>
        <v>117</v>
      </c>
      <c r="DV6" s="14">
        <f t="shared" si="2"/>
        <v>118</v>
      </c>
      <c r="DW6" s="14">
        <f t="shared" si="2"/>
        <v>119</v>
      </c>
      <c r="DX6" s="14">
        <f t="shared" si="2"/>
        <v>120</v>
      </c>
      <c r="DY6" s="14">
        <f t="shared" si="2"/>
        <v>121</v>
      </c>
      <c r="DZ6" s="14">
        <f t="shared" si="2"/>
        <v>122</v>
      </c>
      <c r="EA6" s="14">
        <f t="shared" si="2"/>
        <v>123</v>
      </c>
      <c r="EB6" s="14">
        <f t="shared" si="2"/>
        <v>124</v>
      </c>
      <c r="EC6" s="83" t="s">
        <v>175</v>
      </c>
      <c r="ED6" s="83" t="s">
        <v>176</v>
      </c>
      <c r="EE6" s="94" t="s">
        <v>600</v>
      </c>
      <c r="EF6" s="95"/>
      <c r="EG6" s="96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18"/>
      <c r="FC6" s="40"/>
      <c r="FD6" s="18"/>
      <c r="FE6" s="40"/>
      <c r="FF6" s="18"/>
      <c r="FG6" s="40"/>
      <c r="FH6" s="40"/>
      <c r="FI6" s="40"/>
      <c r="FJ6" s="40"/>
      <c r="FK6" s="40"/>
      <c r="FL6" s="18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4"/>
      <c r="GD6" s="44"/>
    </row>
    <row r="7" spans="1:186" ht="52.5" customHeight="1">
      <c r="A7" s="80"/>
      <c r="B7" s="80"/>
      <c r="C7" s="82"/>
      <c r="D7" s="84"/>
      <c r="E7" s="84"/>
      <c r="F7" s="84"/>
      <c r="G7" s="84"/>
      <c r="H7" s="84"/>
      <c r="I7" s="87" t="s">
        <v>41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8" t="s">
        <v>42</v>
      </c>
      <c r="U7" s="88"/>
      <c r="V7" s="88"/>
      <c r="W7" s="89" t="s">
        <v>165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90" t="s">
        <v>43</v>
      </c>
      <c r="CX7" s="90"/>
      <c r="CY7" s="90"/>
      <c r="CZ7" s="51" t="s">
        <v>44</v>
      </c>
      <c r="DA7" s="50" t="s">
        <v>45</v>
      </c>
      <c r="DB7" s="50" t="s">
        <v>46</v>
      </c>
      <c r="DC7" s="91" t="s">
        <v>47</v>
      </c>
      <c r="DD7" s="91"/>
      <c r="DE7" s="92" t="s">
        <v>166</v>
      </c>
      <c r="DF7" s="92"/>
      <c r="DG7" s="92"/>
      <c r="DH7" s="92"/>
      <c r="DI7" s="92"/>
      <c r="DJ7" s="92"/>
      <c r="DK7" s="85" t="s">
        <v>48</v>
      </c>
      <c r="DL7" s="85"/>
      <c r="DM7" s="93" t="s">
        <v>49</v>
      </c>
      <c r="DN7" s="93"/>
      <c r="DO7" s="100" t="s">
        <v>167</v>
      </c>
      <c r="DP7" s="100"/>
      <c r="DQ7" s="52" t="s">
        <v>50</v>
      </c>
      <c r="DR7" s="101" t="s">
        <v>168</v>
      </c>
      <c r="DS7" s="101"/>
      <c r="DT7" s="102" t="s">
        <v>169</v>
      </c>
      <c r="DU7" s="102"/>
      <c r="DV7" s="102"/>
      <c r="DW7" s="102"/>
      <c r="DX7" s="83" t="s">
        <v>170</v>
      </c>
      <c r="DY7" s="83"/>
      <c r="DZ7" s="83"/>
      <c r="EA7" s="83"/>
      <c r="EB7" s="53" t="s">
        <v>605</v>
      </c>
      <c r="EC7" s="80"/>
      <c r="ED7" s="80"/>
      <c r="EE7" s="97"/>
      <c r="EF7" s="98"/>
      <c r="EG7" s="99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18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4"/>
      <c r="GD7" s="44"/>
    </row>
    <row r="8" spans="1:256" s="1" customFormat="1" ht="68.25" customHeight="1">
      <c r="A8" s="80"/>
      <c r="B8" s="80"/>
      <c r="C8" s="82"/>
      <c r="D8" s="84"/>
      <c r="E8" s="84"/>
      <c r="F8" s="84"/>
      <c r="G8" s="84"/>
      <c r="H8" s="84"/>
      <c r="I8" s="13" t="s">
        <v>51</v>
      </c>
      <c r="J8" s="15" t="s">
        <v>52</v>
      </c>
      <c r="K8" s="15" t="s">
        <v>53</v>
      </c>
      <c r="L8" s="15" t="s">
        <v>54</v>
      </c>
      <c r="M8" s="15" t="s">
        <v>55</v>
      </c>
      <c r="N8" s="15" t="s">
        <v>56</v>
      </c>
      <c r="O8" s="15" t="s">
        <v>57</v>
      </c>
      <c r="P8" s="13" t="s">
        <v>58</v>
      </c>
      <c r="Q8" s="13" t="s">
        <v>59</v>
      </c>
      <c r="R8" s="13" t="s">
        <v>60</v>
      </c>
      <c r="S8" s="13" t="s">
        <v>61</v>
      </c>
      <c r="T8" s="13" t="s">
        <v>62</v>
      </c>
      <c r="U8" s="13" t="s">
        <v>63</v>
      </c>
      <c r="V8" s="13" t="s">
        <v>64</v>
      </c>
      <c r="W8" s="15" t="s">
        <v>65</v>
      </c>
      <c r="X8" s="15" t="s">
        <v>66</v>
      </c>
      <c r="Y8" s="15" t="s">
        <v>606</v>
      </c>
      <c r="Z8" s="15" t="s">
        <v>67</v>
      </c>
      <c r="AA8" s="15" t="s">
        <v>421</v>
      </c>
      <c r="AB8" s="15" t="s">
        <v>68</v>
      </c>
      <c r="AC8" s="15" t="s">
        <v>69</v>
      </c>
      <c r="AD8" s="15" t="s">
        <v>424</v>
      </c>
      <c r="AE8" s="15" t="s">
        <v>425</v>
      </c>
      <c r="AF8" s="15" t="s">
        <v>70</v>
      </c>
      <c r="AG8" s="15" t="s">
        <v>71</v>
      </c>
      <c r="AH8" s="15" t="s">
        <v>72</v>
      </c>
      <c r="AI8" s="15" t="s">
        <v>73</v>
      </c>
      <c r="AJ8" s="13" t="s">
        <v>74</v>
      </c>
      <c r="AK8" s="15" t="s">
        <v>431</v>
      </c>
      <c r="AL8" s="15" t="s">
        <v>75</v>
      </c>
      <c r="AM8" s="15" t="s">
        <v>433</v>
      </c>
      <c r="AN8" s="15" t="s">
        <v>76</v>
      </c>
      <c r="AO8" s="15" t="s">
        <v>77</v>
      </c>
      <c r="AP8" s="15" t="s">
        <v>78</v>
      </c>
      <c r="AQ8" s="15" t="s">
        <v>79</v>
      </c>
      <c r="AR8" s="15" t="s">
        <v>80</v>
      </c>
      <c r="AS8" s="15" t="s">
        <v>81</v>
      </c>
      <c r="AT8" s="15" t="s">
        <v>82</v>
      </c>
      <c r="AU8" s="15" t="s">
        <v>83</v>
      </c>
      <c r="AV8" s="15" t="s">
        <v>84</v>
      </c>
      <c r="AW8" s="15" t="s">
        <v>85</v>
      </c>
      <c r="AX8" s="15" t="s">
        <v>86</v>
      </c>
      <c r="AY8" s="15" t="s">
        <v>87</v>
      </c>
      <c r="AZ8" s="15" t="s">
        <v>88</v>
      </c>
      <c r="BA8" s="15" t="s">
        <v>89</v>
      </c>
      <c r="BB8" s="15" t="s">
        <v>90</v>
      </c>
      <c r="BC8" s="15" t="s">
        <v>91</v>
      </c>
      <c r="BD8" s="15" t="s">
        <v>92</v>
      </c>
      <c r="BE8" s="15" t="s">
        <v>93</v>
      </c>
      <c r="BF8" s="15" t="s">
        <v>94</v>
      </c>
      <c r="BG8" s="15" t="s">
        <v>95</v>
      </c>
      <c r="BH8" s="15" t="s">
        <v>96</v>
      </c>
      <c r="BI8" s="15" t="s">
        <v>97</v>
      </c>
      <c r="BJ8" s="15" t="s">
        <v>98</v>
      </c>
      <c r="BK8" s="15" t="s">
        <v>99</v>
      </c>
      <c r="BL8" s="15" t="s">
        <v>100</v>
      </c>
      <c r="BM8" s="15" t="s">
        <v>101</v>
      </c>
      <c r="BN8" s="15" t="s">
        <v>102</v>
      </c>
      <c r="BO8" s="15" t="s">
        <v>103</v>
      </c>
      <c r="BP8" s="15" t="s">
        <v>104</v>
      </c>
      <c r="BQ8" s="15" t="s">
        <v>105</v>
      </c>
      <c r="BR8" s="15" t="s">
        <v>106</v>
      </c>
      <c r="BS8" s="15" t="s">
        <v>473</v>
      </c>
      <c r="BT8" s="15" t="s">
        <v>474</v>
      </c>
      <c r="BU8" s="15" t="s">
        <v>107</v>
      </c>
      <c r="BV8" s="15" t="s">
        <v>108</v>
      </c>
      <c r="BW8" s="15" t="s">
        <v>109</v>
      </c>
      <c r="BX8" s="15" t="s">
        <v>110</v>
      </c>
      <c r="BY8" s="15" t="s">
        <v>111</v>
      </c>
      <c r="BZ8" s="15" t="s">
        <v>112</v>
      </c>
      <c r="CA8" s="15" t="s">
        <v>113</v>
      </c>
      <c r="CB8" s="15" t="s">
        <v>114</v>
      </c>
      <c r="CC8" s="15" t="s">
        <v>115</v>
      </c>
      <c r="CD8" s="15" t="s">
        <v>116</v>
      </c>
      <c r="CE8" s="15" t="s">
        <v>117</v>
      </c>
      <c r="CF8" s="15" t="s">
        <v>118</v>
      </c>
      <c r="CG8" s="15" t="s">
        <v>119</v>
      </c>
      <c r="CH8" s="15" t="s">
        <v>120</v>
      </c>
      <c r="CI8" s="15" t="s">
        <v>121</v>
      </c>
      <c r="CJ8" s="15" t="s">
        <v>122</v>
      </c>
      <c r="CK8" s="15" t="s">
        <v>123</v>
      </c>
      <c r="CL8" s="15" t="s">
        <v>124</v>
      </c>
      <c r="CM8" s="15" t="s">
        <v>125</v>
      </c>
      <c r="CN8" s="15" t="s">
        <v>126</v>
      </c>
      <c r="CO8" s="15" t="s">
        <v>127</v>
      </c>
      <c r="CP8" s="15" t="s">
        <v>128</v>
      </c>
      <c r="CQ8" s="15" t="s">
        <v>129</v>
      </c>
      <c r="CR8" s="15" t="s">
        <v>130</v>
      </c>
      <c r="CS8" s="15" t="s">
        <v>131</v>
      </c>
      <c r="CT8" s="15" t="s">
        <v>132</v>
      </c>
      <c r="CU8" s="15" t="s">
        <v>133</v>
      </c>
      <c r="CV8" s="15" t="s">
        <v>134</v>
      </c>
      <c r="CW8" s="13" t="s">
        <v>135</v>
      </c>
      <c r="CX8" s="13" t="s">
        <v>136</v>
      </c>
      <c r="CY8" s="13" t="s">
        <v>137</v>
      </c>
      <c r="CZ8" s="13" t="s">
        <v>138</v>
      </c>
      <c r="DA8" s="13" t="s">
        <v>139</v>
      </c>
      <c r="DB8" s="13" t="s">
        <v>140</v>
      </c>
      <c r="DC8" s="13" t="s">
        <v>141</v>
      </c>
      <c r="DD8" s="13" t="s">
        <v>142</v>
      </c>
      <c r="DE8" s="13" t="s">
        <v>143</v>
      </c>
      <c r="DF8" s="13" t="s">
        <v>144</v>
      </c>
      <c r="DG8" s="13" t="s">
        <v>145</v>
      </c>
      <c r="DH8" s="13" t="s">
        <v>146</v>
      </c>
      <c r="DI8" s="13" t="s">
        <v>147</v>
      </c>
      <c r="DJ8" s="13" t="s">
        <v>148</v>
      </c>
      <c r="DK8" s="13" t="s">
        <v>149</v>
      </c>
      <c r="DL8" s="13" t="s">
        <v>150</v>
      </c>
      <c r="DM8" s="13" t="s">
        <v>151</v>
      </c>
      <c r="DN8" s="13" t="s">
        <v>152</v>
      </c>
      <c r="DO8" s="13" t="s">
        <v>153</v>
      </c>
      <c r="DP8" s="13" t="s">
        <v>154</v>
      </c>
      <c r="DQ8" s="13" t="s">
        <v>155</v>
      </c>
      <c r="DR8" s="13" t="s">
        <v>156</v>
      </c>
      <c r="DS8" s="13" t="s">
        <v>157</v>
      </c>
      <c r="DT8" s="13" t="s">
        <v>158</v>
      </c>
      <c r="DU8" s="13" t="s">
        <v>159</v>
      </c>
      <c r="DV8" s="13" t="s">
        <v>18</v>
      </c>
      <c r="DW8" s="13" t="s">
        <v>20</v>
      </c>
      <c r="DX8" s="13" t="s">
        <v>160</v>
      </c>
      <c r="DY8" s="13" t="s">
        <v>161</v>
      </c>
      <c r="DZ8" s="13" t="s">
        <v>162</v>
      </c>
      <c r="EA8" s="13" t="s">
        <v>163</v>
      </c>
      <c r="EB8" s="13" t="s">
        <v>164</v>
      </c>
      <c r="EC8" s="80"/>
      <c r="ED8" s="80"/>
      <c r="EE8" s="49" t="s">
        <v>601</v>
      </c>
      <c r="EF8" s="49" t="s">
        <v>602</v>
      </c>
      <c r="EG8" s="49" t="s">
        <v>603</v>
      </c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6"/>
      <c r="FC8" s="45"/>
      <c r="FD8" s="47"/>
      <c r="FE8" s="47"/>
      <c r="FF8" s="45"/>
      <c r="FG8" s="45"/>
      <c r="FH8" s="45"/>
      <c r="FI8" s="45"/>
      <c r="FJ8" s="45"/>
      <c r="FK8" s="45"/>
      <c r="FL8" s="45"/>
      <c r="FM8" s="45"/>
      <c r="FN8" s="45"/>
      <c r="FO8" s="47"/>
      <c r="FP8" s="47"/>
      <c r="FQ8" s="47"/>
      <c r="FR8" s="47"/>
      <c r="FS8" s="47"/>
      <c r="FT8" s="45"/>
      <c r="FU8" s="45"/>
      <c r="FV8" s="45"/>
      <c r="FW8" s="45"/>
      <c r="FX8" s="45"/>
      <c r="FY8" s="45"/>
      <c r="FZ8" s="45"/>
      <c r="GA8" s="45"/>
      <c r="GB8" s="45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139" ht="12.75" customHeight="1">
      <c r="A9" s="66">
        <v>1</v>
      </c>
      <c r="B9" s="3" t="s">
        <v>186</v>
      </c>
      <c r="C9" s="2" t="s">
        <v>383</v>
      </c>
      <c r="D9" s="54">
        <f>+E9+F9</f>
        <v>5177056.498852995</v>
      </c>
      <c r="E9" s="54">
        <v>1207248.9545842544</v>
      </c>
      <c r="F9" s="54">
        <f>+G9+H9</f>
        <v>3969807.544268741</v>
      </c>
      <c r="G9" s="54">
        <v>59737.7094699622</v>
      </c>
      <c r="H9" s="54">
        <f>+EC9+EG9+ED9</f>
        <v>3910069.8347987784</v>
      </c>
      <c r="I9" s="25">
        <v>3447600.1313178567</v>
      </c>
      <c r="J9" s="25">
        <v>0</v>
      </c>
      <c r="K9" s="25">
        <v>0</v>
      </c>
      <c r="L9" s="25">
        <v>0</v>
      </c>
      <c r="M9" s="25">
        <v>361583.29170856735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22468.318379400604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68">
        <v>0</v>
      </c>
      <c r="DD9" s="68">
        <v>0</v>
      </c>
      <c r="DE9" s="68">
        <v>0</v>
      </c>
      <c r="DF9" s="68">
        <v>0</v>
      </c>
      <c r="DG9" s="68">
        <v>0</v>
      </c>
      <c r="DH9" s="68">
        <v>0</v>
      </c>
      <c r="DI9" s="68">
        <v>0</v>
      </c>
      <c r="DJ9" s="68">
        <v>0</v>
      </c>
      <c r="DK9" s="68">
        <v>0</v>
      </c>
      <c r="DL9" s="68">
        <v>0</v>
      </c>
      <c r="DM9" s="68">
        <v>0</v>
      </c>
      <c r="DN9" s="68">
        <v>0</v>
      </c>
      <c r="DO9" s="68">
        <v>0</v>
      </c>
      <c r="DP9" s="68">
        <v>0</v>
      </c>
      <c r="DQ9" s="68">
        <v>0</v>
      </c>
      <c r="DR9" s="68">
        <v>0</v>
      </c>
      <c r="DS9" s="68">
        <v>0</v>
      </c>
      <c r="DT9" s="68">
        <v>0</v>
      </c>
      <c r="DU9" s="68">
        <v>0</v>
      </c>
      <c r="DV9" s="68">
        <v>0</v>
      </c>
      <c r="DW9" s="68">
        <v>0</v>
      </c>
      <c r="DX9" s="68">
        <v>0</v>
      </c>
      <c r="DY9" s="68">
        <v>0</v>
      </c>
      <c r="DZ9" s="68">
        <v>0</v>
      </c>
      <c r="EA9" s="68">
        <v>0</v>
      </c>
      <c r="EB9" s="68">
        <v>0</v>
      </c>
      <c r="EC9" s="68">
        <f>SUM(I9:EB9)</f>
        <v>3831651.7414058247</v>
      </c>
      <c r="ED9" s="68">
        <v>0</v>
      </c>
      <c r="EE9" s="68">
        <v>78418.09339295377</v>
      </c>
      <c r="EF9" s="68">
        <v>0</v>
      </c>
      <c r="EG9" s="68">
        <f>SUM(EE9:EF9)</f>
        <v>78418.09339295377</v>
      </c>
      <c r="EH9" s="23"/>
      <c r="EI9" s="23"/>
    </row>
    <row r="10" spans="1:139" ht="12.75" customHeight="1">
      <c r="A10" s="66">
        <v>2</v>
      </c>
      <c r="B10" s="3" t="s">
        <v>187</v>
      </c>
      <c r="C10" s="4" t="s">
        <v>384</v>
      </c>
      <c r="D10" s="55">
        <f aca="true" t="shared" si="3" ref="D10:D73">+E10+F10</f>
        <v>3373570.942781148</v>
      </c>
      <c r="E10" s="55">
        <v>1552280.937417456</v>
      </c>
      <c r="F10" s="55">
        <f aca="true" t="shared" si="4" ref="F10:F73">+G10+H10</f>
        <v>1821290.005363692</v>
      </c>
      <c r="G10" s="55">
        <v>433467.71037119476</v>
      </c>
      <c r="H10" s="55">
        <f aca="true" t="shared" si="5" ref="H10:H73">+EC10+EG10+ED10</f>
        <v>1387822.2949924974</v>
      </c>
      <c r="I10" s="26">
        <v>0</v>
      </c>
      <c r="J10" s="26">
        <v>1364720.2806797812</v>
      </c>
      <c r="K10" s="26">
        <v>0</v>
      </c>
      <c r="L10" s="26">
        <v>0</v>
      </c>
      <c r="M10" s="26">
        <v>9995.760060377404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  <c r="DK10" s="69">
        <v>0</v>
      </c>
      <c r="DL10" s="69">
        <v>0</v>
      </c>
      <c r="DM10" s="69">
        <v>0</v>
      </c>
      <c r="DN10" s="69">
        <v>0</v>
      </c>
      <c r="DO10" s="69">
        <v>0</v>
      </c>
      <c r="DP10" s="69">
        <v>0</v>
      </c>
      <c r="DQ10" s="69">
        <v>0</v>
      </c>
      <c r="DR10" s="69">
        <v>0</v>
      </c>
      <c r="DS10" s="69">
        <v>0</v>
      </c>
      <c r="DT10" s="69">
        <v>0</v>
      </c>
      <c r="DU10" s="69">
        <v>0</v>
      </c>
      <c r="DV10" s="69">
        <v>0</v>
      </c>
      <c r="DW10" s="69">
        <v>0</v>
      </c>
      <c r="DX10" s="69">
        <v>0</v>
      </c>
      <c r="DY10" s="69">
        <v>0</v>
      </c>
      <c r="DZ10" s="69">
        <v>0</v>
      </c>
      <c r="EA10" s="69">
        <v>0</v>
      </c>
      <c r="EB10" s="69">
        <v>0</v>
      </c>
      <c r="EC10" s="69">
        <f>SUM(I10:EB10)</f>
        <v>1374716.0407401586</v>
      </c>
      <c r="ED10" s="69">
        <v>0</v>
      </c>
      <c r="EE10" s="69">
        <v>13106.254252338811</v>
      </c>
      <c r="EF10" s="69">
        <v>0</v>
      </c>
      <c r="EG10" s="69">
        <f>SUM(EE10:EF10)</f>
        <v>13106.254252338811</v>
      </c>
      <c r="EH10" s="23"/>
      <c r="EI10" s="23"/>
    </row>
    <row r="11" spans="1:139" ht="12.75" customHeight="1">
      <c r="A11" s="66">
        <v>3</v>
      </c>
      <c r="B11" s="3" t="s">
        <v>188</v>
      </c>
      <c r="C11" s="4" t="s">
        <v>385</v>
      </c>
      <c r="D11" s="55">
        <f t="shared" si="3"/>
        <v>3630921.0195601257</v>
      </c>
      <c r="E11" s="55">
        <v>1886852.3128584228</v>
      </c>
      <c r="F11" s="55">
        <f t="shared" si="4"/>
        <v>1744068.706701703</v>
      </c>
      <c r="G11" s="55">
        <v>277122.3948836191</v>
      </c>
      <c r="H11" s="55">
        <f t="shared" si="5"/>
        <v>1466946.3118180837</v>
      </c>
      <c r="I11" s="26">
        <v>0</v>
      </c>
      <c r="J11" s="26">
        <v>55769.39223660419</v>
      </c>
      <c r="K11" s="26">
        <v>705091.5354471406</v>
      </c>
      <c r="L11" s="26">
        <v>565529.6366098813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102.2532947210652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2501.290487317996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  <c r="DJ11" s="69">
        <v>0</v>
      </c>
      <c r="DK11" s="69">
        <v>0</v>
      </c>
      <c r="DL11" s="69">
        <v>0</v>
      </c>
      <c r="DM11" s="69">
        <v>0</v>
      </c>
      <c r="DN11" s="69">
        <v>0</v>
      </c>
      <c r="DO11" s="69">
        <v>0</v>
      </c>
      <c r="DP11" s="69">
        <v>0</v>
      </c>
      <c r="DQ11" s="69">
        <v>0</v>
      </c>
      <c r="DR11" s="69">
        <v>0</v>
      </c>
      <c r="DS11" s="69">
        <v>0</v>
      </c>
      <c r="DT11" s="69">
        <v>0</v>
      </c>
      <c r="DU11" s="69">
        <v>0</v>
      </c>
      <c r="DV11" s="69">
        <v>0</v>
      </c>
      <c r="DW11" s="69">
        <v>0</v>
      </c>
      <c r="DX11" s="69">
        <v>0</v>
      </c>
      <c r="DY11" s="69">
        <v>0</v>
      </c>
      <c r="DZ11" s="69">
        <v>0</v>
      </c>
      <c r="EA11" s="69">
        <v>0</v>
      </c>
      <c r="EB11" s="69">
        <v>0</v>
      </c>
      <c r="EC11" s="69">
        <f>SUM(I11:EB11)</f>
        <v>1328994.1080756653</v>
      </c>
      <c r="ED11" s="69">
        <v>0</v>
      </c>
      <c r="EE11" s="69">
        <v>137952.20374241847</v>
      </c>
      <c r="EF11" s="69">
        <v>0</v>
      </c>
      <c r="EG11" s="69">
        <f>SUM(EE11:EF11)</f>
        <v>137952.20374241847</v>
      </c>
      <c r="EH11" s="23"/>
      <c r="EI11" s="23"/>
    </row>
    <row r="12" spans="1:139" ht="12.75" customHeight="1">
      <c r="A12" s="66">
        <v>4</v>
      </c>
      <c r="B12" s="3" t="s">
        <v>189</v>
      </c>
      <c r="C12" s="4" t="s">
        <v>386</v>
      </c>
      <c r="D12" s="55">
        <f t="shared" si="3"/>
        <v>5217033.276290777</v>
      </c>
      <c r="E12" s="55">
        <v>744263.1552736412</v>
      </c>
      <c r="F12" s="55">
        <f t="shared" si="4"/>
        <v>4472770.121017136</v>
      </c>
      <c r="G12" s="55">
        <v>47455.19161483471</v>
      </c>
      <c r="H12" s="55">
        <f t="shared" si="5"/>
        <v>4425314.929402301</v>
      </c>
      <c r="I12" s="26">
        <v>3782960.9825181114</v>
      </c>
      <c r="J12" s="26">
        <v>0</v>
      </c>
      <c r="K12" s="26">
        <v>0</v>
      </c>
      <c r="L12" s="26">
        <v>134.66665682105892</v>
      </c>
      <c r="M12" s="26">
        <v>353365.19621738774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7536.983024008785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42422.17864445916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  <c r="DK12" s="69">
        <v>0</v>
      </c>
      <c r="DL12" s="69">
        <v>0</v>
      </c>
      <c r="DM12" s="69">
        <v>0</v>
      </c>
      <c r="DN12" s="69">
        <v>0</v>
      </c>
      <c r="DO12" s="69">
        <v>0</v>
      </c>
      <c r="DP12" s="69">
        <v>0</v>
      </c>
      <c r="DQ12" s="69">
        <v>0</v>
      </c>
      <c r="DR12" s="69">
        <v>0</v>
      </c>
      <c r="DS12" s="69">
        <v>0</v>
      </c>
      <c r="DT12" s="69">
        <v>0</v>
      </c>
      <c r="DU12" s="69">
        <v>0</v>
      </c>
      <c r="DV12" s="69">
        <v>0</v>
      </c>
      <c r="DW12" s="69">
        <v>0</v>
      </c>
      <c r="DX12" s="69">
        <v>0</v>
      </c>
      <c r="DY12" s="69">
        <v>0</v>
      </c>
      <c r="DZ12" s="69">
        <v>0</v>
      </c>
      <c r="EA12" s="69">
        <v>0</v>
      </c>
      <c r="EB12" s="69">
        <v>0</v>
      </c>
      <c r="EC12" s="69">
        <f>SUM(I12:EB12)</f>
        <v>4186420.007060788</v>
      </c>
      <c r="ED12" s="69">
        <v>0</v>
      </c>
      <c r="EE12" s="69">
        <v>238894.92234151304</v>
      </c>
      <c r="EF12" s="69">
        <v>0</v>
      </c>
      <c r="EG12" s="69">
        <f>SUM(EE12:EF12)</f>
        <v>238894.92234151304</v>
      </c>
      <c r="EH12" s="23"/>
      <c r="EI12" s="23"/>
    </row>
    <row r="13" spans="1:139" ht="12.75" customHeight="1">
      <c r="A13" s="66">
        <v>5</v>
      </c>
      <c r="B13" s="3" t="s">
        <v>190</v>
      </c>
      <c r="C13" s="4" t="s">
        <v>387</v>
      </c>
      <c r="D13" s="55">
        <f t="shared" si="3"/>
        <v>1106136.5738396384</v>
      </c>
      <c r="E13" s="55">
        <v>111717.25687614374</v>
      </c>
      <c r="F13" s="55">
        <f t="shared" si="4"/>
        <v>994419.3169634946</v>
      </c>
      <c r="G13" s="55">
        <v>20567.352482331313</v>
      </c>
      <c r="H13" s="55">
        <f t="shared" si="5"/>
        <v>973851.9644811633</v>
      </c>
      <c r="I13" s="26">
        <v>73555.14102646311</v>
      </c>
      <c r="J13" s="26">
        <v>182468.80998617955</v>
      </c>
      <c r="K13" s="26">
        <v>113413.74286741394</v>
      </c>
      <c r="L13" s="26">
        <v>216575.81042937504</v>
      </c>
      <c r="M13" s="26">
        <v>36682.78424008165</v>
      </c>
      <c r="N13" s="26">
        <v>259510.65200409404</v>
      </c>
      <c r="O13" s="26">
        <v>0</v>
      </c>
      <c r="P13" s="26">
        <v>0</v>
      </c>
      <c r="Q13" s="26">
        <v>0</v>
      </c>
      <c r="R13" s="26">
        <v>54193.84335436739</v>
      </c>
      <c r="S13" s="26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69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69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69">
        <v>0</v>
      </c>
      <c r="DY13" s="69">
        <v>0</v>
      </c>
      <c r="DZ13" s="69">
        <v>0</v>
      </c>
      <c r="EA13" s="69">
        <v>0</v>
      </c>
      <c r="EB13" s="69">
        <v>0</v>
      </c>
      <c r="EC13" s="69">
        <f>SUM(I13:EB13)</f>
        <v>936400.7839079748</v>
      </c>
      <c r="ED13" s="69">
        <v>0</v>
      </c>
      <c r="EE13" s="69">
        <v>37451.180573188445</v>
      </c>
      <c r="EF13" s="69">
        <v>0</v>
      </c>
      <c r="EG13" s="69">
        <f>SUM(EE13:EF13)</f>
        <v>37451.180573188445</v>
      </c>
      <c r="EH13" s="23"/>
      <c r="EI13" s="23"/>
    </row>
    <row r="14" spans="1:139" ht="12.75" customHeight="1">
      <c r="A14" s="66">
        <v>6</v>
      </c>
      <c r="B14" s="3" t="s">
        <v>191</v>
      </c>
      <c r="C14" s="4" t="s">
        <v>388</v>
      </c>
      <c r="D14" s="55">
        <f t="shared" si="3"/>
        <v>442207.3491271088</v>
      </c>
      <c r="E14" s="55">
        <v>85927.30900681173</v>
      </c>
      <c r="F14" s="55">
        <f t="shared" si="4"/>
        <v>356280.04012029705</v>
      </c>
      <c r="G14" s="55">
        <v>16197.520362666184</v>
      </c>
      <c r="H14" s="55">
        <f t="shared" si="5"/>
        <v>340082.5197576309</v>
      </c>
      <c r="I14" s="26">
        <v>0</v>
      </c>
      <c r="J14" s="26">
        <v>0</v>
      </c>
      <c r="K14" s="26">
        <v>0</v>
      </c>
      <c r="L14" s="26">
        <v>122059.1180907639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95641.83836875684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69">
        <v>0</v>
      </c>
      <c r="DY14" s="69">
        <v>0</v>
      </c>
      <c r="DZ14" s="69">
        <v>0</v>
      </c>
      <c r="EA14" s="69">
        <v>0</v>
      </c>
      <c r="EB14" s="69">
        <v>0</v>
      </c>
      <c r="EC14" s="69">
        <f>SUM(I14:EB14)</f>
        <v>217700.95645952073</v>
      </c>
      <c r="ED14" s="69">
        <v>0</v>
      </c>
      <c r="EE14" s="69">
        <v>122381.56329811014</v>
      </c>
      <c r="EF14" s="69">
        <v>0</v>
      </c>
      <c r="EG14" s="69">
        <f>SUM(EE14:EF14)</f>
        <v>122381.56329811014</v>
      </c>
      <c r="EH14" s="23"/>
      <c r="EI14" s="23"/>
    </row>
    <row r="15" spans="1:139" ht="12.75" customHeight="1">
      <c r="A15" s="66">
        <v>7</v>
      </c>
      <c r="B15" s="3" t="s">
        <v>192</v>
      </c>
      <c r="C15" s="4" t="s">
        <v>389</v>
      </c>
      <c r="D15" s="55">
        <f t="shared" si="3"/>
        <v>209949.79200000002</v>
      </c>
      <c r="E15" s="55">
        <v>4304.276742493443</v>
      </c>
      <c r="F15" s="55">
        <f t="shared" si="4"/>
        <v>205645.51525750657</v>
      </c>
      <c r="G15" s="55">
        <v>-87407.16668400985</v>
      </c>
      <c r="H15" s="55">
        <f t="shared" si="5"/>
        <v>293052.6819415164</v>
      </c>
      <c r="I15" s="26">
        <v>0</v>
      </c>
      <c r="J15" s="26">
        <v>0</v>
      </c>
      <c r="K15" s="26">
        <v>0</v>
      </c>
      <c r="L15" s="26">
        <v>293052.6819415164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69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69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f>SUM(I15:EB15)</f>
        <v>293052.6819415164</v>
      </c>
      <c r="ED15" s="69">
        <v>0</v>
      </c>
      <c r="EE15" s="69">
        <v>0</v>
      </c>
      <c r="EF15" s="69">
        <v>0</v>
      </c>
      <c r="EG15" s="69">
        <f>SUM(EE15:EF15)</f>
        <v>0</v>
      </c>
      <c r="EH15" s="23"/>
      <c r="EI15" s="23"/>
    </row>
    <row r="16" spans="1:139" ht="12.75" customHeight="1">
      <c r="A16" s="66">
        <v>8</v>
      </c>
      <c r="B16" s="3" t="s">
        <v>193</v>
      </c>
      <c r="C16" s="4" t="s">
        <v>390</v>
      </c>
      <c r="D16" s="55">
        <f t="shared" si="3"/>
        <v>239873.31188733596</v>
      </c>
      <c r="E16" s="55">
        <v>40031.56058249125</v>
      </c>
      <c r="F16" s="55">
        <f t="shared" si="4"/>
        <v>199841.7513048447</v>
      </c>
      <c r="G16" s="55">
        <v>1280.1409103294798</v>
      </c>
      <c r="H16" s="55">
        <f t="shared" si="5"/>
        <v>198561.61039451524</v>
      </c>
      <c r="I16" s="26">
        <v>0</v>
      </c>
      <c r="J16" s="26">
        <v>0</v>
      </c>
      <c r="K16" s="26">
        <v>0</v>
      </c>
      <c r="L16" s="26">
        <v>198561.61039451524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69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f>SUM(I16:EB16)</f>
        <v>198561.61039451524</v>
      </c>
      <c r="ED16" s="69">
        <v>0</v>
      </c>
      <c r="EE16" s="69">
        <v>0</v>
      </c>
      <c r="EF16" s="69">
        <v>0</v>
      </c>
      <c r="EG16" s="69">
        <f>SUM(EE16:EF16)</f>
        <v>0</v>
      </c>
      <c r="EH16" s="23"/>
      <c r="EI16" s="23"/>
    </row>
    <row r="17" spans="1:139" ht="12.75" customHeight="1">
      <c r="A17" s="66">
        <v>9</v>
      </c>
      <c r="B17" s="3" t="s">
        <v>194</v>
      </c>
      <c r="C17" s="4" t="s">
        <v>391</v>
      </c>
      <c r="D17" s="55">
        <f t="shared" si="3"/>
        <v>2115640.3457976836</v>
      </c>
      <c r="E17" s="55">
        <v>72966.32113607641</v>
      </c>
      <c r="F17" s="55">
        <f t="shared" si="4"/>
        <v>2042674.024661607</v>
      </c>
      <c r="G17" s="55">
        <v>7789.011368382743</v>
      </c>
      <c r="H17" s="55">
        <f t="shared" si="5"/>
        <v>2034885.0132932244</v>
      </c>
      <c r="I17" s="26">
        <v>866309.7594668192</v>
      </c>
      <c r="J17" s="26">
        <v>0</v>
      </c>
      <c r="K17" s="26">
        <v>0</v>
      </c>
      <c r="L17" s="26">
        <v>479742.5523818144</v>
      </c>
      <c r="M17" s="26">
        <v>47085.66633019621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590051.8522502745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69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f>SUM(I17:EB17)</f>
        <v>1983189.8304291044</v>
      </c>
      <c r="ED17" s="69">
        <v>0</v>
      </c>
      <c r="EE17" s="69">
        <v>51695.18286411991</v>
      </c>
      <c r="EF17" s="69">
        <v>0</v>
      </c>
      <c r="EG17" s="69">
        <f>SUM(EE17:EF17)</f>
        <v>51695.18286411991</v>
      </c>
      <c r="EH17" s="23"/>
      <c r="EI17" s="23"/>
    </row>
    <row r="18" spans="1:139" ht="12.75" customHeight="1">
      <c r="A18" s="66">
        <v>10</v>
      </c>
      <c r="B18" s="3" t="s">
        <v>195</v>
      </c>
      <c r="C18" s="4" t="s">
        <v>392</v>
      </c>
      <c r="D18" s="55">
        <f t="shared" si="3"/>
        <v>7351534.818318706</v>
      </c>
      <c r="E18" s="55">
        <v>718836.182393619</v>
      </c>
      <c r="F18" s="55">
        <f t="shared" si="4"/>
        <v>6632698.635925087</v>
      </c>
      <c r="G18" s="55">
        <v>84095.24113145428</v>
      </c>
      <c r="H18" s="55">
        <f t="shared" si="5"/>
        <v>6548603.394793632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5442134.183259896</v>
      </c>
      <c r="O18" s="26">
        <v>1088020.3480976117</v>
      </c>
      <c r="P18" s="26">
        <v>0</v>
      </c>
      <c r="Q18" s="26">
        <v>0</v>
      </c>
      <c r="R18" s="26">
        <v>0</v>
      </c>
      <c r="S18" s="26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69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f>SUM(I18:EB18)</f>
        <v>6530154.531357508</v>
      </c>
      <c r="ED18" s="69">
        <v>0</v>
      </c>
      <c r="EE18" s="69">
        <v>18448.863436124055</v>
      </c>
      <c r="EF18" s="69">
        <v>0</v>
      </c>
      <c r="EG18" s="69">
        <f>SUM(EE18:EF18)</f>
        <v>18448.863436124055</v>
      </c>
      <c r="EH18" s="23"/>
      <c r="EI18" s="23"/>
    </row>
    <row r="19" spans="1:139" ht="12.75" customHeight="1">
      <c r="A19" s="66">
        <v>11</v>
      </c>
      <c r="B19" s="3" t="s">
        <v>196</v>
      </c>
      <c r="C19" s="4" t="s">
        <v>393</v>
      </c>
      <c r="D19" s="55">
        <f t="shared" si="3"/>
        <v>3711496.0035364395</v>
      </c>
      <c r="E19" s="55">
        <v>569987.388704607</v>
      </c>
      <c r="F19" s="55">
        <f t="shared" si="4"/>
        <v>3141508.6148318322</v>
      </c>
      <c r="G19" s="55">
        <v>72643.99599176476</v>
      </c>
      <c r="H19" s="55">
        <f t="shared" si="5"/>
        <v>3068864.6188400676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1892948.7483915328</v>
      </c>
      <c r="O19" s="26">
        <v>426695.357987183</v>
      </c>
      <c r="P19" s="26">
        <v>0</v>
      </c>
      <c r="Q19" s="26">
        <v>34560.3814289099</v>
      </c>
      <c r="R19" s="26">
        <v>0</v>
      </c>
      <c r="S19" s="26">
        <v>0</v>
      </c>
      <c r="T19" s="69">
        <v>0</v>
      </c>
      <c r="U19" s="69">
        <v>0</v>
      </c>
      <c r="V19" s="69">
        <v>0</v>
      </c>
      <c r="W19" s="69">
        <v>631492.6517364425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836.457703857451</v>
      </c>
      <c r="AS19" s="69">
        <v>57238.702369721694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69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f>SUM(I19:EB19)</f>
        <v>3043772.2996176477</v>
      </c>
      <c r="ED19" s="69">
        <v>0</v>
      </c>
      <c r="EE19" s="69">
        <v>25092.319222420076</v>
      </c>
      <c r="EF19" s="69">
        <v>0</v>
      </c>
      <c r="EG19" s="69">
        <f>SUM(EE19:EF19)</f>
        <v>25092.319222420076</v>
      </c>
      <c r="EH19" s="23"/>
      <c r="EI19" s="23"/>
    </row>
    <row r="20" spans="1:139" ht="12.75" customHeight="1">
      <c r="A20" s="66">
        <v>12</v>
      </c>
      <c r="B20" s="3" t="s">
        <v>197</v>
      </c>
      <c r="C20" s="4" t="s">
        <v>394</v>
      </c>
      <c r="D20" s="55">
        <f t="shared" si="3"/>
        <v>524910.0590026232</v>
      </c>
      <c r="E20" s="55">
        <v>228988.60659791215</v>
      </c>
      <c r="F20" s="55">
        <f t="shared" si="4"/>
        <v>295921.4524047111</v>
      </c>
      <c r="G20" s="55">
        <v>8832.533801208952</v>
      </c>
      <c r="H20" s="55">
        <f t="shared" si="5"/>
        <v>287088.91860350216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285386.9878967866</v>
      </c>
      <c r="S20" s="26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69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f>SUM(I20:EB20)</f>
        <v>285386.9878967866</v>
      </c>
      <c r="ED20" s="69">
        <v>0</v>
      </c>
      <c r="EE20" s="69">
        <v>1701.9307067155414</v>
      </c>
      <c r="EF20" s="69">
        <v>0</v>
      </c>
      <c r="EG20" s="69">
        <f>SUM(EE20:EF20)</f>
        <v>1701.9307067155414</v>
      </c>
      <c r="EH20" s="23"/>
      <c r="EI20" s="23"/>
    </row>
    <row r="21" spans="1:139" ht="12.75" customHeight="1">
      <c r="A21" s="66">
        <v>13</v>
      </c>
      <c r="B21" s="3" t="s">
        <v>198</v>
      </c>
      <c r="C21" s="4" t="s">
        <v>395</v>
      </c>
      <c r="D21" s="55">
        <f t="shared" si="3"/>
        <v>105450.99854371107</v>
      </c>
      <c r="E21" s="55">
        <v>23744.31773249495</v>
      </c>
      <c r="F21" s="55">
        <f t="shared" si="4"/>
        <v>81706.68081121612</v>
      </c>
      <c r="G21" s="55">
        <v>6170.070060787224</v>
      </c>
      <c r="H21" s="55">
        <f t="shared" si="5"/>
        <v>75536.6107504289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15098.897183650617</v>
      </c>
      <c r="S21" s="26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8096.486157101644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69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f>SUM(I21:EB21)</f>
        <v>23195.38334075226</v>
      </c>
      <c r="ED21" s="69">
        <v>0</v>
      </c>
      <c r="EE21" s="69">
        <v>52341.22740967664</v>
      </c>
      <c r="EF21" s="69">
        <v>0</v>
      </c>
      <c r="EG21" s="69">
        <f>SUM(EE21:EF21)</f>
        <v>52341.22740967664</v>
      </c>
      <c r="EH21" s="23"/>
      <c r="EI21" s="23"/>
    </row>
    <row r="22" spans="1:139" ht="12.75" customHeight="1">
      <c r="A22" s="66">
        <v>14</v>
      </c>
      <c r="B22" s="3" t="s">
        <v>199</v>
      </c>
      <c r="C22" s="4" t="s">
        <v>396</v>
      </c>
      <c r="D22" s="55">
        <f t="shared" si="3"/>
        <v>66173.5507297502</v>
      </c>
      <c r="E22" s="55">
        <v>32129.886114058216</v>
      </c>
      <c r="F22" s="55">
        <f t="shared" si="4"/>
        <v>34043.66461569199</v>
      </c>
      <c r="G22" s="55">
        <v>1741.3213438651069</v>
      </c>
      <c r="H22" s="55">
        <f t="shared" si="5"/>
        <v>32302.34327182688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29371.896130472418</v>
      </c>
      <c r="S22" s="26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69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69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69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f>SUM(I22:EB22)</f>
        <v>29371.896130472418</v>
      </c>
      <c r="ED22" s="69">
        <v>0</v>
      </c>
      <c r="EE22" s="69">
        <v>2930.4471413544625</v>
      </c>
      <c r="EF22" s="69">
        <v>0</v>
      </c>
      <c r="EG22" s="69">
        <f>SUM(EE22:EF22)</f>
        <v>2930.4471413544625</v>
      </c>
      <c r="EH22" s="23"/>
      <c r="EI22" s="23"/>
    </row>
    <row r="23" spans="1:139" ht="12.75" customHeight="1">
      <c r="A23" s="66">
        <v>15</v>
      </c>
      <c r="B23" s="3" t="s">
        <v>200</v>
      </c>
      <c r="C23" s="4" t="s">
        <v>397</v>
      </c>
      <c r="D23" s="55">
        <f t="shared" si="3"/>
        <v>336063.8650322257</v>
      </c>
      <c r="E23" s="55">
        <v>71526.21045951714</v>
      </c>
      <c r="F23" s="55">
        <f t="shared" si="4"/>
        <v>264537.65457270853</v>
      </c>
      <c r="G23" s="55">
        <v>12516.452485309357</v>
      </c>
      <c r="H23" s="55">
        <f t="shared" si="5"/>
        <v>252021.20208739917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220208.47962371117</v>
      </c>
      <c r="T23" s="69">
        <v>0</v>
      </c>
      <c r="U23" s="69">
        <v>0</v>
      </c>
      <c r="V23" s="69">
        <v>0</v>
      </c>
      <c r="W23" s="69">
        <v>0</v>
      </c>
      <c r="X23" s="69">
        <v>28196.076206334597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  <c r="DJ23" s="69">
        <v>0</v>
      </c>
      <c r="DK23" s="69">
        <v>0</v>
      </c>
      <c r="DL23" s="69">
        <v>0</v>
      </c>
      <c r="DM23" s="69">
        <v>0</v>
      </c>
      <c r="DN23" s="69">
        <v>0</v>
      </c>
      <c r="DO23" s="69">
        <v>0</v>
      </c>
      <c r="DP23" s="69">
        <v>0</v>
      </c>
      <c r="DQ23" s="69">
        <v>0</v>
      </c>
      <c r="DR23" s="69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69">
        <v>0</v>
      </c>
      <c r="DY23" s="69">
        <v>0</v>
      </c>
      <c r="DZ23" s="69">
        <v>0</v>
      </c>
      <c r="EA23" s="69">
        <v>0</v>
      </c>
      <c r="EB23" s="69">
        <v>0</v>
      </c>
      <c r="EC23" s="69">
        <f>SUM(I23:EB23)</f>
        <v>248404.55583004578</v>
      </c>
      <c r="ED23" s="69">
        <v>0</v>
      </c>
      <c r="EE23" s="69">
        <v>3616.6462573534077</v>
      </c>
      <c r="EF23" s="69">
        <v>0</v>
      </c>
      <c r="EG23" s="69">
        <f>SUM(EE23:EF23)</f>
        <v>3616.6462573534077</v>
      </c>
      <c r="EH23" s="23"/>
      <c r="EI23" s="23"/>
    </row>
    <row r="24" spans="1:139" ht="12.75" customHeight="1">
      <c r="A24" s="66">
        <v>16</v>
      </c>
      <c r="B24" s="3" t="s">
        <v>201</v>
      </c>
      <c r="C24" s="4" t="s">
        <v>398</v>
      </c>
      <c r="D24" s="55">
        <f t="shared" si="3"/>
        <v>21494.31437953815</v>
      </c>
      <c r="E24" s="55">
        <v>7446.2042186619765</v>
      </c>
      <c r="F24" s="55">
        <f t="shared" si="4"/>
        <v>14048.110160876175</v>
      </c>
      <c r="G24" s="55">
        <v>979.1464417105981</v>
      </c>
      <c r="H24" s="55">
        <f t="shared" si="5"/>
        <v>13068.963719165577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10416.428188016582</v>
      </c>
      <c r="T24" s="69">
        <v>0</v>
      </c>
      <c r="U24" s="69">
        <v>0</v>
      </c>
      <c r="V24" s="69">
        <v>0</v>
      </c>
      <c r="W24" s="69">
        <v>0</v>
      </c>
      <c r="X24" s="69">
        <v>2326.1885942446647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69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f>SUM(I24:EB24)</f>
        <v>12742.616782261246</v>
      </c>
      <c r="ED24" s="69">
        <v>0</v>
      </c>
      <c r="EE24" s="69">
        <v>326.3469369043306</v>
      </c>
      <c r="EF24" s="69">
        <v>0</v>
      </c>
      <c r="EG24" s="69">
        <f>SUM(EE24:EF24)</f>
        <v>326.3469369043306</v>
      </c>
      <c r="EH24" s="23"/>
      <c r="EI24" s="23"/>
    </row>
    <row r="25" spans="1:139" ht="12.75" customHeight="1">
      <c r="A25" s="66">
        <v>17</v>
      </c>
      <c r="B25" s="3" t="s">
        <v>202</v>
      </c>
      <c r="C25" s="4" t="s">
        <v>399</v>
      </c>
      <c r="D25" s="55">
        <f t="shared" si="3"/>
        <v>2920.6893309643315</v>
      </c>
      <c r="E25" s="55">
        <v>912.4152841513545</v>
      </c>
      <c r="F25" s="55">
        <f t="shared" si="4"/>
        <v>2008.274046812977</v>
      </c>
      <c r="G25" s="55">
        <v>126.93700950381324</v>
      </c>
      <c r="H25" s="55">
        <f t="shared" si="5"/>
        <v>1881.3370373091639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640.0421419809105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69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f>SUM(I25:EB25)</f>
        <v>640.0421419809105</v>
      </c>
      <c r="ED25" s="69">
        <v>0</v>
      </c>
      <c r="EE25" s="69">
        <v>1241.2948953282535</v>
      </c>
      <c r="EF25" s="69">
        <v>0</v>
      </c>
      <c r="EG25" s="69">
        <f>SUM(EE25:EF25)</f>
        <v>1241.2948953282535</v>
      </c>
      <c r="EH25" s="23"/>
      <c r="EI25" s="23"/>
    </row>
    <row r="26" spans="1:139" ht="12.75" customHeight="1">
      <c r="A26" s="66">
        <v>18</v>
      </c>
      <c r="B26" s="5" t="s">
        <v>203</v>
      </c>
      <c r="C26" s="4" t="s">
        <v>400</v>
      </c>
      <c r="D26" s="55">
        <f t="shared" si="3"/>
        <v>94073.65401814025</v>
      </c>
      <c r="E26" s="55">
        <v>9614.472400152128</v>
      </c>
      <c r="F26" s="55">
        <f t="shared" si="4"/>
        <v>84459.18161798813</v>
      </c>
      <c r="G26" s="55">
        <v>-21630.229314013646</v>
      </c>
      <c r="H26" s="55">
        <f t="shared" si="5"/>
        <v>106089.41093200177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26">
        <v>39851.08622030112</v>
      </c>
      <c r="U26" s="26">
        <v>0</v>
      </c>
      <c r="V26" s="26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69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69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69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f>SUM(I26:EB26)</f>
        <v>39851.08622030112</v>
      </c>
      <c r="ED26" s="69">
        <v>0</v>
      </c>
      <c r="EE26" s="69">
        <v>66238.32471170065</v>
      </c>
      <c r="EF26" s="69">
        <v>0</v>
      </c>
      <c r="EG26" s="69">
        <f>SUM(EE26:EF26)</f>
        <v>66238.32471170065</v>
      </c>
      <c r="EH26" s="23"/>
      <c r="EI26" s="23"/>
    </row>
    <row r="27" spans="1:139" ht="12.75" customHeight="1">
      <c r="A27" s="66">
        <v>19</v>
      </c>
      <c r="B27" s="5" t="s">
        <v>204</v>
      </c>
      <c r="C27" s="4" t="s">
        <v>401</v>
      </c>
      <c r="D27" s="55">
        <f t="shared" si="3"/>
        <v>7095334.64927163</v>
      </c>
      <c r="E27" s="55">
        <v>105209.84510610442</v>
      </c>
      <c r="F27" s="55">
        <f t="shared" si="4"/>
        <v>6990124.804165525</v>
      </c>
      <c r="G27" s="55">
        <v>81570.16606746418</v>
      </c>
      <c r="H27" s="55">
        <f t="shared" si="5"/>
        <v>6908554.638098061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26">
        <v>6643276.779664156</v>
      </c>
      <c r="U27" s="26">
        <v>0</v>
      </c>
      <c r="V27" s="26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  <c r="DJ27" s="69">
        <v>0</v>
      </c>
      <c r="DK27" s="69">
        <v>0</v>
      </c>
      <c r="DL27" s="69">
        <v>0</v>
      </c>
      <c r="DM27" s="69">
        <v>0</v>
      </c>
      <c r="DN27" s="69">
        <v>0</v>
      </c>
      <c r="DO27" s="69">
        <v>0</v>
      </c>
      <c r="DP27" s="69">
        <v>0</v>
      </c>
      <c r="DQ27" s="69">
        <v>0</v>
      </c>
      <c r="DR27" s="69">
        <v>0</v>
      </c>
      <c r="DS27" s="69">
        <v>0</v>
      </c>
      <c r="DT27" s="69">
        <v>0</v>
      </c>
      <c r="DU27" s="69">
        <v>0</v>
      </c>
      <c r="DV27" s="69">
        <v>0</v>
      </c>
      <c r="DW27" s="69">
        <v>0</v>
      </c>
      <c r="DX27" s="69">
        <v>0</v>
      </c>
      <c r="DY27" s="69">
        <v>0</v>
      </c>
      <c r="DZ27" s="69">
        <v>0</v>
      </c>
      <c r="EA27" s="69">
        <v>0</v>
      </c>
      <c r="EB27" s="69">
        <v>0</v>
      </c>
      <c r="EC27" s="69">
        <f>SUM(I27:EB27)</f>
        <v>6643276.779664156</v>
      </c>
      <c r="ED27" s="69">
        <v>0</v>
      </c>
      <c r="EE27" s="69">
        <v>265277.8584339048</v>
      </c>
      <c r="EF27" s="69">
        <v>0</v>
      </c>
      <c r="EG27" s="69">
        <f>SUM(EE27:EF27)</f>
        <v>265277.8584339048</v>
      </c>
      <c r="EH27" s="23"/>
      <c r="EI27" s="23"/>
    </row>
    <row r="28" spans="1:139" ht="12.75" customHeight="1">
      <c r="A28" s="66">
        <v>20</v>
      </c>
      <c r="B28" s="5" t="s">
        <v>205</v>
      </c>
      <c r="C28" s="4" t="s">
        <v>402</v>
      </c>
      <c r="D28" s="55">
        <f t="shared" si="3"/>
        <v>0</v>
      </c>
      <c r="E28" s="55">
        <v>0</v>
      </c>
      <c r="F28" s="55">
        <f t="shared" si="4"/>
        <v>0</v>
      </c>
      <c r="G28" s="55">
        <v>0</v>
      </c>
      <c r="H28" s="55">
        <f t="shared" si="5"/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26">
        <v>0</v>
      </c>
      <c r="U28" s="26">
        <v>0</v>
      </c>
      <c r="V28" s="26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  <c r="DJ28" s="69">
        <v>0</v>
      </c>
      <c r="DK28" s="69">
        <v>0</v>
      </c>
      <c r="DL28" s="69">
        <v>0</v>
      </c>
      <c r="DM28" s="69">
        <v>0</v>
      </c>
      <c r="DN28" s="69">
        <v>0</v>
      </c>
      <c r="DO28" s="69">
        <v>0</v>
      </c>
      <c r="DP28" s="69">
        <v>0</v>
      </c>
      <c r="DQ28" s="69">
        <v>0</v>
      </c>
      <c r="DR28" s="69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69">
        <v>0</v>
      </c>
      <c r="DY28" s="69">
        <v>0</v>
      </c>
      <c r="DZ28" s="69">
        <v>0</v>
      </c>
      <c r="EA28" s="69">
        <v>0</v>
      </c>
      <c r="EB28" s="69">
        <v>0</v>
      </c>
      <c r="EC28" s="69">
        <f>SUM(I28:EB28)</f>
        <v>0</v>
      </c>
      <c r="ED28" s="69">
        <v>0</v>
      </c>
      <c r="EE28" s="69">
        <v>0</v>
      </c>
      <c r="EF28" s="69">
        <v>0</v>
      </c>
      <c r="EG28" s="69">
        <f>SUM(EE28:EF28)</f>
        <v>0</v>
      </c>
      <c r="EH28" s="23"/>
      <c r="EI28" s="23"/>
    </row>
    <row r="29" spans="1:139" ht="12.75" customHeight="1">
      <c r="A29" s="66">
        <v>21</v>
      </c>
      <c r="B29" s="5" t="s">
        <v>206</v>
      </c>
      <c r="C29" s="4" t="s">
        <v>403</v>
      </c>
      <c r="D29" s="55">
        <f t="shared" si="3"/>
        <v>211553.83694797364</v>
      </c>
      <c r="E29" s="55">
        <v>29872.763986035563</v>
      </c>
      <c r="F29" s="55">
        <f t="shared" si="4"/>
        <v>181681.07296193807</v>
      </c>
      <c r="G29" s="55">
        <v>670.5008051393902</v>
      </c>
      <c r="H29" s="55">
        <f t="shared" si="5"/>
        <v>181010.57215679868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26">
        <v>0</v>
      </c>
      <c r="U29" s="26">
        <v>2904.3991567986964</v>
      </c>
      <c r="V29" s="26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69">
        <v>0</v>
      </c>
      <c r="DM29" s="69">
        <v>0</v>
      </c>
      <c r="DN29" s="69">
        <v>0</v>
      </c>
      <c r="DO29" s="69">
        <v>0</v>
      </c>
      <c r="DP29" s="69">
        <v>0</v>
      </c>
      <c r="DQ29" s="69">
        <v>0</v>
      </c>
      <c r="DR29" s="69">
        <v>0</v>
      </c>
      <c r="DS29" s="69">
        <v>0</v>
      </c>
      <c r="DT29" s="69">
        <v>0</v>
      </c>
      <c r="DU29" s="69">
        <v>0</v>
      </c>
      <c r="DV29" s="69">
        <v>0</v>
      </c>
      <c r="DW29" s="69">
        <v>0</v>
      </c>
      <c r="DX29" s="69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f>SUM(I29:EB29)</f>
        <v>2904.3991567986964</v>
      </c>
      <c r="ED29" s="69">
        <v>0</v>
      </c>
      <c r="EE29" s="69">
        <v>178106.17299999998</v>
      </c>
      <c r="EF29" s="69">
        <v>0</v>
      </c>
      <c r="EG29" s="69">
        <f>SUM(EE29:EF29)</f>
        <v>178106.17299999998</v>
      </c>
      <c r="EH29" s="23"/>
      <c r="EI29" s="23"/>
    </row>
    <row r="30" spans="1:139" ht="12.75" customHeight="1">
      <c r="A30" s="66">
        <v>22</v>
      </c>
      <c r="B30" s="5" t="s">
        <v>207</v>
      </c>
      <c r="C30" s="4" t="s">
        <v>404</v>
      </c>
      <c r="D30" s="55">
        <f t="shared" si="3"/>
        <v>158948.38371638415</v>
      </c>
      <c r="E30" s="55">
        <v>7321.534825759636</v>
      </c>
      <c r="F30" s="55">
        <f t="shared" si="4"/>
        <v>151626.8488906245</v>
      </c>
      <c r="G30" s="55">
        <v>898.6958810500596</v>
      </c>
      <c r="H30" s="55">
        <f t="shared" si="5"/>
        <v>150728.15300957445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26">
        <v>0</v>
      </c>
      <c r="U30" s="26">
        <v>128593.795817461</v>
      </c>
      <c r="V30" s="26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69">
        <v>0</v>
      </c>
      <c r="DO30" s="69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69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f>SUM(I30:EB30)</f>
        <v>128593.795817461</v>
      </c>
      <c r="ED30" s="69">
        <v>0</v>
      </c>
      <c r="EE30" s="69">
        <v>22134.357192113457</v>
      </c>
      <c r="EF30" s="69">
        <v>0</v>
      </c>
      <c r="EG30" s="69">
        <f>SUM(EE30:EF30)</f>
        <v>22134.357192113457</v>
      </c>
      <c r="EH30" s="23"/>
      <c r="EI30" s="23"/>
    </row>
    <row r="31" spans="1:139" ht="12.75" customHeight="1">
      <c r="A31" s="66">
        <v>23</v>
      </c>
      <c r="B31" s="5" t="s">
        <v>208</v>
      </c>
      <c r="C31" s="4" t="s">
        <v>405</v>
      </c>
      <c r="D31" s="55">
        <f t="shared" si="3"/>
        <v>54815.68086421812</v>
      </c>
      <c r="E31" s="55">
        <v>6811.877738417221</v>
      </c>
      <c r="F31" s="55">
        <f t="shared" si="4"/>
        <v>48003.8031258009</v>
      </c>
      <c r="G31" s="55">
        <v>348.67026028948885</v>
      </c>
      <c r="H31" s="55">
        <f t="shared" si="5"/>
        <v>47655.13286551141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26">
        <v>0</v>
      </c>
      <c r="U31" s="26">
        <v>0</v>
      </c>
      <c r="V31" s="26">
        <v>46001.56073066524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  <c r="DJ31" s="69">
        <v>0</v>
      </c>
      <c r="DK31" s="69">
        <v>0</v>
      </c>
      <c r="DL31" s="69">
        <v>0</v>
      </c>
      <c r="DM31" s="69">
        <v>0</v>
      </c>
      <c r="DN31" s="69">
        <v>0</v>
      </c>
      <c r="DO31" s="69">
        <v>0</v>
      </c>
      <c r="DP31" s="69">
        <v>0</v>
      </c>
      <c r="DQ31" s="69">
        <v>0</v>
      </c>
      <c r="DR31" s="69">
        <v>0</v>
      </c>
      <c r="DS31" s="69">
        <v>0</v>
      </c>
      <c r="DT31" s="69">
        <v>0</v>
      </c>
      <c r="DU31" s="69">
        <v>0</v>
      </c>
      <c r="DV31" s="69">
        <v>0</v>
      </c>
      <c r="DW31" s="69">
        <v>0</v>
      </c>
      <c r="DX31" s="69">
        <v>0</v>
      </c>
      <c r="DY31" s="69">
        <v>0</v>
      </c>
      <c r="DZ31" s="69">
        <v>0</v>
      </c>
      <c r="EA31" s="69">
        <v>0</v>
      </c>
      <c r="EB31" s="69">
        <v>0</v>
      </c>
      <c r="EC31" s="69">
        <f>SUM(I31:EB31)</f>
        <v>46001.56073066524</v>
      </c>
      <c r="ED31" s="69">
        <v>0</v>
      </c>
      <c r="EE31" s="69">
        <v>1653.5721348461764</v>
      </c>
      <c r="EF31" s="69">
        <v>0</v>
      </c>
      <c r="EG31" s="69">
        <f>SUM(EE31:EF31)</f>
        <v>1653.5721348461764</v>
      </c>
      <c r="EH31" s="23"/>
      <c r="EI31" s="23"/>
    </row>
    <row r="32" spans="1:139" ht="12.75" customHeight="1">
      <c r="A32" s="66">
        <v>24</v>
      </c>
      <c r="B32" s="5" t="s">
        <v>209</v>
      </c>
      <c r="C32" s="4" t="s">
        <v>406</v>
      </c>
      <c r="D32" s="55">
        <f t="shared" si="3"/>
        <v>92666.52800483472</v>
      </c>
      <c r="E32" s="55">
        <v>8224.176885993962</v>
      </c>
      <c r="F32" s="55">
        <f t="shared" si="4"/>
        <v>84442.35111884076</v>
      </c>
      <c r="G32" s="55">
        <v>418.9051998714264</v>
      </c>
      <c r="H32" s="55">
        <f t="shared" si="5"/>
        <v>84023.44591896933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26">
        <v>0</v>
      </c>
      <c r="U32" s="26">
        <v>0</v>
      </c>
      <c r="V32" s="26">
        <v>83599.83001609382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  <c r="DJ32" s="69">
        <v>0</v>
      </c>
      <c r="DK32" s="69">
        <v>0</v>
      </c>
      <c r="DL32" s="69">
        <v>0</v>
      </c>
      <c r="DM32" s="69">
        <v>0</v>
      </c>
      <c r="DN32" s="69">
        <v>0</v>
      </c>
      <c r="DO32" s="69">
        <v>0</v>
      </c>
      <c r="DP32" s="69">
        <v>0</v>
      </c>
      <c r="DQ32" s="69">
        <v>0</v>
      </c>
      <c r="DR32" s="69">
        <v>0</v>
      </c>
      <c r="DS32" s="69">
        <v>0</v>
      </c>
      <c r="DT32" s="69">
        <v>0</v>
      </c>
      <c r="DU32" s="69">
        <v>0</v>
      </c>
      <c r="DV32" s="69">
        <v>0</v>
      </c>
      <c r="DW32" s="69">
        <v>0</v>
      </c>
      <c r="DX32" s="69">
        <v>0</v>
      </c>
      <c r="DY32" s="69">
        <v>0</v>
      </c>
      <c r="DZ32" s="69">
        <v>0</v>
      </c>
      <c r="EA32" s="69">
        <v>0</v>
      </c>
      <c r="EB32" s="69">
        <v>0</v>
      </c>
      <c r="EC32" s="69">
        <f>SUM(I32:EB32)</f>
        <v>83599.83001609382</v>
      </c>
      <c r="ED32" s="69">
        <v>0</v>
      </c>
      <c r="EE32" s="69">
        <v>423.61590287550024</v>
      </c>
      <c r="EF32" s="69">
        <v>0</v>
      </c>
      <c r="EG32" s="69">
        <f>SUM(EE32:EF32)</f>
        <v>423.61590287550024</v>
      </c>
      <c r="EH32" s="23"/>
      <c r="EI32" s="23"/>
    </row>
    <row r="33" spans="1:139" ht="12.75" customHeight="1">
      <c r="A33" s="66">
        <v>25</v>
      </c>
      <c r="B33" s="5" t="s">
        <v>210</v>
      </c>
      <c r="C33" s="4" t="s">
        <v>407</v>
      </c>
      <c r="D33" s="55">
        <f t="shared" si="3"/>
        <v>955890.3376702109</v>
      </c>
      <c r="E33" s="55">
        <v>34760.52080154295</v>
      </c>
      <c r="F33" s="55">
        <f t="shared" si="4"/>
        <v>921129.816868668</v>
      </c>
      <c r="G33" s="55">
        <v>3346.126607351251</v>
      </c>
      <c r="H33" s="55">
        <f t="shared" si="5"/>
        <v>917783.6902613167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26">
        <v>0</v>
      </c>
      <c r="U33" s="26">
        <v>0</v>
      </c>
      <c r="V33" s="26">
        <v>906504.2599319697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  <c r="DJ33" s="69">
        <v>0</v>
      </c>
      <c r="DK33" s="69">
        <v>0</v>
      </c>
      <c r="DL33" s="69">
        <v>0</v>
      </c>
      <c r="DM33" s="69">
        <v>0</v>
      </c>
      <c r="DN33" s="69">
        <v>0</v>
      </c>
      <c r="DO33" s="69">
        <v>0</v>
      </c>
      <c r="DP33" s="69">
        <v>0</v>
      </c>
      <c r="DQ33" s="69">
        <v>0</v>
      </c>
      <c r="DR33" s="69">
        <v>0</v>
      </c>
      <c r="DS33" s="69">
        <v>0</v>
      </c>
      <c r="DT33" s="69">
        <v>0</v>
      </c>
      <c r="DU33" s="69">
        <v>0</v>
      </c>
      <c r="DV33" s="69">
        <v>0</v>
      </c>
      <c r="DW33" s="69">
        <v>0</v>
      </c>
      <c r="DX33" s="69">
        <v>0</v>
      </c>
      <c r="DY33" s="69">
        <v>0</v>
      </c>
      <c r="DZ33" s="69">
        <v>0</v>
      </c>
      <c r="EA33" s="69">
        <v>0</v>
      </c>
      <c r="EB33" s="69">
        <v>0</v>
      </c>
      <c r="EC33" s="69">
        <f>SUM(I33:EB33)</f>
        <v>906504.2599319697</v>
      </c>
      <c r="ED33" s="69">
        <v>0</v>
      </c>
      <c r="EE33" s="69">
        <v>11279.43032934698</v>
      </c>
      <c r="EF33" s="69">
        <v>0</v>
      </c>
      <c r="EG33" s="69">
        <f>SUM(EE33:EF33)</f>
        <v>11279.43032934698</v>
      </c>
      <c r="EH33" s="23"/>
      <c r="EI33" s="23"/>
    </row>
    <row r="34" spans="1:139" ht="12.75" customHeight="1">
      <c r="A34" s="66">
        <v>26</v>
      </c>
      <c r="B34" s="5" t="s">
        <v>211</v>
      </c>
      <c r="C34" s="4" t="s">
        <v>408</v>
      </c>
      <c r="D34" s="55">
        <f t="shared" si="3"/>
        <v>239983.4595858502</v>
      </c>
      <c r="E34" s="55">
        <v>8192.226077893321</v>
      </c>
      <c r="F34" s="55">
        <f t="shared" si="4"/>
        <v>231791.2335079569</v>
      </c>
      <c r="G34" s="55">
        <v>2444.059270744374</v>
      </c>
      <c r="H34" s="55">
        <f t="shared" si="5"/>
        <v>229347.17423721252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26">
        <v>0</v>
      </c>
      <c r="U34" s="26">
        <v>0</v>
      </c>
      <c r="V34" s="26">
        <v>219903.47279603462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0</v>
      </c>
      <c r="DN34" s="69">
        <v>0</v>
      </c>
      <c r="DO34" s="69">
        <v>0</v>
      </c>
      <c r="DP34" s="69">
        <v>0</v>
      </c>
      <c r="DQ34" s="69">
        <v>0</v>
      </c>
      <c r="DR34" s="69">
        <v>0</v>
      </c>
      <c r="DS34" s="69">
        <v>0</v>
      </c>
      <c r="DT34" s="69">
        <v>0</v>
      </c>
      <c r="DU34" s="69">
        <v>0</v>
      </c>
      <c r="DV34" s="69">
        <v>0</v>
      </c>
      <c r="DW34" s="69">
        <v>0</v>
      </c>
      <c r="DX34" s="69">
        <v>0</v>
      </c>
      <c r="DY34" s="69">
        <v>0</v>
      </c>
      <c r="DZ34" s="69">
        <v>0</v>
      </c>
      <c r="EA34" s="69">
        <v>0</v>
      </c>
      <c r="EB34" s="69">
        <v>0</v>
      </c>
      <c r="EC34" s="69">
        <f>SUM(I34:EB34)</f>
        <v>219903.47279603462</v>
      </c>
      <c r="ED34" s="69">
        <v>0</v>
      </c>
      <c r="EE34" s="69">
        <v>9443.7014411779</v>
      </c>
      <c r="EF34" s="69">
        <v>0</v>
      </c>
      <c r="EG34" s="69">
        <f>SUM(EE34:EF34)</f>
        <v>9443.7014411779</v>
      </c>
      <c r="EH34" s="23"/>
      <c r="EI34" s="23"/>
    </row>
    <row r="35" spans="1:139" ht="12.75" customHeight="1">
      <c r="A35" s="66">
        <v>27</v>
      </c>
      <c r="B35" s="5" t="s">
        <v>212</v>
      </c>
      <c r="C35" s="4" t="s">
        <v>409</v>
      </c>
      <c r="D35" s="55">
        <f t="shared" si="3"/>
        <v>75055.11319295781</v>
      </c>
      <c r="E35" s="55">
        <v>4438.983186085996</v>
      </c>
      <c r="F35" s="55">
        <f t="shared" si="4"/>
        <v>70616.13000687181</v>
      </c>
      <c r="G35" s="55">
        <v>593.1518873038208</v>
      </c>
      <c r="H35" s="55">
        <f t="shared" si="5"/>
        <v>70022.978119568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26">
        <v>0</v>
      </c>
      <c r="U35" s="26">
        <v>0</v>
      </c>
      <c r="V35" s="26">
        <v>64035.788048143215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  <c r="DJ35" s="69">
        <v>0</v>
      </c>
      <c r="DK35" s="69">
        <v>0</v>
      </c>
      <c r="DL35" s="69">
        <v>0</v>
      </c>
      <c r="DM35" s="69">
        <v>0</v>
      </c>
      <c r="DN35" s="69">
        <v>0</v>
      </c>
      <c r="DO35" s="69">
        <v>0</v>
      </c>
      <c r="DP35" s="69">
        <v>0</v>
      </c>
      <c r="DQ35" s="69">
        <v>0</v>
      </c>
      <c r="DR35" s="69">
        <v>0</v>
      </c>
      <c r="DS35" s="69">
        <v>0</v>
      </c>
      <c r="DT35" s="69">
        <v>0</v>
      </c>
      <c r="DU35" s="69">
        <v>0</v>
      </c>
      <c r="DV35" s="69">
        <v>0</v>
      </c>
      <c r="DW35" s="69">
        <v>0</v>
      </c>
      <c r="DX35" s="69">
        <v>0</v>
      </c>
      <c r="DY35" s="69">
        <v>0</v>
      </c>
      <c r="DZ35" s="69">
        <v>0</v>
      </c>
      <c r="EA35" s="69">
        <v>0</v>
      </c>
      <c r="EB35" s="69">
        <v>0</v>
      </c>
      <c r="EC35" s="69">
        <f>SUM(I35:EB35)</f>
        <v>64035.788048143215</v>
      </c>
      <c r="ED35" s="69">
        <v>0</v>
      </c>
      <c r="EE35" s="69">
        <v>5987.19007142478</v>
      </c>
      <c r="EF35" s="69">
        <v>0</v>
      </c>
      <c r="EG35" s="69">
        <f>SUM(EE35:EF35)</f>
        <v>5987.19007142478</v>
      </c>
      <c r="EH35" s="23"/>
      <c r="EI35" s="23"/>
    </row>
    <row r="36" spans="1:139" ht="12.75" customHeight="1">
      <c r="A36" s="66">
        <v>28</v>
      </c>
      <c r="B36" s="5" t="s">
        <v>213</v>
      </c>
      <c r="C36" s="4" t="s">
        <v>410</v>
      </c>
      <c r="D36" s="55">
        <f t="shared" si="3"/>
        <v>117584.49066827349</v>
      </c>
      <c r="E36" s="55">
        <v>27833.60641669437</v>
      </c>
      <c r="F36" s="55">
        <f t="shared" si="4"/>
        <v>89750.88425157912</v>
      </c>
      <c r="G36" s="55">
        <v>11484.034466874607</v>
      </c>
      <c r="H36" s="55">
        <f t="shared" si="5"/>
        <v>78266.84978470451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26">
        <v>0</v>
      </c>
      <c r="U36" s="26">
        <v>0</v>
      </c>
      <c r="V36" s="26">
        <v>11674.771509767148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21193.60575203374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44910.61136636282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69">
        <v>0</v>
      </c>
      <c r="CE36" s="69">
        <v>0</v>
      </c>
      <c r="CF36" s="69">
        <v>0</v>
      </c>
      <c r="CG36" s="69">
        <v>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69">
        <v>0</v>
      </c>
      <c r="CY36" s="69">
        <v>0</v>
      </c>
      <c r="CZ36" s="69">
        <v>0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  <c r="DJ36" s="69">
        <v>0</v>
      </c>
      <c r="DK36" s="69">
        <v>0</v>
      </c>
      <c r="DL36" s="69">
        <v>0</v>
      </c>
      <c r="DM36" s="69">
        <v>0</v>
      </c>
      <c r="DN36" s="69">
        <v>0</v>
      </c>
      <c r="DO36" s="69">
        <v>0</v>
      </c>
      <c r="DP36" s="69">
        <v>0</v>
      </c>
      <c r="DQ36" s="69">
        <v>0</v>
      </c>
      <c r="DR36" s="69">
        <v>0</v>
      </c>
      <c r="DS36" s="69">
        <v>0</v>
      </c>
      <c r="DT36" s="69">
        <v>0</v>
      </c>
      <c r="DU36" s="69">
        <v>0</v>
      </c>
      <c r="DV36" s="69">
        <v>0</v>
      </c>
      <c r="DW36" s="69">
        <v>0</v>
      </c>
      <c r="DX36" s="69">
        <v>0</v>
      </c>
      <c r="DY36" s="69">
        <v>0</v>
      </c>
      <c r="DZ36" s="69">
        <v>0</v>
      </c>
      <c r="EA36" s="69">
        <v>0</v>
      </c>
      <c r="EB36" s="69">
        <v>0</v>
      </c>
      <c r="EC36" s="69">
        <f>SUM(I36:EB36)</f>
        <v>77778.9886281637</v>
      </c>
      <c r="ED36" s="69">
        <v>0</v>
      </c>
      <c r="EE36" s="69">
        <v>487.8611565408128</v>
      </c>
      <c r="EF36" s="69">
        <v>0</v>
      </c>
      <c r="EG36" s="69">
        <f>SUM(EE36:EF36)</f>
        <v>487.8611565408128</v>
      </c>
      <c r="EH36" s="23"/>
      <c r="EI36" s="23"/>
    </row>
    <row r="37" spans="1:139" ht="12.75" customHeight="1">
      <c r="A37" s="66">
        <v>29</v>
      </c>
      <c r="B37" s="5" t="s">
        <v>214</v>
      </c>
      <c r="C37" s="4" t="s">
        <v>411</v>
      </c>
      <c r="D37" s="55">
        <f t="shared" si="3"/>
        <v>110001.54386387074</v>
      </c>
      <c r="E37" s="55">
        <v>6551.064686251051</v>
      </c>
      <c r="F37" s="55">
        <f t="shared" si="4"/>
        <v>103450.4791776197</v>
      </c>
      <c r="G37" s="55">
        <v>1027.8241643122587</v>
      </c>
      <c r="H37" s="55">
        <f t="shared" si="5"/>
        <v>102422.65501330743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26">
        <v>0</v>
      </c>
      <c r="U37" s="26">
        <v>0</v>
      </c>
      <c r="V37" s="26">
        <v>83757.23989120171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  <c r="DJ37" s="69">
        <v>0</v>
      </c>
      <c r="DK37" s="69">
        <v>0</v>
      </c>
      <c r="DL37" s="69">
        <v>0</v>
      </c>
      <c r="DM37" s="69">
        <v>0</v>
      </c>
      <c r="DN37" s="69">
        <v>0</v>
      </c>
      <c r="DO37" s="69">
        <v>0</v>
      </c>
      <c r="DP37" s="69">
        <v>0</v>
      </c>
      <c r="DQ37" s="69">
        <v>0</v>
      </c>
      <c r="DR37" s="69">
        <v>0</v>
      </c>
      <c r="DS37" s="69">
        <v>0</v>
      </c>
      <c r="DT37" s="69">
        <v>0</v>
      </c>
      <c r="DU37" s="69">
        <v>0</v>
      </c>
      <c r="DV37" s="69">
        <v>0</v>
      </c>
      <c r="DW37" s="69">
        <v>0</v>
      </c>
      <c r="DX37" s="69">
        <v>0</v>
      </c>
      <c r="DY37" s="69">
        <v>0</v>
      </c>
      <c r="DZ37" s="69">
        <v>0</v>
      </c>
      <c r="EA37" s="69">
        <v>0</v>
      </c>
      <c r="EB37" s="69">
        <v>0</v>
      </c>
      <c r="EC37" s="69">
        <f>SUM(I37:EB37)</f>
        <v>83757.23989120171</v>
      </c>
      <c r="ED37" s="69">
        <v>0</v>
      </c>
      <c r="EE37" s="69">
        <v>18665.415122105722</v>
      </c>
      <c r="EF37" s="69">
        <v>0</v>
      </c>
      <c r="EG37" s="69">
        <f>SUM(EE37:EF37)</f>
        <v>18665.415122105722</v>
      </c>
      <c r="EH37" s="23"/>
      <c r="EI37" s="23"/>
    </row>
    <row r="38" spans="1:139" ht="12.75" customHeight="1">
      <c r="A38" s="66">
        <v>30</v>
      </c>
      <c r="B38" s="5" t="s">
        <v>215</v>
      </c>
      <c r="C38" s="4" t="s">
        <v>412</v>
      </c>
      <c r="D38" s="55">
        <f t="shared" si="3"/>
        <v>2425953.2745299996</v>
      </c>
      <c r="E38" s="55">
        <v>5951.4615300000005</v>
      </c>
      <c r="F38" s="55">
        <f t="shared" si="4"/>
        <v>2420001.8129999996</v>
      </c>
      <c r="G38" s="55">
        <v>19105.497706197297</v>
      </c>
      <c r="H38" s="55">
        <f t="shared" si="5"/>
        <v>2400896.3152938024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26">
        <v>0</v>
      </c>
      <c r="U38" s="26">
        <v>0</v>
      </c>
      <c r="V38" s="26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0</v>
      </c>
      <c r="CC38" s="69">
        <v>0</v>
      </c>
      <c r="CD38" s="69">
        <v>0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2230854.5572938025</v>
      </c>
      <c r="CX38" s="69">
        <v>0</v>
      </c>
      <c r="CY38" s="69">
        <v>0</v>
      </c>
      <c r="CZ38" s="69">
        <v>0</v>
      </c>
      <c r="DA38" s="69">
        <v>0</v>
      </c>
      <c r="DB38" s="69">
        <v>0</v>
      </c>
      <c r="DC38" s="69">
        <v>0</v>
      </c>
      <c r="DD38" s="69">
        <v>0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  <c r="DJ38" s="69">
        <v>0</v>
      </c>
      <c r="DK38" s="69">
        <v>0</v>
      </c>
      <c r="DL38" s="69">
        <v>0</v>
      </c>
      <c r="DM38" s="69">
        <v>0</v>
      </c>
      <c r="DN38" s="69">
        <v>0</v>
      </c>
      <c r="DO38" s="69">
        <v>0</v>
      </c>
      <c r="DP38" s="69">
        <v>0</v>
      </c>
      <c r="DQ38" s="69">
        <v>0</v>
      </c>
      <c r="DR38" s="69">
        <v>0</v>
      </c>
      <c r="DS38" s="69">
        <v>0</v>
      </c>
      <c r="DT38" s="69">
        <v>0</v>
      </c>
      <c r="DU38" s="69">
        <v>0</v>
      </c>
      <c r="DV38" s="69">
        <v>0</v>
      </c>
      <c r="DW38" s="69">
        <v>0</v>
      </c>
      <c r="DX38" s="69">
        <v>0</v>
      </c>
      <c r="DY38" s="69">
        <v>0</v>
      </c>
      <c r="DZ38" s="69">
        <v>0</v>
      </c>
      <c r="EA38" s="69">
        <v>0</v>
      </c>
      <c r="EB38" s="69">
        <v>0</v>
      </c>
      <c r="EC38" s="69">
        <f>SUM(I38:EB38)</f>
        <v>2230854.5572938025</v>
      </c>
      <c r="ED38" s="69">
        <v>0</v>
      </c>
      <c r="EE38" s="69">
        <v>170041.75799999997</v>
      </c>
      <c r="EF38" s="69">
        <v>0</v>
      </c>
      <c r="EG38" s="69">
        <f>SUM(EE38:EF38)</f>
        <v>170041.75799999997</v>
      </c>
      <c r="EH38" s="23"/>
      <c r="EI38" s="23"/>
    </row>
    <row r="39" spans="1:139" ht="12.75" customHeight="1">
      <c r="A39" s="66">
        <v>31</v>
      </c>
      <c r="B39" s="5" t="s">
        <v>216</v>
      </c>
      <c r="C39" s="4" t="s">
        <v>413</v>
      </c>
      <c r="D39" s="55">
        <f t="shared" si="3"/>
        <v>0</v>
      </c>
      <c r="E39" s="55">
        <v>0</v>
      </c>
      <c r="F39" s="55">
        <f t="shared" si="4"/>
        <v>0</v>
      </c>
      <c r="G39" s="55">
        <v>0</v>
      </c>
      <c r="H39" s="55">
        <f t="shared" si="5"/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26">
        <v>0</v>
      </c>
      <c r="U39" s="26">
        <v>0</v>
      </c>
      <c r="V39" s="26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  <c r="DJ39" s="69">
        <v>0</v>
      </c>
      <c r="DK39" s="69">
        <v>0</v>
      </c>
      <c r="DL39" s="69">
        <v>0</v>
      </c>
      <c r="DM39" s="69">
        <v>0</v>
      </c>
      <c r="DN39" s="69">
        <v>0</v>
      </c>
      <c r="DO39" s="69">
        <v>0</v>
      </c>
      <c r="DP39" s="69">
        <v>0</v>
      </c>
      <c r="DQ39" s="69">
        <v>0</v>
      </c>
      <c r="DR39" s="69">
        <v>0</v>
      </c>
      <c r="DS39" s="69">
        <v>0</v>
      </c>
      <c r="DT39" s="69">
        <v>0</v>
      </c>
      <c r="DU39" s="69">
        <v>0</v>
      </c>
      <c r="DV39" s="69">
        <v>0</v>
      </c>
      <c r="DW39" s="69">
        <v>0</v>
      </c>
      <c r="DX39" s="69">
        <v>0</v>
      </c>
      <c r="DY39" s="69">
        <v>0</v>
      </c>
      <c r="DZ39" s="69">
        <v>0</v>
      </c>
      <c r="EA39" s="69">
        <v>0</v>
      </c>
      <c r="EB39" s="69">
        <v>0</v>
      </c>
      <c r="EC39" s="69">
        <f>SUM(I39:EB39)</f>
        <v>0</v>
      </c>
      <c r="ED39" s="69">
        <v>0</v>
      </c>
      <c r="EE39" s="69">
        <v>0</v>
      </c>
      <c r="EF39" s="69">
        <v>0</v>
      </c>
      <c r="EG39" s="69">
        <f>SUM(EE39:EF39)</f>
        <v>0</v>
      </c>
      <c r="EH39" s="23"/>
      <c r="EI39" s="23"/>
    </row>
    <row r="40" spans="1:139" ht="12.75" customHeight="1">
      <c r="A40" s="66">
        <v>32</v>
      </c>
      <c r="B40" s="6" t="s">
        <v>217</v>
      </c>
      <c r="C40" s="4" t="s">
        <v>414</v>
      </c>
      <c r="D40" s="55">
        <f t="shared" si="3"/>
        <v>12988338.33682812</v>
      </c>
      <c r="E40" s="55">
        <v>2877489.693321067</v>
      </c>
      <c r="F40" s="55">
        <f t="shared" si="4"/>
        <v>10110848.643507054</v>
      </c>
      <c r="G40" s="55">
        <v>1413524.483511218</v>
      </c>
      <c r="H40" s="55">
        <f t="shared" si="5"/>
        <v>8697324.159995835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229070.13721531353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26">
        <v>8248551.878881876</v>
      </c>
      <c r="X40" s="26">
        <v>169.5548359688313</v>
      </c>
      <c r="Y40" s="26">
        <v>0</v>
      </c>
      <c r="Z40" s="26">
        <v>0</v>
      </c>
      <c r="AA40" s="26">
        <v>1880.1797259550256</v>
      </c>
      <c r="AB40" s="26">
        <v>0</v>
      </c>
      <c r="AC40" s="26">
        <v>41.90629673424677</v>
      </c>
      <c r="AD40" s="26">
        <v>0</v>
      </c>
      <c r="AE40" s="26">
        <v>0</v>
      </c>
      <c r="AF40" s="26">
        <v>0</v>
      </c>
      <c r="AG40" s="26">
        <v>668.5573967201424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342.0196786361736</v>
      </c>
      <c r="BK40" s="69">
        <v>1654.4431970867229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69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0</v>
      </c>
      <c r="DE40" s="69">
        <v>0</v>
      </c>
      <c r="DF40" s="69">
        <v>0</v>
      </c>
      <c r="DG40" s="69">
        <v>0</v>
      </c>
      <c r="DH40" s="69">
        <v>0</v>
      </c>
      <c r="DI40" s="69">
        <v>0</v>
      </c>
      <c r="DJ40" s="69">
        <v>0</v>
      </c>
      <c r="DK40" s="69">
        <v>0</v>
      </c>
      <c r="DL40" s="69">
        <v>0</v>
      </c>
      <c r="DM40" s="69">
        <v>0</v>
      </c>
      <c r="DN40" s="69">
        <v>0</v>
      </c>
      <c r="DO40" s="69">
        <v>0</v>
      </c>
      <c r="DP40" s="69">
        <v>0</v>
      </c>
      <c r="DQ40" s="69">
        <v>0</v>
      </c>
      <c r="DR40" s="69">
        <v>0</v>
      </c>
      <c r="DS40" s="69">
        <v>0</v>
      </c>
      <c r="DT40" s="69">
        <v>0</v>
      </c>
      <c r="DU40" s="69">
        <v>0</v>
      </c>
      <c r="DV40" s="69">
        <v>0</v>
      </c>
      <c r="DW40" s="69">
        <v>0</v>
      </c>
      <c r="DX40" s="69">
        <v>0</v>
      </c>
      <c r="DY40" s="69">
        <v>0</v>
      </c>
      <c r="DZ40" s="69">
        <v>0</v>
      </c>
      <c r="EA40" s="69">
        <v>0</v>
      </c>
      <c r="EB40" s="69">
        <v>0</v>
      </c>
      <c r="EC40" s="69">
        <f>SUM(I40:EB40)</f>
        <v>8482378.677228289</v>
      </c>
      <c r="ED40" s="69">
        <v>0</v>
      </c>
      <c r="EE40" s="69">
        <v>214945.48276754725</v>
      </c>
      <c r="EF40" s="69">
        <v>0</v>
      </c>
      <c r="EG40" s="69">
        <f>SUM(EE40:EF40)</f>
        <v>214945.48276754725</v>
      </c>
      <c r="EH40" s="23"/>
      <c r="EI40" s="23"/>
    </row>
    <row r="41" spans="1:139" ht="12.75" customHeight="1">
      <c r="A41" s="66">
        <v>33</v>
      </c>
      <c r="B41" s="6" t="s">
        <v>218</v>
      </c>
      <c r="C41" s="4" t="s">
        <v>415</v>
      </c>
      <c r="D41" s="55">
        <f t="shared" si="3"/>
        <v>1587530.6517848466</v>
      </c>
      <c r="E41" s="55">
        <v>196395.8746930326</v>
      </c>
      <c r="F41" s="55">
        <f t="shared" si="4"/>
        <v>1391134.777091814</v>
      </c>
      <c r="G41" s="55">
        <v>96672.13313432349</v>
      </c>
      <c r="H41" s="55">
        <f t="shared" si="5"/>
        <v>1294462.6439574906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716868.0817482208</v>
      </c>
      <c r="T41" s="69">
        <v>0</v>
      </c>
      <c r="U41" s="69">
        <v>0</v>
      </c>
      <c r="V41" s="69">
        <v>0</v>
      </c>
      <c r="W41" s="26">
        <v>0</v>
      </c>
      <c r="X41" s="26">
        <v>492762.9842514886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0</v>
      </c>
      <c r="BI41" s="69">
        <v>0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0</v>
      </c>
      <c r="CA41" s="69">
        <v>0</v>
      </c>
      <c r="CB41" s="69">
        <v>0</v>
      </c>
      <c r="CC41" s="69">
        <v>0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  <c r="DJ41" s="69">
        <v>0</v>
      </c>
      <c r="DK41" s="69">
        <v>0</v>
      </c>
      <c r="DL41" s="69">
        <v>0</v>
      </c>
      <c r="DM41" s="69">
        <v>0</v>
      </c>
      <c r="DN41" s="69">
        <v>0</v>
      </c>
      <c r="DO41" s="69">
        <v>0</v>
      </c>
      <c r="DP41" s="69">
        <v>0</v>
      </c>
      <c r="DQ41" s="69">
        <v>0</v>
      </c>
      <c r="DR41" s="69">
        <v>0</v>
      </c>
      <c r="DS41" s="69">
        <v>0</v>
      </c>
      <c r="DT41" s="69">
        <v>0</v>
      </c>
      <c r="DU41" s="69">
        <v>0</v>
      </c>
      <c r="DV41" s="69">
        <v>0</v>
      </c>
      <c r="DW41" s="69">
        <v>0</v>
      </c>
      <c r="DX41" s="69">
        <v>0</v>
      </c>
      <c r="DY41" s="69">
        <v>0</v>
      </c>
      <c r="DZ41" s="69">
        <v>0</v>
      </c>
      <c r="EA41" s="69">
        <v>0</v>
      </c>
      <c r="EB41" s="69">
        <v>0</v>
      </c>
      <c r="EC41" s="69">
        <f>SUM(I41:EB41)</f>
        <v>1209631.0659997095</v>
      </c>
      <c r="ED41" s="69">
        <v>0</v>
      </c>
      <c r="EE41" s="69">
        <v>84831.57795778093</v>
      </c>
      <c r="EF41" s="69">
        <v>0</v>
      </c>
      <c r="EG41" s="69">
        <f>SUM(EE41:EF41)</f>
        <v>84831.57795778093</v>
      </c>
      <c r="EH41" s="23"/>
      <c r="EI41" s="23"/>
    </row>
    <row r="42" spans="1:139" ht="12.75" customHeight="1">
      <c r="A42" s="66">
        <v>34</v>
      </c>
      <c r="B42" s="6" t="s">
        <v>219</v>
      </c>
      <c r="C42" s="4" t="s">
        <v>416</v>
      </c>
      <c r="D42" s="55">
        <f t="shared" si="3"/>
        <v>1038924.3255471609</v>
      </c>
      <c r="E42" s="55">
        <v>265955.8668700609</v>
      </c>
      <c r="F42" s="55">
        <f t="shared" si="4"/>
        <v>772968.4586771</v>
      </c>
      <c r="G42" s="55">
        <v>105536.16315931057</v>
      </c>
      <c r="H42" s="55">
        <f t="shared" si="5"/>
        <v>667432.2955177894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26">
        <v>4485.991873642349</v>
      </c>
      <c r="X42" s="26">
        <v>0</v>
      </c>
      <c r="Y42" s="26">
        <v>594741.6083386347</v>
      </c>
      <c r="Z42" s="26">
        <v>3370.742385592521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252.6242525826753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  <c r="DJ42" s="69">
        <v>0</v>
      </c>
      <c r="DK42" s="69">
        <v>0</v>
      </c>
      <c r="DL42" s="69">
        <v>0</v>
      </c>
      <c r="DM42" s="69">
        <v>0</v>
      </c>
      <c r="DN42" s="69">
        <v>0</v>
      </c>
      <c r="DO42" s="69">
        <v>0</v>
      </c>
      <c r="DP42" s="69">
        <v>0</v>
      </c>
      <c r="DQ42" s="69">
        <v>0</v>
      </c>
      <c r="DR42" s="69">
        <v>0</v>
      </c>
      <c r="DS42" s="69">
        <v>0</v>
      </c>
      <c r="DT42" s="69">
        <v>0</v>
      </c>
      <c r="DU42" s="69">
        <v>0</v>
      </c>
      <c r="DV42" s="69">
        <v>0</v>
      </c>
      <c r="DW42" s="69">
        <v>0</v>
      </c>
      <c r="DX42" s="69">
        <v>0</v>
      </c>
      <c r="DY42" s="69">
        <v>0</v>
      </c>
      <c r="DZ42" s="69">
        <v>0</v>
      </c>
      <c r="EA42" s="69">
        <v>0</v>
      </c>
      <c r="EB42" s="69">
        <v>0</v>
      </c>
      <c r="EC42" s="69">
        <f>SUM(I42:EB42)</f>
        <v>602850.9668504522</v>
      </c>
      <c r="ED42" s="69">
        <v>0</v>
      </c>
      <c r="EE42" s="69">
        <v>64581.32866733722</v>
      </c>
      <c r="EF42" s="69">
        <v>0</v>
      </c>
      <c r="EG42" s="69">
        <f>SUM(EE42:EF42)</f>
        <v>64581.32866733722</v>
      </c>
      <c r="EH42" s="23"/>
      <c r="EI42" s="23"/>
    </row>
    <row r="43" spans="1:139" ht="12.75" customHeight="1">
      <c r="A43" s="66">
        <v>35</v>
      </c>
      <c r="B43" s="6" t="s">
        <v>220</v>
      </c>
      <c r="C43" s="4" t="s">
        <v>417</v>
      </c>
      <c r="D43" s="55">
        <f t="shared" si="3"/>
        <v>1051579.1003012857</v>
      </c>
      <c r="E43" s="55">
        <v>238724.30745506575</v>
      </c>
      <c r="F43" s="55">
        <f t="shared" si="4"/>
        <v>812854.79284622</v>
      </c>
      <c r="G43" s="55">
        <v>57966.40619020791</v>
      </c>
      <c r="H43" s="55">
        <f t="shared" si="5"/>
        <v>754888.386656012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26">
        <v>0</v>
      </c>
      <c r="X43" s="26">
        <v>0</v>
      </c>
      <c r="Y43" s="26">
        <v>554573.1129956418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3500.6187993718468</v>
      </c>
      <c r="AF43" s="26">
        <v>0</v>
      </c>
      <c r="AG43" s="26">
        <v>55.82182491313709</v>
      </c>
      <c r="AH43" s="26">
        <v>0</v>
      </c>
      <c r="AI43" s="26">
        <v>5758.498123319162</v>
      </c>
      <c r="AJ43" s="26">
        <v>5922.134530158541</v>
      </c>
      <c r="AK43" s="26">
        <v>0</v>
      </c>
      <c r="AL43" s="26">
        <v>164220.71528003123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0</v>
      </c>
      <c r="BI43" s="69">
        <v>0</v>
      </c>
      <c r="BJ43" s="69">
        <v>0</v>
      </c>
      <c r="BK43" s="69">
        <v>6997.288912824347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  <c r="DJ43" s="69">
        <v>0</v>
      </c>
      <c r="DK43" s="69">
        <v>0</v>
      </c>
      <c r="DL43" s="69">
        <v>0</v>
      </c>
      <c r="DM43" s="69">
        <v>0</v>
      </c>
      <c r="DN43" s="69">
        <v>0</v>
      </c>
      <c r="DO43" s="69">
        <v>0</v>
      </c>
      <c r="DP43" s="69">
        <v>0</v>
      </c>
      <c r="DQ43" s="69">
        <v>0</v>
      </c>
      <c r="DR43" s="69">
        <v>0</v>
      </c>
      <c r="DS43" s="69">
        <v>0</v>
      </c>
      <c r="DT43" s="69">
        <v>0</v>
      </c>
      <c r="DU43" s="69">
        <v>0</v>
      </c>
      <c r="DV43" s="69">
        <v>0</v>
      </c>
      <c r="DW43" s="69">
        <v>0</v>
      </c>
      <c r="DX43" s="69">
        <v>0</v>
      </c>
      <c r="DY43" s="69">
        <v>0</v>
      </c>
      <c r="DZ43" s="69">
        <v>0</v>
      </c>
      <c r="EA43" s="69">
        <v>0</v>
      </c>
      <c r="EB43" s="69">
        <v>0</v>
      </c>
      <c r="EC43" s="69">
        <f>SUM(I43:EB43)</f>
        <v>741028.1904662601</v>
      </c>
      <c r="ED43" s="69">
        <v>0</v>
      </c>
      <c r="EE43" s="69">
        <v>13860.196189751938</v>
      </c>
      <c r="EF43" s="69">
        <v>0</v>
      </c>
      <c r="EG43" s="69">
        <f>SUM(EE43:EF43)</f>
        <v>13860.196189751938</v>
      </c>
      <c r="EH43" s="23"/>
      <c r="EI43" s="23"/>
    </row>
    <row r="44" spans="1:139" ht="12.75" customHeight="1">
      <c r="A44" s="66">
        <v>36</v>
      </c>
      <c r="B44" s="6" t="s">
        <v>221</v>
      </c>
      <c r="C44" s="4" t="s">
        <v>418</v>
      </c>
      <c r="D44" s="55">
        <f t="shared" si="3"/>
        <v>1130300.676265984</v>
      </c>
      <c r="E44" s="55">
        <v>306063.0645045221</v>
      </c>
      <c r="F44" s="55">
        <f t="shared" si="4"/>
        <v>824237.6117614621</v>
      </c>
      <c r="G44" s="55">
        <v>115755.83826422598</v>
      </c>
      <c r="H44" s="55">
        <f t="shared" si="5"/>
        <v>708481.7734972361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26">
        <v>6568.526999654921</v>
      </c>
      <c r="X44" s="26">
        <v>0</v>
      </c>
      <c r="Y44" s="26">
        <v>576671.1069218344</v>
      </c>
      <c r="Z44" s="26">
        <v>0</v>
      </c>
      <c r="AA44" s="26">
        <v>296.16470867515386</v>
      </c>
      <c r="AB44" s="26">
        <v>0</v>
      </c>
      <c r="AC44" s="26">
        <v>0</v>
      </c>
      <c r="AD44" s="26">
        <v>165.85091821955947</v>
      </c>
      <c r="AE44" s="26">
        <v>0</v>
      </c>
      <c r="AF44" s="26">
        <v>42788.24932422986</v>
      </c>
      <c r="AG44" s="26">
        <v>0</v>
      </c>
      <c r="AH44" s="26">
        <v>18433.089409740922</v>
      </c>
      <c r="AI44" s="26">
        <v>0</v>
      </c>
      <c r="AJ44" s="26">
        <v>0</v>
      </c>
      <c r="AK44" s="26">
        <v>0</v>
      </c>
      <c r="AL44" s="26">
        <v>764.7231782296377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2658.865485327592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  <c r="DJ44" s="69">
        <v>0</v>
      </c>
      <c r="DK44" s="69">
        <v>0</v>
      </c>
      <c r="DL44" s="69">
        <v>0</v>
      </c>
      <c r="DM44" s="69">
        <v>0</v>
      </c>
      <c r="DN44" s="69">
        <v>0</v>
      </c>
      <c r="DO44" s="69">
        <v>0</v>
      </c>
      <c r="DP44" s="69">
        <v>0</v>
      </c>
      <c r="DQ44" s="69">
        <v>0</v>
      </c>
      <c r="DR44" s="69">
        <v>0</v>
      </c>
      <c r="DS44" s="69">
        <v>0</v>
      </c>
      <c r="DT44" s="69">
        <v>0</v>
      </c>
      <c r="DU44" s="69">
        <v>0</v>
      </c>
      <c r="DV44" s="69">
        <v>0</v>
      </c>
      <c r="DW44" s="69">
        <v>0</v>
      </c>
      <c r="DX44" s="69">
        <v>0</v>
      </c>
      <c r="DY44" s="69">
        <v>0</v>
      </c>
      <c r="DZ44" s="69">
        <v>0</v>
      </c>
      <c r="EA44" s="69">
        <v>0</v>
      </c>
      <c r="EB44" s="69">
        <v>0</v>
      </c>
      <c r="EC44" s="69">
        <f>SUM(I44:EB44)</f>
        <v>648346.576945912</v>
      </c>
      <c r="ED44" s="69">
        <v>0</v>
      </c>
      <c r="EE44" s="69">
        <v>60135.19655132414</v>
      </c>
      <c r="EF44" s="69">
        <v>0</v>
      </c>
      <c r="EG44" s="69">
        <f>SUM(EE44:EF44)</f>
        <v>60135.19655132414</v>
      </c>
      <c r="EH44" s="23"/>
      <c r="EI44" s="23"/>
    </row>
    <row r="45" spans="1:139" ht="12.75" customHeight="1">
      <c r="A45" s="66">
        <v>37</v>
      </c>
      <c r="B45" s="6" t="s">
        <v>222</v>
      </c>
      <c r="C45" s="4" t="s">
        <v>419</v>
      </c>
      <c r="D45" s="55">
        <f t="shared" si="3"/>
        <v>4076478.6460231505</v>
      </c>
      <c r="E45" s="55">
        <v>364920.2692472509</v>
      </c>
      <c r="F45" s="55">
        <f t="shared" si="4"/>
        <v>3711558.3767758994</v>
      </c>
      <c r="G45" s="55">
        <v>172284.5670800938</v>
      </c>
      <c r="H45" s="55">
        <f t="shared" si="5"/>
        <v>3539273.8096958054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26">
        <v>446443.0846500289</v>
      </c>
      <c r="X45" s="26">
        <v>388.4179991291536</v>
      </c>
      <c r="Y45" s="26">
        <v>666.5300971777765</v>
      </c>
      <c r="Z45" s="26">
        <v>2893290.422298079</v>
      </c>
      <c r="AA45" s="26">
        <v>0</v>
      </c>
      <c r="AB45" s="26">
        <v>44722.7426946807</v>
      </c>
      <c r="AC45" s="26">
        <v>2417.940677723511</v>
      </c>
      <c r="AD45" s="26">
        <v>0</v>
      </c>
      <c r="AE45" s="26">
        <v>0</v>
      </c>
      <c r="AF45" s="26">
        <v>0</v>
      </c>
      <c r="AG45" s="26">
        <v>0</v>
      </c>
      <c r="AH45" s="26">
        <v>53605.33777364474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20.701678792618143</v>
      </c>
      <c r="AO45" s="26">
        <v>0</v>
      </c>
      <c r="AP45" s="26">
        <v>0</v>
      </c>
      <c r="AQ45" s="26">
        <v>0</v>
      </c>
      <c r="AR45" s="26">
        <v>0</v>
      </c>
      <c r="AS45" s="26">
        <v>1129.0185045478636</v>
      </c>
      <c r="AT45" s="26">
        <v>0</v>
      </c>
      <c r="AU45" s="26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1628.5280132207645</v>
      </c>
      <c r="BF45" s="69">
        <v>0</v>
      </c>
      <c r="BG45" s="69">
        <v>0</v>
      </c>
      <c r="BH45" s="69">
        <v>0</v>
      </c>
      <c r="BI45" s="69">
        <v>0</v>
      </c>
      <c r="BJ45" s="69">
        <v>9841.669437879627</v>
      </c>
      <c r="BK45" s="69">
        <v>19626.037603153763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69">
        <v>0</v>
      </c>
      <c r="DF45" s="69">
        <v>0</v>
      </c>
      <c r="DG45" s="69">
        <v>0</v>
      </c>
      <c r="DH45" s="69">
        <v>0</v>
      </c>
      <c r="DI45" s="69">
        <v>0</v>
      </c>
      <c r="DJ45" s="69">
        <v>0</v>
      </c>
      <c r="DK45" s="69">
        <v>0</v>
      </c>
      <c r="DL45" s="69">
        <v>0</v>
      </c>
      <c r="DM45" s="69">
        <v>0</v>
      </c>
      <c r="DN45" s="69">
        <v>0</v>
      </c>
      <c r="DO45" s="69">
        <v>0</v>
      </c>
      <c r="DP45" s="69">
        <v>0</v>
      </c>
      <c r="DQ45" s="69">
        <v>0</v>
      </c>
      <c r="DR45" s="69">
        <v>0</v>
      </c>
      <c r="DS45" s="69">
        <v>0</v>
      </c>
      <c r="DT45" s="69">
        <v>0</v>
      </c>
      <c r="DU45" s="69">
        <v>0</v>
      </c>
      <c r="DV45" s="69">
        <v>0</v>
      </c>
      <c r="DW45" s="69">
        <v>0</v>
      </c>
      <c r="DX45" s="69">
        <v>0</v>
      </c>
      <c r="DY45" s="69">
        <v>0</v>
      </c>
      <c r="DZ45" s="69">
        <v>0</v>
      </c>
      <c r="EA45" s="69">
        <v>0</v>
      </c>
      <c r="EB45" s="69">
        <v>0</v>
      </c>
      <c r="EC45" s="69">
        <f>SUM(I45:EB45)</f>
        <v>3473780.4314280585</v>
      </c>
      <c r="ED45" s="69">
        <v>0</v>
      </c>
      <c r="EE45" s="69">
        <v>65493.37826774691</v>
      </c>
      <c r="EF45" s="69">
        <v>0</v>
      </c>
      <c r="EG45" s="69">
        <f>SUM(EE45:EF45)</f>
        <v>65493.37826774691</v>
      </c>
      <c r="EH45" s="23"/>
      <c r="EI45" s="23"/>
    </row>
    <row r="46" spans="1:139" ht="12.75" customHeight="1">
      <c r="A46" s="66">
        <v>38</v>
      </c>
      <c r="B46" s="6" t="s">
        <v>223</v>
      </c>
      <c r="C46" s="4" t="s">
        <v>420</v>
      </c>
      <c r="D46" s="55">
        <f t="shared" si="3"/>
        <v>2381140.542456086</v>
      </c>
      <c r="E46" s="55">
        <v>456.78720428615725</v>
      </c>
      <c r="F46" s="55">
        <f t="shared" si="4"/>
        <v>2380683.7552517997</v>
      </c>
      <c r="G46" s="55">
        <v>11394.264914618874</v>
      </c>
      <c r="H46" s="55">
        <f t="shared" si="5"/>
        <v>2369289.490337181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26">
        <v>4136.018174737962</v>
      </c>
      <c r="X46" s="26">
        <v>0</v>
      </c>
      <c r="Y46" s="26">
        <v>0</v>
      </c>
      <c r="Z46" s="26">
        <v>2343828.3563160147</v>
      </c>
      <c r="AA46" s="26">
        <v>0</v>
      </c>
      <c r="AB46" s="26">
        <v>7490.417669581346</v>
      </c>
      <c r="AC46" s="26">
        <v>0</v>
      </c>
      <c r="AD46" s="26">
        <v>434.67432656400575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12037.371415167381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0</v>
      </c>
      <c r="CA46" s="69">
        <v>0</v>
      </c>
      <c r="CB46" s="69">
        <v>0</v>
      </c>
      <c r="CC46" s="69">
        <v>0</v>
      </c>
      <c r="CD46" s="69">
        <v>0</v>
      </c>
      <c r="CE46" s="69">
        <v>0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  <c r="DC46" s="69">
        <v>0</v>
      </c>
      <c r="DD46" s="69">
        <v>0</v>
      </c>
      <c r="DE46" s="69">
        <v>0</v>
      </c>
      <c r="DF46" s="69">
        <v>0</v>
      </c>
      <c r="DG46" s="69">
        <v>0</v>
      </c>
      <c r="DH46" s="69">
        <v>0</v>
      </c>
      <c r="DI46" s="69">
        <v>0</v>
      </c>
      <c r="DJ46" s="69">
        <v>0</v>
      </c>
      <c r="DK46" s="69">
        <v>0</v>
      </c>
      <c r="DL46" s="69">
        <v>0</v>
      </c>
      <c r="DM46" s="69">
        <v>0</v>
      </c>
      <c r="DN46" s="69">
        <v>0</v>
      </c>
      <c r="DO46" s="69">
        <v>0</v>
      </c>
      <c r="DP46" s="69">
        <v>0</v>
      </c>
      <c r="DQ46" s="69">
        <v>0</v>
      </c>
      <c r="DR46" s="69">
        <v>0</v>
      </c>
      <c r="DS46" s="69">
        <v>0</v>
      </c>
      <c r="DT46" s="69">
        <v>0</v>
      </c>
      <c r="DU46" s="69">
        <v>0</v>
      </c>
      <c r="DV46" s="69">
        <v>0</v>
      </c>
      <c r="DW46" s="69">
        <v>0</v>
      </c>
      <c r="DX46" s="69">
        <v>0</v>
      </c>
      <c r="DY46" s="69">
        <v>0</v>
      </c>
      <c r="DZ46" s="69">
        <v>0</v>
      </c>
      <c r="EA46" s="69">
        <v>0</v>
      </c>
      <c r="EB46" s="69">
        <v>0</v>
      </c>
      <c r="EC46" s="69">
        <f>SUM(I46:EB46)</f>
        <v>2367926.837902066</v>
      </c>
      <c r="ED46" s="69">
        <v>0</v>
      </c>
      <c r="EE46" s="69">
        <v>1362.6524351151909</v>
      </c>
      <c r="EF46" s="69">
        <v>0</v>
      </c>
      <c r="EG46" s="69">
        <f>SUM(EE46:EF46)</f>
        <v>1362.6524351151909</v>
      </c>
      <c r="EH46" s="23"/>
      <c r="EI46" s="23"/>
    </row>
    <row r="47" spans="1:139" ht="12.75" customHeight="1">
      <c r="A47" s="66">
        <v>39</v>
      </c>
      <c r="B47" s="6" t="s">
        <v>224</v>
      </c>
      <c r="C47" s="4" t="s">
        <v>421</v>
      </c>
      <c r="D47" s="55">
        <f t="shared" si="3"/>
        <v>6540243.514588678</v>
      </c>
      <c r="E47" s="55">
        <v>1424844.9055524324</v>
      </c>
      <c r="F47" s="55">
        <f t="shared" si="4"/>
        <v>5115398.609036245</v>
      </c>
      <c r="G47" s="55">
        <v>858829.4230774223</v>
      </c>
      <c r="H47" s="55">
        <f t="shared" si="5"/>
        <v>4256569.185958823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26">
        <v>0</v>
      </c>
      <c r="X47" s="26">
        <v>89.4764213805861</v>
      </c>
      <c r="Y47" s="26">
        <v>0</v>
      </c>
      <c r="Z47" s="26">
        <v>0</v>
      </c>
      <c r="AA47" s="26">
        <v>4172150.690508285</v>
      </c>
      <c r="AB47" s="26">
        <v>0</v>
      </c>
      <c r="AC47" s="26">
        <v>0</v>
      </c>
      <c r="AD47" s="26">
        <v>2044.1125665628128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24.822921960537972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20917.474296894263</v>
      </c>
      <c r="BL47" s="69">
        <v>0</v>
      </c>
      <c r="BM47" s="69">
        <v>0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69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69">
        <v>0</v>
      </c>
      <c r="CY47" s="69">
        <v>0</v>
      </c>
      <c r="CZ47" s="69">
        <v>0</v>
      </c>
      <c r="DA47" s="69">
        <v>0</v>
      </c>
      <c r="DB47" s="69">
        <v>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69">
        <v>0</v>
      </c>
      <c r="DI47" s="69">
        <v>0</v>
      </c>
      <c r="DJ47" s="69">
        <v>0</v>
      </c>
      <c r="DK47" s="69">
        <v>0</v>
      </c>
      <c r="DL47" s="69">
        <v>0</v>
      </c>
      <c r="DM47" s="69">
        <v>0</v>
      </c>
      <c r="DN47" s="69">
        <v>0</v>
      </c>
      <c r="DO47" s="69">
        <v>0</v>
      </c>
      <c r="DP47" s="69">
        <v>0</v>
      </c>
      <c r="DQ47" s="69">
        <v>0</v>
      </c>
      <c r="DR47" s="69">
        <v>0</v>
      </c>
      <c r="DS47" s="69">
        <v>0</v>
      </c>
      <c r="DT47" s="69">
        <v>0</v>
      </c>
      <c r="DU47" s="69">
        <v>0</v>
      </c>
      <c r="DV47" s="69">
        <v>0</v>
      </c>
      <c r="DW47" s="69">
        <v>0</v>
      </c>
      <c r="DX47" s="69">
        <v>0</v>
      </c>
      <c r="DY47" s="69">
        <v>0</v>
      </c>
      <c r="DZ47" s="69">
        <v>0</v>
      </c>
      <c r="EA47" s="69">
        <v>0</v>
      </c>
      <c r="EB47" s="69">
        <v>0</v>
      </c>
      <c r="EC47" s="69">
        <f>SUM(I47:EB47)</f>
        <v>4195226.576715083</v>
      </c>
      <c r="ED47" s="69">
        <v>0</v>
      </c>
      <c r="EE47" s="69">
        <v>61342.60924374011</v>
      </c>
      <c r="EF47" s="69">
        <v>0</v>
      </c>
      <c r="EG47" s="69">
        <f>SUM(EE47:EF47)</f>
        <v>61342.60924374011</v>
      </c>
      <c r="EH47" s="23"/>
      <c r="EI47" s="23"/>
    </row>
    <row r="48" spans="1:139" ht="12.75" customHeight="1">
      <c r="A48" s="66">
        <v>40</v>
      </c>
      <c r="B48" s="6" t="s">
        <v>225</v>
      </c>
      <c r="C48" s="4" t="s">
        <v>422</v>
      </c>
      <c r="D48" s="55">
        <f t="shared" si="3"/>
        <v>2564900.2948041153</v>
      </c>
      <c r="E48" s="55">
        <v>468726.19145828974</v>
      </c>
      <c r="F48" s="55">
        <f t="shared" si="4"/>
        <v>2096174.1033458256</v>
      </c>
      <c r="G48" s="55">
        <v>156603.43116994898</v>
      </c>
      <c r="H48" s="55">
        <f t="shared" si="5"/>
        <v>1939570.6721758766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26">
        <v>0</v>
      </c>
      <c r="X48" s="26">
        <v>0</v>
      </c>
      <c r="Y48" s="26">
        <v>0</v>
      </c>
      <c r="Z48" s="26">
        <v>9010.474412321859</v>
      </c>
      <c r="AA48" s="26">
        <v>0</v>
      </c>
      <c r="AB48" s="26">
        <v>1745212.8633697717</v>
      </c>
      <c r="AC48" s="26">
        <v>23902.547429018527</v>
      </c>
      <c r="AD48" s="26">
        <v>6431.219342839003</v>
      </c>
      <c r="AE48" s="26">
        <v>0</v>
      </c>
      <c r="AF48" s="26">
        <v>47671.55434491047</v>
      </c>
      <c r="AG48" s="26">
        <v>4362.994240071337</v>
      </c>
      <c r="AH48" s="26">
        <v>60162.101534606634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0</v>
      </c>
      <c r="BH48" s="69">
        <v>362.9018965742442</v>
      </c>
      <c r="BI48" s="69">
        <v>0</v>
      </c>
      <c r="BJ48" s="69">
        <v>2172.6806890866496</v>
      </c>
      <c r="BK48" s="69">
        <v>2416.8721945864318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69">
        <v>0</v>
      </c>
      <c r="CY48" s="69">
        <v>0</v>
      </c>
      <c r="CZ48" s="69">
        <v>0</v>
      </c>
      <c r="DA48" s="69">
        <v>0</v>
      </c>
      <c r="DB48" s="69">
        <v>0</v>
      </c>
      <c r="DC48" s="69">
        <v>0</v>
      </c>
      <c r="DD48" s="69">
        <v>0</v>
      </c>
      <c r="DE48" s="69">
        <v>0</v>
      </c>
      <c r="DF48" s="69">
        <v>0</v>
      </c>
      <c r="DG48" s="69">
        <v>0</v>
      </c>
      <c r="DH48" s="69">
        <v>0</v>
      </c>
      <c r="DI48" s="69">
        <v>0</v>
      </c>
      <c r="DJ48" s="69">
        <v>0</v>
      </c>
      <c r="DK48" s="69">
        <v>0</v>
      </c>
      <c r="DL48" s="69">
        <v>0</v>
      </c>
      <c r="DM48" s="69">
        <v>0</v>
      </c>
      <c r="DN48" s="69">
        <v>0</v>
      </c>
      <c r="DO48" s="69">
        <v>0</v>
      </c>
      <c r="DP48" s="69">
        <v>0</v>
      </c>
      <c r="DQ48" s="69">
        <v>0</v>
      </c>
      <c r="DR48" s="69">
        <v>0</v>
      </c>
      <c r="DS48" s="69">
        <v>0</v>
      </c>
      <c r="DT48" s="69">
        <v>0</v>
      </c>
      <c r="DU48" s="69">
        <v>0</v>
      </c>
      <c r="DV48" s="69">
        <v>0</v>
      </c>
      <c r="DW48" s="69">
        <v>0</v>
      </c>
      <c r="DX48" s="69">
        <v>0</v>
      </c>
      <c r="DY48" s="69">
        <v>0</v>
      </c>
      <c r="DZ48" s="69">
        <v>0</v>
      </c>
      <c r="EA48" s="69">
        <v>0</v>
      </c>
      <c r="EB48" s="69">
        <v>0</v>
      </c>
      <c r="EC48" s="69">
        <f>SUM(I48:EB48)</f>
        <v>1901706.2094537867</v>
      </c>
      <c r="ED48" s="69">
        <v>0</v>
      </c>
      <c r="EE48" s="69">
        <v>37864.4627220899</v>
      </c>
      <c r="EF48" s="69">
        <v>0</v>
      </c>
      <c r="EG48" s="69">
        <f>SUM(EE48:EF48)</f>
        <v>37864.4627220899</v>
      </c>
      <c r="EH48" s="23"/>
      <c r="EI48" s="23"/>
    </row>
    <row r="49" spans="1:139" ht="12.75" customHeight="1">
      <c r="A49" s="66">
        <v>41</v>
      </c>
      <c r="B49" s="6" t="s">
        <v>226</v>
      </c>
      <c r="C49" s="4" t="s">
        <v>423</v>
      </c>
      <c r="D49" s="55">
        <f t="shared" si="3"/>
        <v>951726.8525001905</v>
      </c>
      <c r="E49" s="55">
        <v>203611.3472009355</v>
      </c>
      <c r="F49" s="55">
        <f t="shared" si="4"/>
        <v>748115.505299255</v>
      </c>
      <c r="G49" s="55">
        <v>25033.969860753663</v>
      </c>
      <c r="H49" s="55">
        <f t="shared" si="5"/>
        <v>723081.5354385014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111940.16463672373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26">
        <v>0</v>
      </c>
      <c r="X49" s="26">
        <v>0</v>
      </c>
      <c r="Y49" s="26">
        <v>0</v>
      </c>
      <c r="Z49" s="26">
        <v>4702.3847737988235</v>
      </c>
      <c r="AA49" s="26">
        <v>5680.904758134033</v>
      </c>
      <c r="AB49" s="26">
        <v>10444.377123989165</v>
      </c>
      <c r="AC49" s="26">
        <v>551250.4663693106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69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69">
        <v>0</v>
      </c>
      <c r="DO49" s="69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  <c r="DU49" s="69">
        <v>0</v>
      </c>
      <c r="DV49" s="69">
        <v>0</v>
      </c>
      <c r="DW49" s="69">
        <v>0</v>
      </c>
      <c r="DX49" s="69">
        <v>0</v>
      </c>
      <c r="DY49" s="69">
        <v>0</v>
      </c>
      <c r="DZ49" s="69">
        <v>0</v>
      </c>
      <c r="EA49" s="69">
        <v>0</v>
      </c>
      <c r="EB49" s="69">
        <v>0</v>
      </c>
      <c r="EC49" s="69">
        <f>SUM(I49:EB49)</f>
        <v>684018.2976619564</v>
      </c>
      <c r="ED49" s="69">
        <v>0</v>
      </c>
      <c r="EE49" s="69">
        <v>39063.23777654499</v>
      </c>
      <c r="EF49" s="69">
        <v>0</v>
      </c>
      <c r="EG49" s="69">
        <f>SUM(EE49:EF49)</f>
        <v>39063.23777654499</v>
      </c>
      <c r="EH49" s="23"/>
      <c r="EI49" s="23"/>
    </row>
    <row r="50" spans="1:139" ht="12.75" customHeight="1">
      <c r="A50" s="66">
        <v>42</v>
      </c>
      <c r="B50" s="6" t="s">
        <v>227</v>
      </c>
      <c r="C50" s="4" t="s">
        <v>424</v>
      </c>
      <c r="D50" s="55">
        <f t="shared" si="3"/>
        <v>5525766.696298456</v>
      </c>
      <c r="E50" s="55">
        <v>713270.0697289507</v>
      </c>
      <c r="F50" s="55">
        <f t="shared" si="4"/>
        <v>4812496.626569505</v>
      </c>
      <c r="G50" s="55">
        <v>414558.24437606183</v>
      </c>
      <c r="H50" s="55">
        <f t="shared" si="5"/>
        <v>4397938.382193443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583.9922051038639</v>
      </c>
      <c r="AB50" s="26">
        <v>0</v>
      </c>
      <c r="AC50" s="26">
        <v>0</v>
      </c>
      <c r="AD50" s="26">
        <v>4306106.815546558</v>
      </c>
      <c r="AE50" s="26">
        <v>0</v>
      </c>
      <c r="AF50" s="26">
        <v>40337.29177927345</v>
      </c>
      <c r="AG50" s="26">
        <v>3591.557156408325</v>
      </c>
      <c r="AH50" s="26">
        <v>19789.0375439923</v>
      </c>
      <c r="AI50" s="26">
        <v>0</v>
      </c>
      <c r="AJ50" s="26">
        <v>0</v>
      </c>
      <c r="AK50" s="26">
        <v>0</v>
      </c>
      <c r="AL50" s="26">
        <v>8612.797962107272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  <c r="DC50" s="69">
        <v>0</v>
      </c>
      <c r="DD50" s="69">
        <v>0</v>
      </c>
      <c r="DE50" s="69">
        <v>0</v>
      </c>
      <c r="DF50" s="69">
        <v>0</v>
      </c>
      <c r="DG50" s="69">
        <v>0</v>
      </c>
      <c r="DH50" s="69">
        <v>0</v>
      </c>
      <c r="DI50" s="69">
        <v>0</v>
      </c>
      <c r="DJ50" s="69">
        <v>0</v>
      </c>
      <c r="DK50" s="69">
        <v>0</v>
      </c>
      <c r="DL50" s="69">
        <v>0</v>
      </c>
      <c r="DM50" s="69">
        <v>0</v>
      </c>
      <c r="DN50" s="69">
        <v>0</v>
      </c>
      <c r="DO50" s="69">
        <v>0</v>
      </c>
      <c r="DP50" s="69">
        <v>0</v>
      </c>
      <c r="DQ50" s="69">
        <v>0</v>
      </c>
      <c r="DR50" s="69">
        <v>0</v>
      </c>
      <c r="DS50" s="69">
        <v>0</v>
      </c>
      <c r="DT50" s="69">
        <v>0</v>
      </c>
      <c r="DU50" s="69">
        <v>0</v>
      </c>
      <c r="DV50" s="69">
        <v>0</v>
      </c>
      <c r="DW50" s="69">
        <v>0</v>
      </c>
      <c r="DX50" s="69">
        <v>0</v>
      </c>
      <c r="DY50" s="69">
        <v>0</v>
      </c>
      <c r="DZ50" s="69">
        <v>0</v>
      </c>
      <c r="EA50" s="69">
        <v>0</v>
      </c>
      <c r="EB50" s="69">
        <v>0</v>
      </c>
      <c r="EC50" s="69">
        <f>SUM(I50:EB50)</f>
        <v>4379021.492193444</v>
      </c>
      <c r="ED50" s="69">
        <v>0</v>
      </c>
      <c r="EE50" s="69">
        <v>18916.89</v>
      </c>
      <c r="EF50" s="69">
        <v>0</v>
      </c>
      <c r="EG50" s="69">
        <f>SUM(EE50:EF50)</f>
        <v>18916.89</v>
      </c>
      <c r="EH50" s="23"/>
      <c r="EI50" s="23"/>
    </row>
    <row r="51" spans="1:139" ht="12.75" customHeight="1">
      <c r="A51" s="66">
        <v>43</v>
      </c>
      <c r="B51" s="6" t="s">
        <v>228</v>
      </c>
      <c r="C51" s="4" t="s">
        <v>425</v>
      </c>
      <c r="D51" s="55">
        <f t="shared" si="3"/>
        <v>935794.713856752</v>
      </c>
      <c r="E51" s="55">
        <v>230319.82500458776</v>
      </c>
      <c r="F51" s="55">
        <f t="shared" si="4"/>
        <v>705474.8888521643</v>
      </c>
      <c r="G51" s="55">
        <v>83451.56737479288</v>
      </c>
      <c r="H51" s="55">
        <f t="shared" si="5"/>
        <v>622023.3214773714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595372.9674424941</v>
      </c>
      <c r="AF51" s="26">
        <v>0</v>
      </c>
      <c r="AG51" s="26">
        <v>0</v>
      </c>
      <c r="AH51" s="26">
        <v>9498.927383907932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  <c r="CA51" s="69">
        <v>0</v>
      </c>
      <c r="CB51" s="69">
        <v>0</v>
      </c>
      <c r="CC51" s="69">
        <v>0</v>
      </c>
      <c r="CD51" s="69">
        <v>0</v>
      </c>
      <c r="CE51" s="69">
        <v>0</v>
      </c>
      <c r="CF51" s="69">
        <v>0</v>
      </c>
      <c r="CG51" s="69">
        <v>0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  <c r="DJ51" s="69">
        <v>0</v>
      </c>
      <c r="DK51" s="69">
        <v>0</v>
      </c>
      <c r="DL51" s="69">
        <v>0</v>
      </c>
      <c r="DM51" s="69">
        <v>0</v>
      </c>
      <c r="DN51" s="69">
        <v>0</v>
      </c>
      <c r="DO51" s="69">
        <v>0</v>
      </c>
      <c r="DP51" s="69">
        <v>0</v>
      </c>
      <c r="DQ51" s="69">
        <v>0</v>
      </c>
      <c r="DR51" s="69">
        <v>0</v>
      </c>
      <c r="DS51" s="69">
        <v>0</v>
      </c>
      <c r="DT51" s="69">
        <v>0</v>
      </c>
      <c r="DU51" s="69">
        <v>0</v>
      </c>
      <c r="DV51" s="69">
        <v>0</v>
      </c>
      <c r="DW51" s="69">
        <v>0</v>
      </c>
      <c r="DX51" s="69">
        <v>0</v>
      </c>
      <c r="DY51" s="69">
        <v>0</v>
      </c>
      <c r="DZ51" s="69">
        <v>0</v>
      </c>
      <c r="EA51" s="69">
        <v>0</v>
      </c>
      <c r="EB51" s="69">
        <v>0</v>
      </c>
      <c r="EC51" s="69">
        <f>SUM(I51:EB51)</f>
        <v>604871.8948264021</v>
      </c>
      <c r="ED51" s="69">
        <v>0</v>
      </c>
      <c r="EE51" s="69">
        <v>17151.426650969326</v>
      </c>
      <c r="EF51" s="69">
        <v>0</v>
      </c>
      <c r="EG51" s="69">
        <f>SUM(EE51:EF51)</f>
        <v>17151.426650969326</v>
      </c>
      <c r="EH51" s="23"/>
      <c r="EI51" s="23"/>
    </row>
    <row r="52" spans="1:139" ht="12.75" customHeight="1">
      <c r="A52" s="66">
        <v>44</v>
      </c>
      <c r="B52" s="6" t="s">
        <v>229</v>
      </c>
      <c r="C52" s="4" t="s">
        <v>426</v>
      </c>
      <c r="D52" s="55">
        <f t="shared" si="3"/>
        <v>1388613.33819972</v>
      </c>
      <c r="E52" s="55">
        <v>230054.9924629859</v>
      </c>
      <c r="F52" s="55">
        <f t="shared" si="4"/>
        <v>1158558.345736734</v>
      </c>
      <c r="G52" s="55">
        <v>163850.12436242306</v>
      </c>
      <c r="H52" s="55">
        <f t="shared" si="5"/>
        <v>994708.2213743111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26">
        <v>0</v>
      </c>
      <c r="X52" s="26">
        <v>0</v>
      </c>
      <c r="Y52" s="26">
        <v>3753.5659417721504</v>
      </c>
      <c r="Z52" s="26">
        <v>0</v>
      </c>
      <c r="AA52" s="26">
        <v>0</v>
      </c>
      <c r="AB52" s="26">
        <v>0</v>
      </c>
      <c r="AC52" s="26">
        <v>0</v>
      </c>
      <c r="AD52" s="26">
        <v>4123.683636744616</v>
      </c>
      <c r="AE52" s="26">
        <v>0</v>
      </c>
      <c r="AF52" s="26">
        <v>830365.6875248237</v>
      </c>
      <c r="AG52" s="26">
        <v>0</v>
      </c>
      <c r="AH52" s="26">
        <v>30542.09559759615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69">
        <v>0</v>
      </c>
      <c r="BJ52" s="69">
        <v>0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69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69">
        <v>0</v>
      </c>
      <c r="DO52" s="69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69">
        <v>0</v>
      </c>
      <c r="DX52" s="69">
        <v>0</v>
      </c>
      <c r="DY52" s="69">
        <v>0</v>
      </c>
      <c r="DZ52" s="69">
        <v>0</v>
      </c>
      <c r="EA52" s="69">
        <v>0</v>
      </c>
      <c r="EB52" s="69">
        <v>0</v>
      </c>
      <c r="EC52" s="69">
        <f>SUM(I52:EB52)</f>
        <v>868785.0327009367</v>
      </c>
      <c r="ED52" s="69">
        <v>0</v>
      </c>
      <c r="EE52" s="69">
        <v>125923.18867337443</v>
      </c>
      <c r="EF52" s="69">
        <v>0</v>
      </c>
      <c r="EG52" s="69">
        <f>SUM(EE52:EF52)</f>
        <v>125923.18867337443</v>
      </c>
      <c r="EH52" s="23"/>
      <c r="EI52" s="23"/>
    </row>
    <row r="53" spans="1:139" ht="12.75" customHeight="1">
      <c r="A53" s="66">
        <v>45</v>
      </c>
      <c r="B53" s="6" t="s">
        <v>230</v>
      </c>
      <c r="C53" s="4" t="s">
        <v>427</v>
      </c>
      <c r="D53" s="55">
        <f t="shared" si="3"/>
        <v>1569605.8633814948</v>
      </c>
      <c r="E53" s="55">
        <v>329100.7650591243</v>
      </c>
      <c r="F53" s="55">
        <f t="shared" si="4"/>
        <v>1240505.0983223706</v>
      </c>
      <c r="G53" s="55">
        <v>165276.78140954464</v>
      </c>
      <c r="H53" s="55">
        <f t="shared" si="5"/>
        <v>1075228.316912826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26">
        <v>0</v>
      </c>
      <c r="X53" s="26">
        <v>0</v>
      </c>
      <c r="Y53" s="26">
        <v>0</v>
      </c>
      <c r="Z53" s="26">
        <v>432.73782962083186</v>
      </c>
      <c r="AA53" s="26">
        <v>0</v>
      </c>
      <c r="AB53" s="26">
        <v>13155.623177187945</v>
      </c>
      <c r="AC53" s="26">
        <v>0</v>
      </c>
      <c r="AD53" s="26">
        <v>143318.43171819978</v>
      </c>
      <c r="AE53" s="26">
        <v>0</v>
      </c>
      <c r="AF53" s="26">
        <v>0</v>
      </c>
      <c r="AG53" s="26">
        <v>903661.6095483679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  <c r="DJ53" s="69">
        <v>0</v>
      </c>
      <c r="DK53" s="69">
        <v>0</v>
      </c>
      <c r="DL53" s="69">
        <v>0</v>
      </c>
      <c r="DM53" s="69">
        <v>0</v>
      </c>
      <c r="DN53" s="69">
        <v>0</v>
      </c>
      <c r="DO53" s="69">
        <v>0</v>
      </c>
      <c r="DP53" s="69">
        <v>0</v>
      </c>
      <c r="DQ53" s="69">
        <v>0</v>
      </c>
      <c r="DR53" s="69">
        <v>0</v>
      </c>
      <c r="DS53" s="69">
        <v>0</v>
      </c>
      <c r="DT53" s="69">
        <v>0</v>
      </c>
      <c r="DU53" s="69">
        <v>0</v>
      </c>
      <c r="DV53" s="69">
        <v>0</v>
      </c>
      <c r="DW53" s="69">
        <v>0</v>
      </c>
      <c r="DX53" s="69">
        <v>0</v>
      </c>
      <c r="DY53" s="69">
        <v>0</v>
      </c>
      <c r="DZ53" s="69">
        <v>0</v>
      </c>
      <c r="EA53" s="69">
        <v>0</v>
      </c>
      <c r="EB53" s="69">
        <v>0</v>
      </c>
      <c r="EC53" s="69">
        <f>SUM(I53:EB53)</f>
        <v>1060568.4022733765</v>
      </c>
      <c r="ED53" s="69">
        <v>0</v>
      </c>
      <c r="EE53" s="69">
        <v>14659.914639449431</v>
      </c>
      <c r="EF53" s="69">
        <v>0</v>
      </c>
      <c r="EG53" s="69">
        <f>SUM(EE53:EF53)</f>
        <v>14659.914639449431</v>
      </c>
      <c r="EH53" s="23"/>
      <c r="EI53" s="23"/>
    </row>
    <row r="54" spans="1:139" ht="12.75" customHeight="1">
      <c r="A54" s="66">
        <v>46</v>
      </c>
      <c r="B54" s="6" t="s">
        <v>231</v>
      </c>
      <c r="C54" s="4" t="s">
        <v>428</v>
      </c>
      <c r="D54" s="55">
        <f t="shared" si="3"/>
        <v>3169652.0828905404</v>
      </c>
      <c r="E54" s="55">
        <v>737677.5260430698</v>
      </c>
      <c r="F54" s="55">
        <f t="shared" si="4"/>
        <v>2431974.5568474703</v>
      </c>
      <c r="G54" s="55">
        <v>317560.38473651995</v>
      </c>
      <c r="H54" s="55">
        <f t="shared" si="5"/>
        <v>2114414.1721109506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26">
        <v>1282.7246494467406</v>
      </c>
      <c r="X54" s="26">
        <v>67.8082146695875</v>
      </c>
      <c r="Y54" s="26">
        <v>42930.17546442863</v>
      </c>
      <c r="Z54" s="26">
        <v>11426.980110080965</v>
      </c>
      <c r="AA54" s="26">
        <v>90028.94326861143</v>
      </c>
      <c r="AB54" s="26">
        <v>0</v>
      </c>
      <c r="AC54" s="26">
        <v>6768.687547184968</v>
      </c>
      <c r="AD54" s="26">
        <v>1261.1370612130406</v>
      </c>
      <c r="AE54" s="26">
        <v>0</v>
      </c>
      <c r="AF54" s="26">
        <v>4357.125891298995</v>
      </c>
      <c r="AG54" s="26">
        <v>939.241611001956</v>
      </c>
      <c r="AH54" s="26">
        <v>1716014.9625501796</v>
      </c>
      <c r="AI54" s="26">
        <v>4495.435214688743</v>
      </c>
      <c r="AJ54" s="26">
        <v>263.02288204626996</v>
      </c>
      <c r="AK54" s="26">
        <v>0</v>
      </c>
      <c r="AL54" s="26">
        <v>112631.82960659308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6355.293331640121</v>
      </c>
      <c r="BJ54" s="69">
        <v>0</v>
      </c>
      <c r="BK54" s="69">
        <v>6183.3874257177495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69">
        <v>0</v>
      </c>
      <c r="DO54" s="69">
        <v>0</v>
      </c>
      <c r="DP54" s="69">
        <v>0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69">
        <v>0</v>
      </c>
      <c r="DX54" s="69">
        <v>0</v>
      </c>
      <c r="DY54" s="69">
        <v>0</v>
      </c>
      <c r="DZ54" s="69">
        <v>0</v>
      </c>
      <c r="EA54" s="69">
        <v>0</v>
      </c>
      <c r="EB54" s="69">
        <v>0</v>
      </c>
      <c r="EC54" s="69">
        <f>SUM(I54:EB54)</f>
        <v>2005006.7548288016</v>
      </c>
      <c r="ED54" s="69">
        <v>0</v>
      </c>
      <c r="EE54" s="69">
        <v>109407.41728214879</v>
      </c>
      <c r="EF54" s="69">
        <v>0</v>
      </c>
      <c r="EG54" s="69">
        <f>SUM(EE54:EF54)</f>
        <v>109407.41728214879</v>
      </c>
      <c r="EH54" s="23"/>
      <c r="EI54" s="23"/>
    </row>
    <row r="55" spans="1:139" ht="12.75" customHeight="1">
      <c r="A55" s="66">
        <v>47</v>
      </c>
      <c r="B55" s="6" t="s">
        <v>232</v>
      </c>
      <c r="C55" s="4" t="s">
        <v>429</v>
      </c>
      <c r="D55" s="55">
        <f t="shared" si="3"/>
        <v>429130.098039569</v>
      </c>
      <c r="E55" s="55">
        <v>100686.59411926827</v>
      </c>
      <c r="F55" s="55">
        <f t="shared" si="4"/>
        <v>328443.50392030075</v>
      </c>
      <c r="G55" s="55">
        <v>100244.76876997063</v>
      </c>
      <c r="H55" s="55">
        <f t="shared" si="5"/>
        <v>228198.73515033012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7908.99741412543</v>
      </c>
      <c r="AC55" s="26">
        <v>0</v>
      </c>
      <c r="AD55" s="26">
        <v>674.4033162072113</v>
      </c>
      <c r="AE55" s="26">
        <v>36414.60003105864</v>
      </c>
      <c r="AF55" s="26">
        <v>0</v>
      </c>
      <c r="AG55" s="26">
        <v>0</v>
      </c>
      <c r="AH55" s="26">
        <v>0</v>
      </c>
      <c r="AI55" s="26">
        <v>144828.39748125104</v>
      </c>
      <c r="AJ55" s="26">
        <v>0</v>
      </c>
      <c r="AK55" s="26">
        <v>0</v>
      </c>
      <c r="AL55" s="26">
        <v>233.37109483209005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5542.516484407158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69">
        <v>0</v>
      </c>
      <c r="DO55" s="69">
        <v>0</v>
      </c>
      <c r="DP55" s="69">
        <v>0</v>
      </c>
      <c r="DQ55" s="69">
        <v>0</v>
      </c>
      <c r="DR55" s="69">
        <v>0</v>
      </c>
      <c r="DS55" s="69">
        <v>0</v>
      </c>
      <c r="DT55" s="69">
        <v>0</v>
      </c>
      <c r="DU55" s="69">
        <v>0</v>
      </c>
      <c r="DV55" s="69">
        <v>0</v>
      </c>
      <c r="DW55" s="69">
        <v>0</v>
      </c>
      <c r="DX55" s="69">
        <v>0</v>
      </c>
      <c r="DY55" s="69">
        <v>0</v>
      </c>
      <c r="DZ55" s="69">
        <v>0</v>
      </c>
      <c r="EA55" s="69">
        <v>0</v>
      </c>
      <c r="EB55" s="69">
        <v>0</v>
      </c>
      <c r="EC55" s="69">
        <f>SUM(I55:EB55)</f>
        <v>195602.28582188155</v>
      </c>
      <c r="ED55" s="69">
        <v>0</v>
      </c>
      <c r="EE55" s="69">
        <v>32596.44932844855</v>
      </c>
      <c r="EF55" s="69">
        <v>0</v>
      </c>
      <c r="EG55" s="69">
        <f>SUM(EE55:EF55)</f>
        <v>32596.44932844855</v>
      </c>
      <c r="EH55" s="23"/>
      <c r="EI55" s="23"/>
    </row>
    <row r="56" spans="1:139" ht="12.75" customHeight="1">
      <c r="A56" s="66">
        <v>48</v>
      </c>
      <c r="B56" s="6" t="s">
        <v>233</v>
      </c>
      <c r="C56" s="4" t="s">
        <v>430</v>
      </c>
      <c r="D56" s="55">
        <f t="shared" si="3"/>
        <v>3119514.332848312</v>
      </c>
      <c r="E56" s="55">
        <v>548164.8925760553</v>
      </c>
      <c r="F56" s="55">
        <f t="shared" si="4"/>
        <v>2571349.4402722567</v>
      </c>
      <c r="G56" s="55">
        <v>349544.98582810804</v>
      </c>
      <c r="H56" s="55">
        <f t="shared" si="5"/>
        <v>2221804.4544441486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26">
        <v>0</v>
      </c>
      <c r="X56" s="26">
        <v>0</v>
      </c>
      <c r="Y56" s="26">
        <v>642.7523660990687</v>
      </c>
      <c r="Z56" s="26">
        <v>2564.8339665024755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34647.640505130985</v>
      </c>
      <c r="AJ56" s="26">
        <v>2105606.4075319753</v>
      </c>
      <c r="AK56" s="26">
        <v>0</v>
      </c>
      <c r="AL56" s="26">
        <v>57966.098923554084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69">
        <v>0</v>
      </c>
      <c r="BJ56" s="69">
        <v>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0</v>
      </c>
      <c r="CD56" s="69">
        <v>0</v>
      </c>
      <c r="CE56" s="69">
        <v>0</v>
      </c>
      <c r="CF56" s="69">
        <v>0</v>
      </c>
      <c r="CG56" s="69">
        <v>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  <c r="DJ56" s="69">
        <v>0</v>
      </c>
      <c r="DK56" s="69">
        <v>0</v>
      </c>
      <c r="DL56" s="69">
        <v>0</v>
      </c>
      <c r="DM56" s="69">
        <v>0</v>
      </c>
      <c r="DN56" s="69">
        <v>0</v>
      </c>
      <c r="DO56" s="69">
        <v>0</v>
      </c>
      <c r="DP56" s="69">
        <v>0</v>
      </c>
      <c r="DQ56" s="69">
        <v>0</v>
      </c>
      <c r="DR56" s="69">
        <v>0</v>
      </c>
      <c r="DS56" s="69">
        <v>0</v>
      </c>
      <c r="DT56" s="69">
        <v>0</v>
      </c>
      <c r="DU56" s="69">
        <v>0</v>
      </c>
      <c r="DV56" s="69">
        <v>0</v>
      </c>
      <c r="DW56" s="69">
        <v>0</v>
      </c>
      <c r="DX56" s="69">
        <v>0</v>
      </c>
      <c r="DY56" s="69">
        <v>0</v>
      </c>
      <c r="DZ56" s="69">
        <v>0</v>
      </c>
      <c r="EA56" s="69">
        <v>0</v>
      </c>
      <c r="EB56" s="69">
        <v>0</v>
      </c>
      <c r="EC56" s="69">
        <f>SUM(I56:EB56)</f>
        <v>2201427.733293262</v>
      </c>
      <c r="ED56" s="69">
        <v>0</v>
      </c>
      <c r="EE56" s="69">
        <v>20376.72115088689</v>
      </c>
      <c r="EF56" s="69">
        <v>0</v>
      </c>
      <c r="EG56" s="69">
        <f>SUM(EE56:EF56)</f>
        <v>20376.72115088689</v>
      </c>
      <c r="EH56" s="23"/>
      <c r="EI56" s="23"/>
    </row>
    <row r="57" spans="1:139" ht="12.75" customHeight="1">
      <c r="A57" s="66">
        <v>49</v>
      </c>
      <c r="B57" s="6" t="s">
        <v>234</v>
      </c>
      <c r="C57" s="4" t="s">
        <v>431</v>
      </c>
      <c r="D57" s="55">
        <f t="shared" si="3"/>
        <v>1361605.0560260916</v>
      </c>
      <c r="E57" s="55">
        <v>319703.5189496898</v>
      </c>
      <c r="F57" s="55">
        <f t="shared" si="4"/>
        <v>1041901.5370764018</v>
      </c>
      <c r="G57" s="55">
        <v>210289.63867629576</v>
      </c>
      <c r="H57" s="55">
        <f t="shared" si="5"/>
        <v>831611.898400106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2495.022130940908</v>
      </c>
      <c r="AI57" s="26">
        <v>0</v>
      </c>
      <c r="AJ57" s="26">
        <v>0</v>
      </c>
      <c r="AK57" s="26">
        <v>785865.010269165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</v>
      </c>
      <c r="BH57" s="69">
        <v>0</v>
      </c>
      <c r="BI57" s="69">
        <v>0</v>
      </c>
      <c r="BJ57" s="69">
        <v>0</v>
      </c>
      <c r="BK57" s="69">
        <v>0</v>
      </c>
      <c r="BL57" s="69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69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69">
        <v>0</v>
      </c>
      <c r="CY57" s="69">
        <v>0</v>
      </c>
      <c r="CZ57" s="69">
        <v>0</v>
      </c>
      <c r="DA57" s="69">
        <v>0</v>
      </c>
      <c r="DB57" s="69">
        <v>0</v>
      </c>
      <c r="DC57" s="69">
        <v>0</v>
      </c>
      <c r="DD57" s="69">
        <v>0</v>
      </c>
      <c r="DE57" s="69">
        <v>0</v>
      </c>
      <c r="DF57" s="69">
        <v>0</v>
      </c>
      <c r="DG57" s="69">
        <v>0</v>
      </c>
      <c r="DH57" s="69">
        <v>0</v>
      </c>
      <c r="DI57" s="69">
        <v>0</v>
      </c>
      <c r="DJ57" s="69">
        <v>0</v>
      </c>
      <c r="DK57" s="69">
        <v>0</v>
      </c>
      <c r="DL57" s="69">
        <v>0</v>
      </c>
      <c r="DM57" s="69">
        <v>0</v>
      </c>
      <c r="DN57" s="69">
        <v>0</v>
      </c>
      <c r="DO57" s="69">
        <v>0</v>
      </c>
      <c r="DP57" s="69">
        <v>0</v>
      </c>
      <c r="DQ57" s="69">
        <v>0</v>
      </c>
      <c r="DR57" s="69">
        <v>0</v>
      </c>
      <c r="DS57" s="69">
        <v>0</v>
      </c>
      <c r="DT57" s="69">
        <v>0</v>
      </c>
      <c r="DU57" s="69">
        <v>0</v>
      </c>
      <c r="DV57" s="69">
        <v>0</v>
      </c>
      <c r="DW57" s="69">
        <v>0</v>
      </c>
      <c r="DX57" s="69">
        <v>0</v>
      </c>
      <c r="DY57" s="69">
        <v>0</v>
      </c>
      <c r="DZ57" s="69">
        <v>0</v>
      </c>
      <c r="EA57" s="69">
        <v>0</v>
      </c>
      <c r="EB57" s="69">
        <v>0</v>
      </c>
      <c r="EC57" s="69">
        <f>SUM(I57:EB57)</f>
        <v>788360.032400106</v>
      </c>
      <c r="ED57" s="69">
        <v>0</v>
      </c>
      <c r="EE57" s="69">
        <v>43251.86600000001</v>
      </c>
      <c r="EF57" s="69">
        <v>0</v>
      </c>
      <c r="EG57" s="69">
        <f>SUM(EE57:EF57)</f>
        <v>43251.86600000001</v>
      </c>
      <c r="EH57" s="23"/>
      <c r="EI57" s="23"/>
    </row>
    <row r="58" spans="1:139" ht="12.75" customHeight="1">
      <c r="A58" s="66">
        <v>50</v>
      </c>
      <c r="B58" s="6" t="s">
        <v>235</v>
      </c>
      <c r="C58" s="4" t="s">
        <v>432</v>
      </c>
      <c r="D58" s="55">
        <f t="shared" si="3"/>
        <v>4104763.823470377</v>
      </c>
      <c r="E58" s="55">
        <v>839107.9128572677</v>
      </c>
      <c r="F58" s="55">
        <f t="shared" si="4"/>
        <v>3265655.9106131094</v>
      </c>
      <c r="G58" s="55">
        <v>642487.173474968</v>
      </c>
      <c r="H58" s="55">
        <f t="shared" si="5"/>
        <v>2623168.7371381414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26">
        <v>0</v>
      </c>
      <c r="X58" s="26">
        <v>1551.5079804217214</v>
      </c>
      <c r="Y58" s="26">
        <v>2568.9146231688924</v>
      </c>
      <c r="Z58" s="26">
        <v>0</v>
      </c>
      <c r="AA58" s="26">
        <v>28980.568551116114</v>
      </c>
      <c r="AB58" s="26">
        <v>253.97079443175278</v>
      </c>
      <c r="AC58" s="26">
        <v>0</v>
      </c>
      <c r="AD58" s="26">
        <v>91.86094250313586</v>
      </c>
      <c r="AE58" s="26">
        <v>0</v>
      </c>
      <c r="AF58" s="26">
        <v>0</v>
      </c>
      <c r="AG58" s="26">
        <v>550.4588071871273</v>
      </c>
      <c r="AH58" s="26">
        <v>1365.4360665760469</v>
      </c>
      <c r="AI58" s="26">
        <v>2943.5913408327324</v>
      </c>
      <c r="AJ58" s="26">
        <v>0</v>
      </c>
      <c r="AK58" s="26">
        <v>936.2245822942784</v>
      </c>
      <c r="AL58" s="26">
        <v>2578466.993254054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0</v>
      </c>
      <c r="BU58" s="69">
        <v>0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69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69">
        <v>0</v>
      </c>
      <c r="CY58" s="69">
        <v>0</v>
      </c>
      <c r="CZ58" s="69">
        <v>0</v>
      </c>
      <c r="DA58" s="69">
        <v>0</v>
      </c>
      <c r="DB58" s="69">
        <v>0</v>
      </c>
      <c r="DC58" s="69">
        <v>0</v>
      </c>
      <c r="DD58" s="69">
        <v>0</v>
      </c>
      <c r="DE58" s="69">
        <v>0</v>
      </c>
      <c r="DF58" s="69">
        <v>0</v>
      </c>
      <c r="DG58" s="69">
        <v>0</v>
      </c>
      <c r="DH58" s="69">
        <v>0</v>
      </c>
      <c r="DI58" s="69">
        <v>0</v>
      </c>
      <c r="DJ58" s="69">
        <v>0</v>
      </c>
      <c r="DK58" s="69">
        <v>0</v>
      </c>
      <c r="DL58" s="69">
        <v>0</v>
      </c>
      <c r="DM58" s="69">
        <v>0</v>
      </c>
      <c r="DN58" s="69">
        <v>0</v>
      </c>
      <c r="DO58" s="69">
        <v>0</v>
      </c>
      <c r="DP58" s="69">
        <v>0</v>
      </c>
      <c r="DQ58" s="69">
        <v>0</v>
      </c>
      <c r="DR58" s="69">
        <v>0</v>
      </c>
      <c r="DS58" s="69">
        <v>0</v>
      </c>
      <c r="DT58" s="69">
        <v>0</v>
      </c>
      <c r="DU58" s="69">
        <v>0</v>
      </c>
      <c r="DV58" s="69">
        <v>0</v>
      </c>
      <c r="DW58" s="69">
        <v>0</v>
      </c>
      <c r="DX58" s="69">
        <v>0</v>
      </c>
      <c r="DY58" s="69">
        <v>0</v>
      </c>
      <c r="DZ58" s="69">
        <v>0</v>
      </c>
      <c r="EA58" s="69">
        <v>0</v>
      </c>
      <c r="EB58" s="69">
        <v>0</v>
      </c>
      <c r="EC58" s="69">
        <f>SUM(I58:EB58)</f>
        <v>2617709.5269425856</v>
      </c>
      <c r="ED58" s="69">
        <v>0</v>
      </c>
      <c r="EE58" s="69">
        <v>5459.2101955559965</v>
      </c>
      <c r="EF58" s="69">
        <v>0</v>
      </c>
      <c r="EG58" s="69">
        <f>SUM(EE58:EF58)</f>
        <v>5459.2101955559965</v>
      </c>
      <c r="EH58" s="23"/>
      <c r="EI58" s="23"/>
    </row>
    <row r="59" spans="1:139" ht="12.75" customHeight="1">
      <c r="A59" s="66">
        <v>51</v>
      </c>
      <c r="B59" s="6" t="s">
        <v>236</v>
      </c>
      <c r="C59" s="4" t="s">
        <v>433</v>
      </c>
      <c r="D59" s="55">
        <f t="shared" si="3"/>
        <v>3109223.8343554703</v>
      </c>
      <c r="E59" s="55">
        <v>250902.3166794549</v>
      </c>
      <c r="F59" s="55">
        <f t="shared" si="4"/>
        <v>2858321.5176760154</v>
      </c>
      <c r="G59" s="55">
        <v>1898719.2675695145</v>
      </c>
      <c r="H59" s="55">
        <f t="shared" si="5"/>
        <v>959602.250106501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956566.7982076157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69">
        <v>0</v>
      </c>
      <c r="DO59" s="69">
        <v>0</v>
      </c>
      <c r="DP59" s="69">
        <v>0</v>
      </c>
      <c r="DQ59" s="69">
        <v>0</v>
      </c>
      <c r="DR59" s="69">
        <v>0</v>
      </c>
      <c r="DS59" s="69">
        <v>0</v>
      </c>
      <c r="DT59" s="69">
        <v>0</v>
      </c>
      <c r="DU59" s="69">
        <v>0</v>
      </c>
      <c r="DV59" s="69">
        <v>0</v>
      </c>
      <c r="DW59" s="69">
        <v>0</v>
      </c>
      <c r="DX59" s="69">
        <v>0</v>
      </c>
      <c r="DY59" s="69">
        <v>0</v>
      </c>
      <c r="DZ59" s="69">
        <v>0</v>
      </c>
      <c r="EA59" s="69">
        <v>0</v>
      </c>
      <c r="EB59" s="69">
        <v>0</v>
      </c>
      <c r="EC59" s="69">
        <f>SUM(I59:EB59)</f>
        <v>956566.7982076157</v>
      </c>
      <c r="ED59" s="69">
        <v>0</v>
      </c>
      <c r="EE59" s="69">
        <v>3035.4518988853097</v>
      </c>
      <c r="EF59" s="69">
        <v>0</v>
      </c>
      <c r="EG59" s="69">
        <f>SUM(EE59:EF59)</f>
        <v>3035.4518988853097</v>
      </c>
      <c r="EH59" s="23"/>
      <c r="EI59" s="23"/>
    </row>
    <row r="60" spans="1:139" ht="12.75" customHeight="1">
      <c r="A60" s="66">
        <v>52</v>
      </c>
      <c r="B60" s="6" t="s">
        <v>237</v>
      </c>
      <c r="C60" s="4" t="s">
        <v>434</v>
      </c>
      <c r="D60" s="55">
        <f t="shared" si="3"/>
        <v>291442.77731215215</v>
      </c>
      <c r="E60" s="55">
        <v>71598.86676471148</v>
      </c>
      <c r="F60" s="55">
        <f t="shared" si="4"/>
        <v>219843.91054744067</v>
      </c>
      <c r="G60" s="55">
        <v>4206.574583250839</v>
      </c>
      <c r="H60" s="55">
        <f t="shared" si="5"/>
        <v>215637.33596418984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26">
        <v>0</v>
      </c>
      <c r="X60" s="26">
        <v>0</v>
      </c>
      <c r="Y60" s="26">
        <v>0</v>
      </c>
      <c r="Z60" s="26">
        <v>23793.018000173033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190774.9273190274</v>
      </c>
      <c r="AO60" s="26">
        <v>0</v>
      </c>
      <c r="AP60" s="26">
        <v>0</v>
      </c>
      <c r="AQ60" s="26">
        <v>257.508418079677</v>
      </c>
      <c r="AR60" s="26">
        <v>0</v>
      </c>
      <c r="AS60" s="26">
        <v>0</v>
      </c>
      <c r="AT60" s="26">
        <v>0</v>
      </c>
      <c r="AU60" s="26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69">
        <v>0</v>
      </c>
      <c r="BJ60" s="69">
        <v>0</v>
      </c>
      <c r="BK60" s="69">
        <v>0</v>
      </c>
      <c r="BL60" s="69">
        <v>0</v>
      </c>
      <c r="BM60" s="69">
        <v>0</v>
      </c>
      <c r="BN60" s="69">
        <v>0</v>
      </c>
      <c r="BO60" s="69">
        <v>0</v>
      </c>
      <c r="BP60" s="69">
        <v>0</v>
      </c>
      <c r="BQ60" s="69">
        <v>0</v>
      </c>
      <c r="BR60" s="69">
        <v>0</v>
      </c>
      <c r="BS60" s="69">
        <v>0</v>
      </c>
      <c r="BT60" s="69">
        <v>0</v>
      </c>
      <c r="BU60" s="69">
        <v>0</v>
      </c>
      <c r="BV60" s="69">
        <v>0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69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9">
        <v>0</v>
      </c>
      <c r="CX60" s="69">
        <v>0</v>
      </c>
      <c r="CY60" s="69">
        <v>0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69">
        <v>0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69">
        <v>0</v>
      </c>
      <c r="DO60" s="69">
        <v>0</v>
      </c>
      <c r="DP60" s="69">
        <v>0</v>
      </c>
      <c r="DQ60" s="69">
        <v>0</v>
      </c>
      <c r="DR60" s="69">
        <v>0</v>
      </c>
      <c r="DS60" s="69">
        <v>0</v>
      </c>
      <c r="DT60" s="69">
        <v>0</v>
      </c>
      <c r="DU60" s="69">
        <v>0</v>
      </c>
      <c r="DV60" s="69">
        <v>0</v>
      </c>
      <c r="DW60" s="69">
        <v>0</v>
      </c>
      <c r="DX60" s="69">
        <v>0</v>
      </c>
      <c r="DY60" s="69">
        <v>0</v>
      </c>
      <c r="DZ60" s="69">
        <v>0</v>
      </c>
      <c r="EA60" s="69">
        <v>0</v>
      </c>
      <c r="EB60" s="69">
        <v>0</v>
      </c>
      <c r="EC60" s="69">
        <f>SUM(I60:EB60)</f>
        <v>214825.4537372801</v>
      </c>
      <c r="ED60" s="69">
        <v>0</v>
      </c>
      <c r="EE60" s="69">
        <v>811.8822269097354</v>
      </c>
      <c r="EF60" s="69">
        <v>0</v>
      </c>
      <c r="EG60" s="69">
        <f>SUM(EE60:EF60)</f>
        <v>811.8822269097354</v>
      </c>
      <c r="EH60" s="23"/>
      <c r="EI60" s="23"/>
    </row>
    <row r="61" spans="1:139" ht="12.75" customHeight="1">
      <c r="A61" s="66">
        <v>53</v>
      </c>
      <c r="B61" s="6" t="s">
        <v>238</v>
      </c>
      <c r="C61" s="4" t="s">
        <v>435</v>
      </c>
      <c r="D61" s="55">
        <f t="shared" si="3"/>
        <v>80560.62737146331</v>
      </c>
      <c r="E61" s="55">
        <v>16460.83632021754</v>
      </c>
      <c r="F61" s="55">
        <f t="shared" si="4"/>
        <v>64099.79105124577</v>
      </c>
      <c r="G61" s="55">
        <v>1588.447655390031</v>
      </c>
      <c r="H61" s="55">
        <f t="shared" si="5"/>
        <v>62511.343395855736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57990.46384228292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69">
        <v>0</v>
      </c>
      <c r="BJ61" s="69">
        <v>0</v>
      </c>
      <c r="BK61" s="69">
        <v>0</v>
      </c>
      <c r="BL61" s="69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0</v>
      </c>
      <c r="BS61" s="69">
        <v>0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0</v>
      </c>
      <c r="CB61" s="69">
        <v>0</v>
      </c>
      <c r="CC61" s="69">
        <v>0</v>
      </c>
      <c r="CD61" s="69">
        <v>0</v>
      </c>
      <c r="CE61" s="69">
        <v>0</v>
      </c>
      <c r="CF61" s="69">
        <v>0</v>
      </c>
      <c r="CG61" s="69">
        <v>0</v>
      </c>
      <c r="CH61" s="69">
        <v>0</v>
      </c>
      <c r="CI61" s="69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9">
        <v>0</v>
      </c>
      <c r="CX61" s="69">
        <v>0</v>
      </c>
      <c r="CY61" s="69">
        <v>0</v>
      </c>
      <c r="CZ61" s="69">
        <v>0</v>
      </c>
      <c r="DA61" s="69">
        <v>0</v>
      </c>
      <c r="DB61" s="69">
        <v>0</v>
      </c>
      <c r="DC61" s="69">
        <v>0</v>
      </c>
      <c r="DD61" s="69">
        <v>0</v>
      </c>
      <c r="DE61" s="69">
        <v>0</v>
      </c>
      <c r="DF61" s="69">
        <v>0</v>
      </c>
      <c r="DG61" s="69">
        <v>0</v>
      </c>
      <c r="DH61" s="69">
        <v>0</v>
      </c>
      <c r="DI61" s="69">
        <v>0</v>
      </c>
      <c r="DJ61" s="69">
        <v>0</v>
      </c>
      <c r="DK61" s="69">
        <v>0</v>
      </c>
      <c r="DL61" s="69">
        <v>0</v>
      </c>
      <c r="DM61" s="69">
        <v>0</v>
      </c>
      <c r="DN61" s="69">
        <v>0</v>
      </c>
      <c r="DO61" s="69">
        <v>0</v>
      </c>
      <c r="DP61" s="69">
        <v>0</v>
      </c>
      <c r="DQ61" s="69">
        <v>0</v>
      </c>
      <c r="DR61" s="69">
        <v>0</v>
      </c>
      <c r="DS61" s="69">
        <v>0</v>
      </c>
      <c r="DT61" s="69">
        <v>0</v>
      </c>
      <c r="DU61" s="69">
        <v>0</v>
      </c>
      <c r="DV61" s="69">
        <v>0</v>
      </c>
      <c r="DW61" s="69">
        <v>0</v>
      </c>
      <c r="DX61" s="69">
        <v>0</v>
      </c>
      <c r="DY61" s="69">
        <v>0</v>
      </c>
      <c r="DZ61" s="69">
        <v>0</v>
      </c>
      <c r="EA61" s="69">
        <v>0</v>
      </c>
      <c r="EB61" s="69">
        <v>0</v>
      </c>
      <c r="EC61" s="69">
        <f>SUM(I61:EB61)</f>
        <v>57990.46384228292</v>
      </c>
      <c r="ED61" s="69">
        <v>0</v>
      </c>
      <c r="EE61" s="69">
        <v>4520.879553572815</v>
      </c>
      <c r="EF61" s="69">
        <v>0</v>
      </c>
      <c r="EG61" s="69">
        <f>SUM(EE61:EF61)</f>
        <v>4520.879553572815</v>
      </c>
      <c r="EH61" s="23"/>
      <c r="EI61" s="23"/>
    </row>
    <row r="62" spans="1:139" ht="12.75" customHeight="1">
      <c r="A62" s="66">
        <v>54</v>
      </c>
      <c r="B62" s="6" t="s">
        <v>239</v>
      </c>
      <c r="C62" s="4" t="s">
        <v>436</v>
      </c>
      <c r="D62" s="55">
        <f t="shared" si="3"/>
        <v>1193364.1368333995</v>
      </c>
      <c r="E62" s="55">
        <v>165086.70702007646</v>
      </c>
      <c r="F62" s="55">
        <f t="shared" si="4"/>
        <v>1028277.4298133232</v>
      </c>
      <c r="G62" s="55">
        <v>29666.841982511753</v>
      </c>
      <c r="H62" s="55">
        <f t="shared" si="5"/>
        <v>998610.5878308114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747449.0923262488</v>
      </c>
      <c r="AO62" s="26">
        <v>2521.8976190683015</v>
      </c>
      <c r="AP62" s="26">
        <v>3376.9210270288586</v>
      </c>
      <c r="AQ62" s="26">
        <v>15033.306063710836</v>
      </c>
      <c r="AR62" s="26">
        <v>0</v>
      </c>
      <c r="AS62" s="26">
        <v>0</v>
      </c>
      <c r="AT62" s="26">
        <v>0</v>
      </c>
      <c r="AU62" s="26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0</v>
      </c>
      <c r="BI62" s="69">
        <v>0</v>
      </c>
      <c r="BJ62" s="69">
        <v>0</v>
      </c>
      <c r="BK62" s="69">
        <v>0</v>
      </c>
      <c r="BL62" s="69">
        <v>147223.9303076477</v>
      </c>
      <c r="BM62" s="69">
        <v>0</v>
      </c>
      <c r="BN62" s="69">
        <v>0</v>
      </c>
      <c r="BO62" s="69">
        <v>0</v>
      </c>
      <c r="BP62" s="69">
        <v>0</v>
      </c>
      <c r="BQ62" s="69">
        <v>0</v>
      </c>
      <c r="BR62" s="69">
        <v>0</v>
      </c>
      <c r="BS62" s="69">
        <v>0</v>
      </c>
      <c r="BT62" s="69">
        <v>0</v>
      </c>
      <c r="BU62" s="69">
        <v>0</v>
      </c>
      <c r="BV62" s="69">
        <v>0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69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9">
        <v>0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69">
        <v>0</v>
      </c>
      <c r="DF62" s="69">
        <v>0</v>
      </c>
      <c r="DG62" s="69">
        <v>0</v>
      </c>
      <c r="DH62" s="69">
        <v>0</v>
      </c>
      <c r="DI62" s="69">
        <v>0</v>
      </c>
      <c r="DJ62" s="69">
        <v>0</v>
      </c>
      <c r="DK62" s="69">
        <v>0</v>
      </c>
      <c r="DL62" s="69">
        <v>0</v>
      </c>
      <c r="DM62" s="69">
        <v>0</v>
      </c>
      <c r="DN62" s="69">
        <v>0</v>
      </c>
      <c r="DO62" s="69">
        <v>0</v>
      </c>
      <c r="DP62" s="69">
        <v>0</v>
      </c>
      <c r="DQ62" s="69">
        <v>0</v>
      </c>
      <c r="DR62" s="69">
        <v>0</v>
      </c>
      <c r="DS62" s="69">
        <v>0</v>
      </c>
      <c r="DT62" s="69">
        <v>0</v>
      </c>
      <c r="DU62" s="69">
        <v>0</v>
      </c>
      <c r="DV62" s="69">
        <v>0</v>
      </c>
      <c r="DW62" s="69">
        <v>0</v>
      </c>
      <c r="DX62" s="69">
        <v>0</v>
      </c>
      <c r="DY62" s="69">
        <v>0</v>
      </c>
      <c r="DZ62" s="69">
        <v>0</v>
      </c>
      <c r="EA62" s="69">
        <v>0</v>
      </c>
      <c r="EB62" s="69">
        <v>0</v>
      </c>
      <c r="EC62" s="69">
        <f>SUM(I62:EB62)</f>
        <v>915605.1473437044</v>
      </c>
      <c r="ED62" s="69">
        <v>0</v>
      </c>
      <c r="EE62" s="69">
        <v>83005.44048710706</v>
      </c>
      <c r="EF62" s="69">
        <v>0</v>
      </c>
      <c r="EG62" s="69">
        <f>SUM(EE62:EF62)</f>
        <v>83005.44048710706</v>
      </c>
      <c r="EH62" s="23"/>
      <c r="EI62" s="23"/>
    </row>
    <row r="63" spans="1:139" ht="12.75" customHeight="1">
      <c r="A63" s="66">
        <v>55</v>
      </c>
      <c r="B63" s="6" t="s">
        <v>240</v>
      </c>
      <c r="C63" s="4" t="s">
        <v>437</v>
      </c>
      <c r="D63" s="55">
        <f t="shared" si="3"/>
        <v>2754680.0867678267</v>
      </c>
      <c r="E63" s="55">
        <v>375158.3733243329</v>
      </c>
      <c r="F63" s="55">
        <f t="shared" si="4"/>
        <v>2379521.713443494</v>
      </c>
      <c r="G63" s="55">
        <v>68784.87819284748</v>
      </c>
      <c r="H63" s="55">
        <f t="shared" si="5"/>
        <v>2310736.8352506463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1023568.2809191652</v>
      </c>
      <c r="AO63" s="26">
        <v>304411.4217327407</v>
      </c>
      <c r="AP63" s="26">
        <v>39162.18463211277</v>
      </c>
      <c r="AQ63" s="26">
        <v>576301.4378446444</v>
      </c>
      <c r="AR63" s="26">
        <v>0</v>
      </c>
      <c r="AS63" s="26">
        <v>0</v>
      </c>
      <c r="AT63" s="26">
        <v>0</v>
      </c>
      <c r="AU63" s="26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69">
        <v>0</v>
      </c>
      <c r="BJ63" s="69">
        <v>0</v>
      </c>
      <c r="BK63" s="69">
        <v>0</v>
      </c>
      <c r="BL63" s="69">
        <v>5705.788287114179</v>
      </c>
      <c r="BM63" s="69">
        <v>0</v>
      </c>
      <c r="BN63" s="69">
        <v>0</v>
      </c>
      <c r="BO63" s="69">
        <v>2263.236612761475</v>
      </c>
      <c r="BP63" s="69">
        <v>0</v>
      </c>
      <c r="BQ63" s="69">
        <v>0</v>
      </c>
      <c r="BR63" s="69">
        <v>0</v>
      </c>
      <c r="BS63" s="69">
        <v>0</v>
      </c>
      <c r="BT63" s="69">
        <v>0</v>
      </c>
      <c r="BU63" s="69">
        <v>0</v>
      </c>
      <c r="BV63" s="69">
        <v>0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69">
        <v>23.32870701726712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9">
        <v>0</v>
      </c>
      <c r="CQ63" s="69">
        <v>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9">
        <v>0</v>
      </c>
      <c r="CX63" s="69">
        <v>0</v>
      </c>
      <c r="CY63" s="69">
        <v>0</v>
      </c>
      <c r="CZ63" s="69">
        <v>0</v>
      </c>
      <c r="DA63" s="69">
        <v>0</v>
      </c>
      <c r="DB63" s="69">
        <v>0</v>
      </c>
      <c r="DC63" s="69">
        <v>0</v>
      </c>
      <c r="DD63" s="69">
        <v>0</v>
      </c>
      <c r="DE63" s="69">
        <v>0</v>
      </c>
      <c r="DF63" s="69">
        <v>0</v>
      </c>
      <c r="DG63" s="69">
        <v>0</v>
      </c>
      <c r="DH63" s="69">
        <v>0</v>
      </c>
      <c r="DI63" s="69">
        <v>0</v>
      </c>
      <c r="DJ63" s="69">
        <v>0</v>
      </c>
      <c r="DK63" s="69">
        <v>0</v>
      </c>
      <c r="DL63" s="69">
        <v>0</v>
      </c>
      <c r="DM63" s="69">
        <v>0</v>
      </c>
      <c r="DN63" s="69">
        <v>0</v>
      </c>
      <c r="DO63" s="69">
        <v>0</v>
      </c>
      <c r="DP63" s="69">
        <v>0</v>
      </c>
      <c r="DQ63" s="69">
        <v>0</v>
      </c>
      <c r="DR63" s="69">
        <v>0</v>
      </c>
      <c r="DS63" s="69">
        <v>0</v>
      </c>
      <c r="DT63" s="69">
        <v>0</v>
      </c>
      <c r="DU63" s="69">
        <v>0</v>
      </c>
      <c r="DV63" s="69">
        <v>0</v>
      </c>
      <c r="DW63" s="69">
        <v>0</v>
      </c>
      <c r="DX63" s="69">
        <v>0</v>
      </c>
      <c r="DY63" s="69">
        <v>0</v>
      </c>
      <c r="DZ63" s="69">
        <v>0</v>
      </c>
      <c r="EA63" s="69">
        <v>0</v>
      </c>
      <c r="EB63" s="69">
        <v>0</v>
      </c>
      <c r="EC63" s="69">
        <f>SUM(I63:EB63)</f>
        <v>1951435.6787355556</v>
      </c>
      <c r="ED63" s="69">
        <v>0</v>
      </c>
      <c r="EE63" s="69">
        <v>359301.1565150906</v>
      </c>
      <c r="EF63" s="69">
        <v>0</v>
      </c>
      <c r="EG63" s="69">
        <f>SUM(EE63:EF63)</f>
        <v>359301.1565150906</v>
      </c>
      <c r="EH63" s="23"/>
      <c r="EI63" s="23"/>
    </row>
    <row r="64" spans="1:139" ht="12.75" customHeight="1">
      <c r="A64" s="66">
        <v>56</v>
      </c>
      <c r="B64" s="6" t="s">
        <v>241</v>
      </c>
      <c r="C64" s="4" t="s">
        <v>438</v>
      </c>
      <c r="D64" s="55">
        <f t="shared" si="3"/>
        <v>1866342.3378947454</v>
      </c>
      <c r="E64" s="55">
        <v>293232.86001779395</v>
      </c>
      <c r="F64" s="55">
        <f t="shared" si="4"/>
        <v>1573109.4778769515</v>
      </c>
      <c r="G64" s="55">
        <v>155881.60436733282</v>
      </c>
      <c r="H64" s="55">
        <f t="shared" si="5"/>
        <v>1417227.8735096187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43552.397682229486</v>
      </c>
      <c r="AO64" s="26">
        <v>10408.259975314892</v>
      </c>
      <c r="AP64" s="26">
        <v>1069817.5324832876</v>
      </c>
      <c r="AQ64" s="26">
        <v>0</v>
      </c>
      <c r="AR64" s="26">
        <v>1107.2748152828497</v>
      </c>
      <c r="AS64" s="26">
        <v>0</v>
      </c>
      <c r="AT64" s="26">
        <v>0</v>
      </c>
      <c r="AU64" s="26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69">
        <v>0</v>
      </c>
      <c r="BJ64" s="69">
        <v>0</v>
      </c>
      <c r="BK64" s="69">
        <v>0</v>
      </c>
      <c r="BL64" s="69">
        <v>6498.071861487563</v>
      </c>
      <c r="BM64" s="69">
        <v>0</v>
      </c>
      <c r="BN64" s="69">
        <v>0</v>
      </c>
      <c r="BO64" s="69">
        <v>19418.179725616286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69">
        <v>0</v>
      </c>
      <c r="BV64" s="69">
        <v>0</v>
      </c>
      <c r="BW64" s="69">
        <v>0</v>
      </c>
      <c r="BX64" s="69">
        <v>0</v>
      </c>
      <c r="BY64" s="69">
        <v>0</v>
      </c>
      <c r="BZ64" s="69">
        <v>0</v>
      </c>
      <c r="CA64" s="69">
        <v>4038.4491778394267</v>
      </c>
      <c r="CB64" s="69">
        <v>0</v>
      </c>
      <c r="CC64" s="69">
        <v>0</v>
      </c>
      <c r="CD64" s="69">
        <v>0</v>
      </c>
      <c r="CE64" s="69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1788.0572807011472</v>
      </c>
      <c r="CV64" s="69">
        <v>0</v>
      </c>
      <c r="CW64" s="69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69">
        <v>0</v>
      </c>
      <c r="DF64" s="69">
        <v>0</v>
      </c>
      <c r="DG64" s="69">
        <v>0</v>
      </c>
      <c r="DH64" s="69"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69">
        <v>0</v>
      </c>
      <c r="DO64" s="69">
        <v>0</v>
      </c>
      <c r="DP64" s="69">
        <v>0</v>
      </c>
      <c r="DQ64" s="69">
        <v>0</v>
      </c>
      <c r="DR64" s="69">
        <v>0</v>
      </c>
      <c r="DS64" s="69">
        <v>0</v>
      </c>
      <c r="DT64" s="69">
        <v>0</v>
      </c>
      <c r="DU64" s="69">
        <v>0</v>
      </c>
      <c r="DV64" s="69">
        <v>0</v>
      </c>
      <c r="DW64" s="69">
        <v>0</v>
      </c>
      <c r="DX64" s="69">
        <v>0</v>
      </c>
      <c r="DY64" s="69">
        <v>0</v>
      </c>
      <c r="DZ64" s="69">
        <v>0</v>
      </c>
      <c r="EA64" s="69">
        <v>0</v>
      </c>
      <c r="EB64" s="69">
        <v>0</v>
      </c>
      <c r="EC64" s="69">
        <f>SUM(I64:EB64)</f>
        <v>1156628.223001759</v>
      </c>
      <c r="ED64" s="69">
        <v>0</v>
      </c>
      <c r="EE64" s="69">
        <v>260599.65050785965</v>
      </c>
      <c r="EF64" s="69">
        <v>0</v>
      </c>
      <c r="EG64" s="69">
        <f>SUM(EE64:EF64)</f>
        <v>260599.65050785965</v>
      </c>
      <c r="EH64" s="23"/>
      <c r="EI64" s="23"/>
    </row>
    <row r="65" spans="1:139" ht="12.75" customHeight="1">
      <c r="A65" s="66">
        <v>57</v>
      </c>
      <c r="B65" s="6" t="s">
        <v>242</v>
      </c>
      <c r="C65" s="4" t="s">
        <v>439</v>
      </c>
      <c r="D65" s="55">
        <f t="shared" si="3"/>
        <v>7351709.250054859</v>
      </c>
      <c r="E65" s="55">
        <v>2377581.139347837</v>
      </c>
      <c r="F65" s="55">
        <f t="shared" si="4"/>
        <v>4974128.110707022</v>
      </c>
      <c r="G65" s="55">
        <v>857625.6452041133</v>
      </c>
      <c r="H65" s="55">
        <f t="shared" si="5"/>
        <v>4116502.465502909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3683.351743042716</v>
      </c>
      <c r="AO65" s="26">
        <v>0</v>
      </c>
      <c r="AP65" s="26">
        <v>2736.600039319269</v>
      </c>
      <c r="AQ65" s="26">
        <v>397543.9671899912</v>
      </c>
      <c r="AR65" s="26">
        <v>3465948.021394368</v>
      </c>
      <c r="AS65" s="26">
        <v>0</v>
      </c>
      <c r="AT65" s="26">
        <v>3117.799277629436</v>
      </c>
      <c r="AU65" s="26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1296.8090113912522</v>
      </c>
      <c r="BH65" s="69">
        <v>0</v>
      </c>
      <c r="BI65" s="69">
        <v>0</v>
      </c>
      <c r="BJ65" s="69">
        <v>0</v>
      </c>
      <c r="BK65" s="69">
        <v>0</v>
      </c>
      <c r="BL65" s="69">
        <v>0</v>
      </c>
      <c r="BM65" s="69">
        <v>0</v>
      </c>
      <c r="BN65" s="69">
        <v>0</v>
      </c>
      <c r="BO65" s="69">
        <v>8508.99798463957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69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9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69">
        <v>0</v>
      </c>
      <c r="DF65" s="69">
        <v>0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69">
        <v>0</v>
      </c>
      <c r="DO65" s="69">
        <v>0</v>
      </c>
      <c r="DP65" s="69">
        <v>0</v>
      </c>
      <c r="DQ65" s="69">
        <v>0</v>
      </c>
      <c r="DR65" s="69">
        <v>0</v>
      </c>
      <c r="DS65" s="69">
        <v>0</v>
      </c>
      <c r="DT65" s="69">
        <v>0</v>
      </c>
      <c r="DU65" s="69">
        <v>0</v>
      </c>
      <c r="DV65" s="69">
        <v>0</v>
      </c>
      <c r="DW65" s="69">
        <v>0</v>
      </c>
      <c r="DX65" s="69">
        <v>0</v>
      </c>
      <c r="DY65" s="69">
        <v>0</v>
      </c>
      <c r="DZ65" s="69">
        <v>0</v>
      </c>
      <c r="EA65" s="69">
        <v>0</v>
      </c>
      <c r="EB65" s="69">
        <v>0</v>
      </c>
      <c r="EC65" s="69">
        <f>SUM(I65:EB65)</f>
        <v>3882835.5466403808</v>
      </c>
      <c r="ED65" s="69">
        <v>0</v>
      </c>
      <c r="EE65" s="69">
        <v>233666.91886252817</v>
      </c>
      <c r="EF65" s="69">
        <v>0</v>
      </c>
      <c r="EG65" s="69">
        <f>SUM(EE65:EF65)</f>
        <v>233666.91886252817</v>
      </c>
      <c r="EH65" s="23"/>
      <c r="EI65" s="23"/>
    </row>
    <row r="66" spans="1:139" ht="12.75" customHeight="1">
      <c r="A66" s="66">
        <v>58</v>
      </c>
      <c r="B66" s="6" t="s">
        <v>243</v>
      </c>
      <c r="C66" s="4" t="s">
        <v>440</v>
      </c>
      <c r="D66" s="55">
        <f t="shared" si="3"/>
        <v>170895.16169303178</v>
      </c>
      <c r="E66" s="55">
        <v>30509.845113554886</v>
      </c>
      <c r="F66" s="55">
        <f t="shared" si="4"/>
        <v>140385.3165794769</v>
      </c>
      <c r="G66" s="55">
        <v>5596.001982468432</v>
      </c>
      <c r="H66" s="55">
        <f t="shared" si="5"/>
        <v>134789.31459700846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131455.42062833274</v>
      </c>
      <c r="AS66" s="26">
        <v>0</v>
      </c>
      <c r="AT66" s="26">
        <v>0</v>
      </c>
      <c r="AU66" s="26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69">
        <v>0</v>
      </c>
      <c r="BJ66" s="69">
        <v>0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0</v>
      </c>
      <c r="BY66" s="69">
        <v>0</v>
      </c>
      <c r="BZ66" s="69">
        <v>0</v>
      </c>
      <c r="CA66" s="69">
        <v>0</v>
      </c>
      <c r="CB66" s="69">
        <v>0</v>
      </c>
      <c r="CC66" s="69">
        <v>0</v>
      </c>
      <c r="CD66" s="69">
        <v>0</v>
      </c>
      <c r="CE66" s="69">
        <v>0</v>
      </c>
      <c r="CF66" s="69">
        <v>0</v>
      </c>
      <c r="CG66" s="69">
        <v>0</v>
      </c>
      <c r="CH66" s="69">
        <v>0</v>
      </c>
      <c r="CI66" s="69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9">
        <v>0</v>
      </c>
      <c r="CX66" s="69">
        <v>0</v>
      </c>
      <c r="CY66" s="69">
        <v>0</v>
      </c>
      <c r="CZ66" s="69">
        <v>0</v>
      </c>
      <c r="DA66" s="69">
        <v>0</v>
      </c>
      <c r="DB66" s="69"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69">
        <v>0</v>
      </c>
      <c r="DK66" s="69">
        <v>0</v>
      </c>
      <c r="DL66" s="69">
        <v>0</v>
      </c>
      <c r="DM66" s="69">
        <v>0</v>
      </c>
      <c r="DN66" s="69">
        <v>0</v>
      </c>
      <c r="DO66" s="69">
        <v>0</v>
      </c>
      <c r="DP66" s="69">
        <v>0</v>
      </c>
      <c r="DQ66" s="69">
        <v>0</v>
      </c>
      <c r="DR66" s="69">
        <v>0</v>
      </c>
      <c r="DS66" s="69">
        <v>0</v>
      </c>
      <c r="DT66" s="69">
        <v>0</v>
      </c>
      <c r="DU66" s="69">
        <v>0</v>
      </c>
      <c r="DV66" s="69">
        <v>0</v>
      </c>
      <c r="DW66" s="69">
        <v>0</v>
      </c>
      <c r="DX66" s="69">
        <v>0</v>
      </c>
      <c r="DY66" s="69">
        <v>0</v>
      </c>
      <c r="DZ66" s="69">
        <v>0</v>
      </c>
      <c r="EA66" s="69">
        <v>0</v>
      </c>
      <c r="EB66" s="69">
        <v>0</v>
      </c>
      <c r="EC66" s="69">
        <f>SUM(I66:EB66)</f>
        <v>131455.42062833274</v>
      </c>
      <c r="ED66" s="69">
        <v>0</v>
      </c>
      <c r="EE66" s="69">
        <v>3333.8939686757203</v>
      </c>
      <c r="EF66" s="69">
        <v>0</v>
      </c>
      <c r="EG66" s="69">
        <f>SUM(EE66:EF66)</f>
        <v>3333.8939686757203</v>
      </c>
      <c r="EH66" s="23"/>
      <c r="EI66" s="23"/>
    </row>
    <row r="67" spans="1:139" ht="12.75" customHeight="1">
      <c r="A67" s="66">
        <v>59</v>
      </c>
      <c r="B67" s="6" t="s">
        <v>244</v>
      </c>
      <c r="C67" s="4" t="s">
        <v>441</v>
      </c>
      <c r="D67" s="55">
        <f t="shared" si="3"/>
        <v>1507535.2334607828</v>
      </c>
      <c r="E67" s="55">
        <v>128823.53377792604</v>
      </c>
      <c r="F67" s="55">
        <f t="shared" si="4"/>
        <v>1378711.6996828567</v>
      </c>
      <c r="G67" s="55">
        <v>11634.892124573802</v>
      </c>
      <c r="H67" s="55">
        <f t="shared" si="5"/>
        <v>1367076.807558283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9990.668107228475</v>
      </c>
      <c r="AS67" s="26">
        <v>1334362.373589882</v>
      </c>
      <c r="AT67" s="26">
        <v>3948.775330958241</v>
      </c>
      <c r="AU67" s="26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69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9">
        <v>0</v>
      </c>
      <c r="CX67" s="69">
        <v>0</v>
      </c>
      <c r="CY67" s="69">
        <v>0</v>
      </c>
      <c r="CZ67" s="69">
        <v>0</v>
      </c>
      <c r="DA67" s="69">
        <v>0</v>
      </c>
      <c r="DB67" s="69">
        <v>0</v>
      </c>
      <c r="DC67" s="69">
        <v>0</v>
      </c>
      <c r="DD67" s="69">
        <v>0</v>
      </c>
      <c r="DE67" s="69">
        <v>0</v>
      </c>
      <c r="DF67" s="69">
        <v>0</v>
      </c>
      <c r="DG67" s="69">
        <v>0</v>
      </c>
      <c r="DH67" s="69">
        <v>0</v>
      </c>
      <c r="DI67" s="69">
        <v>0</v>
      </c>
      <c r="DJ67" s="69">
        <v>0</v>
      </c>
      <c r="DK67" s="69">
        <v>0</v>
      </c>
      <c r="DL67" s="69">
        <v>0</v>
      </c>
      <c r="DM67" s="69">
        <v>0</v>
      </c>
      <c r="DN67" s="69">
        <v>0</v>
      </c>
      <c r="DO67" s="69">
        <v>0</v>
      </c>
      <c r="DP67" s="69">
        <v>0</v>
      </c>
      <c r="DQ67" s="69">
        <v>0</v>
      </c>
      <c r="DR67" s="69">
        <v>0</v>
      </c>
      <c r="DS67" s="69">
        <v>0</v>
      </c>
      <c r="DT67" s="69">
        <v>0</v>
      </c>
      <c r="DU67" s="69">
        <v>0</v>
      </c>
      <c r="DV67" s="69">
        <v>0</v>
      </c>
      <c r="DW67" s="69">
        <v>0</v>
      </c>
      <c r="DX67" s="69">
        <v>0</v>
      </c>
      <c r="DY67" s="69">
        <v>0</v>
      </c>
      <c r="DZ67" s="69">
        <v>0</v>
      </c>
      <c r="EA67" s="69">
        <v>0</v>
      </c>
      <c r="EB67" s="69">
        <v>0</v>
      </c>
      <c r="EC67" s="69">
        <f>SUM(I67:EB67)</f>
        <v>1348301.8170280687</v>
      </c>
      <c r="ED67" s="69">
        <v>0</v>
      </c>
      <c r="EE67" s="69">
        <v>18774.990530214287</v>
      </c>
      <c r="EF67" s="69">
        <v>0</v>
      </c>
      <c r="EG67" s="69">
        <f>SUM(EE67:EF67)</f>
        <v>18774.990530214287</v>
      </c>
      <c r="EH67" s="23"/>
      <c r="EI67" s="23"/>
    </row>
    <row r="68" spans="1:139" ht="12.75" customHeight="1">
      <c r="A68" s="66">
        <v>60</v>
      </c>
      <c r="B68" s="6" t="s">
        <v>245</v>
      </c>
      <c r="C68" s="4" t="s">
        <v>442</v>
      </c>
      <c r="D68" s="55">
        <f t="shared" si="3"/>
        <v>652628.6586650633</v>
      </c>
      <c r="E68" s="55">
        <v>204522.92865341972</v>
      </c>
      <c r="F68" s="55">
        <f t="shared" si="4"/>
        <v>448105.73001164355</v>
      </c>
      <c r="G68" s="55">
        <v>54019.89807303599</v>
      </c>
      <c r="H68" s="55">
        <f t="shared" si="5"/>
        <v>394085.83193860756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3288.114924629645</v>
      </c>
      <c r="AS68" s="26">
        <v>7443.955954212609</v>
      </c>
      <c r="AT68" s="26">
        <v>329678.19885615876</v>
      </c>
      <c r="AU68" s="26">
        <v>3635.1994885269855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4.053888089266596</v>
      </c>
      <c r="BC68" s="69">
        <v>0</v>
      </c>
      <c r="BD68" s="69">
        <v>0</v>
      </c>
      <c r="BE68" s="69">
        <v>0</v>
      </c>
      <c r="BF68" s="69">
        <v>0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69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107.20987969529286</v>
      </c>
      <c r="CP68" s="69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9">
        <v>0</v>
      </c>
      <c r="CX68" s="69">
        <v>0</v>
      </c>
      <c r="CY68" s="69">
        <v>0</v>
      </c>
      <c r="CZ68" s="69">
        <v>0</v>
      </c>
      <c r="DA68" s="69">
        <v>0</v>
      </c>
      <c r="DB68" s="69">
        <v>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69">
        <v>0</v>
      </c>
      <c r="DK68" s="69">
        <v>0</v>
      </c>
      <c r="DL68" s="69">
        <v>0</v>
      </c>
      <c r="DM68" s="69">
        <v>0</v>
      </c>
      <c r="DN68" s="69">
        <v>0</v>
      </c>
      <c r="DO68" s="69">
        <v>0</v>
      </c>
      <c r="DP68" s="69">
        <v>0</v>
      </c>
      <c r="DQ68" s="69">
        <v>0</v>
      </c>
      <c r="DR68" s="69">
        <v>0</v>
      </c>
      <c r="DS68" s="69">
        <v>0</v>
      </c>
      <c r="DT68" s="69">
        <v>0</v>
      </c>
      <c r="DU68" s="69">
        <v>0</v>
      </c>
      <c r="DV68" s="69">
        <v>0</v>
      </c>
      <c r="DW68" s="69">
        <v>0</v>
      </c>
      <c r="DX68" s="69">
        <v>0</v>
      </c>
      <c r="DY68" s="69">
        <v>0</v>
      </c>
      <c r="DZ68" s="69">
        <v>0</v>
      </c>
      <c r="EA68" s="69">
        <v>0</v>
      </c>
      <c r="EB68" s="69">
        <v>0</v>
      </c>
      <c r="EC68" s="69">
        <f>SUM(I68:EB68)</f>
        <v>344156.7329913126</v>
      </c>
      <c r="ED68" s="69">
        <v>0</v>
      </c>
      <c r="EE68" s="69">
        <v>49929.09894729497</v>
      </c>
      <c r="EF68" s="69">
        <v>0</v>
      </c>
      <c r="EG68" s="69">
        <f>SUM(EE68:EF68)</f>
        <v>49929.09894729497</v>
      </c>
      <c r="EH68" s="23"/>
      <c r="EI68" s="23"/>
    </row>
    <row r="69" spans="1:139" ht="12.75" customHeight="1">
      <c r="A69" s="66">
        <v>61</v>
      </c>
      <c r="B69" s="6" t="s">
        <v>246</v>
      </c>
      <c r="C69" s="4" t="s">
        <v>443</v>
      </c>
      <c r="D69" s="55">
        <f t="shared" si="3"/>
        <v>3339033.663852902</v>
      </c>
      <c r="E69" s="55">
        <v>1253840.7164406902</v>
      </c>
      <c r="F69" s="55">
        <f t="shared" si="4"/>
        <v>2085192.947412212</v>
      </c>
      <c r="G69" s="55">
        <v>360835.56510790536</v>
      </c>
      <c r="H69" s="55">
        <f t="shared" si="5"/>
        <v>1724357.3823043066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3654.720815787267</v>
      </c>
      <c r="AQ69" s="26">
        <v>0</v>
      </c>
      <c r="AR69" s="26">
        <v>202.16887774509232</v>
      </c>
      <c r="AS69" s="26">
        <v>0</v>
      </c>
      <c r="AT69" s="26">
        <v>0</v>
      </c>
      <c r="AU69" s="26">
        <v>1563913.3245312758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69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9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69">
        <v>0</v>
      </c>
      <c r="DF69" s="69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69">
        <v>0</v>
      </c>
      <c r="DO69" s="69">
        <v>0</v>
      </c>
      <c r="DP69" s="69">
        <v>0</v>
      </c>
      <c r="DQ69" s="69">
        <v>0</v>
      </c>
      <c r="DR69" s="69">
        <v>0</v>
      </c>
      <c r="DS69" s="69">
        <v>0</v>
      </c>
      <c r="DT69" s="69">
        <v>0</v>
      </c>
      <c r="DU69" s="69">
        <v>0</v>
      </c>
      <c r="DV69" s="69">
        <v>0</v>
      </c>
      <c r="DW69" s="69">
        <v>0</v>
      </c>
      <c r="DX69" s="69">
        <v>0</v>
      </c>
      <c r="DY69" s="69">
        <v>0</v>
      </c>
      <c r="DZ69" s="69">
        <v>0</v>
      </c>
      <c r="EA69" s="69">
        <v>0</v>
      </c>
      <c r="EB69" s="69">
        <v>0</v>
      </c>
      <c r="EC69" s="69">
        <f>SUM(I69:EB69)</f>
        <v>1567770.2142248082</v>
      </c>
      <c r="ED69" s="69">
        <v>0</v>
      </c>
      <c r="EE69" s="69">
        <v>156587.16807949837</v>
      </c>
      <c r="EF69" s="69">
        <v>0</v>
      </c>
      <c r="EG69" s="69">
        <f>SUM(EE69:EF69)</f>
        <v>156587.16807949837</v>
      </c>
      <c r="EH69" s="23"/>
      <c r="EI69" s="23"/>
    </row>
    <row r="70" spans="1:139" ht="12.75" customHeight="1">
      <c r="A70" s="66">
        <v>62</v>
      </c>
      <c r="B70" s="6" t="s">
        <v>247</v>
      </c>
      <c r="C70" s="4" t="s">
        <v>444</v>
      </c>
      <c r="D70" s="55">
        <f t="shared" si="3"/>
        <v>148949.21903526052</v>
      </c>
      <c r="E70" s="55">
        <v>19221.717787743753</v>
      </c>
      <c r="F70" s="55">
        <f t="shared" si="4"/>
        <v>129727.50124751678</v>
      </c>
      <c r="G70" s="55">
        <v>2356.4127795993363</v>
      </c>
      <c r="H70" s="55">
        <f t="shared" si="5"/>
        <v>127371.08846791743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5309.708122312285</v>
      </c>
      <c r="AS70" s="26">
        <v>9408.702212294247</v>
      </c>
      <c r="AT70" s="26">
        <v>0</v>
      </c>
      <c r="AU70" s="26">
        <v>111816.38686050587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69">
        <v>0</v>
      </c>
      <c r="BN70" s="69">
        <v>828.9470981939065</v>
      </c>
      <c r="BO70" s="69">
        <v>0</v>
      </c>
      <c r="BP70" s="69">
        <v>0</v>
      </c>
      <c r="BQ70" s="69">
        <v>0</v>
      </c>
      <c r="BR70" s="69">
        <v>0</v>
      </c>
      <c r="BS70" s="69">
        <v>0</v>
      </c>
      <c r="BT70" s="69">
        <v>0</v>
      </c>
      <c r="BU70" s="69">
        <v>0</v>
      </c>
      <c r="BV70" s="69">
        <v>0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69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9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69">
        <v>0</v>
      </c>
      <c r="DF70" s="69">
        <v>0</v>
      </c>
      <c r="DG70" s="69">
        <v>0</v>
      </c>
      <c r="DH70" s="69"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69">
        <v>0</v>
      </c>
      <c r="DO70" s="69">
        <v>0</v>
      </c>
      <c r="DP70" s="69">
        <v>0</v>
      </c>
      <c r="DQ70" s="69">
        <v>0</v>
      </c>
      <c r="DR70" s="69">
        <v>0</v>
      </c>
      <c r="DS70" s="69">
        <v>0</v>
      </c>
      <c r="DT70" s="69">
        <v>0</v>
      </c>
      <c r="DU70" s="69">
        <v>0</v>
      </c>
      <c r="DV70" s="69">
        <v>0</v>
      </c>
      <c r="DW70" s="69">
        <v>0</v>
      </c>
      <c r="DX70" s="69">
        <v>0</v>
      </c>
      <c r="DY70" s="69">
        <v>0</v>
      </c>
      <c r="DZ70" s="69">
        <v>0</v>
      </c>
      <c r="EA70" s="69">
        <v>0</v>
      </c>
      <c r="EB70" s="69">
        <v>0</v>
      </c>
      <c r="EC70" s="69">
        <f>SUM(I70:EB70)</f>
        <v>127363.7442933063</v>
      </c>
      <c r="ED70" s="69">
        <v>0</v>
      </c>
      <c r="EE70" s="69">
        <v>7.344174611141965</v>
      </c>
      <c r="EF70" s="69">
        <v>0</v>
      </c>
      <c r="EG70" s="69">
        <f>SUM(EE70:EF70)</f>
        <v>7.344174611141965</v>
      </c>
      <c r="EH70" s="23"/>
      <c r="EI70" s="23"/>
    </row>
    <row r="71" spans="1:139" ht="12.75" customHeight="1">
      <c r="A71" s="66">
        <v>63</v>
      </c>
      <c r="B71" s="7" t="s">
        <v>248</v>
      </c>
      <c r="C71" s="4" t="s">
        <v>445</v>
      </c>
      <c r="D71" s="55">
        <f t="shared" si="3"/>
        <v>590827.3705027538</v>
      </c>
      <c r="E71" s="55">
        <v>91709.66823948511</v>
      </c>
      <c r="F71" s="55">
        <f t="shared" si="4"/>
        <v>499117.7022632687</v>
      </c>
      <c r="G71" s="55">
        <v>6604.770010848942</v>
      </c>
      <c r="H71" s="55">
        <f t="shared" si="5"/>
        <v>492512.93225241976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107.67893452310474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26">
        <v>419123.27663564344</v>
      </c>
      <c r="AW71" s="26">
        <v>7809.427886929684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26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0</v>
      </c>
      <c r="CB71" s="69">
        <v>0</v>
      </c>
      <c r="CC71" s="69">
        <v>0</v>
      </c>
      <c r="CD71" s="69">
        <v>0</v>
      </c>
      <c r="CE71" s="69">
        <v>0</v>
      </c>
      <c r="CF71" s="69">
        <v>0</v>
      </c>
      <c r="CG71" s="69">
        <v>0</v>
      </c>
      <c r="CH71" s="69">
        <v>0</v>
      </c>
      <c r="CI71" s="69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621.0627387223457</v>
      </c>
      <c r="CV71" s="69">
        <v>0</v>
      </c>
      <c r="CW71" s="69">
        <v>0</v>
      </c>
      <c r="CX71" s="69">
        <v>0</v>
      </c>
      <c r="CY71" s="69">
        <v>0</v>
      </c>
      <c r="CZ71" s="69">
        <v>0</v>
      </c>
      <c r="DA71" s="69">
        <v>0</v>
      </c>
      <c r="DB71" s="69">
        <v>0</v>
      </c>
      <c r="DC71" s="69">
        <v>0</v>
      </c>
      <c r="DD71" s="69">
        <v>0</v>
      </c>
      <c r="DE71" s="69">
        <v>0</v>
      </c>
      <c r="DF71" s="69">
        <v>0</v>
      </c>
      <c r="DG71" s="69">
        <v>0</v>
      </c>
      <c r="DH71" s="69">
        <v>0</v>
      </c>
      <c r="DI71" s="69">
        <v>0</v>
      </c>
      <c r="DJ71" s="69">
        <v>0</v>
      </c>
      <c r="DK71" s="69">
        <v>0</v>
      </c>
      <c r="DL71" s="69">
        <v>0</v>
      </c>
      <c r="DM71" s="69">
        <v>0</v>
      </c>
      <c r="DN71" s="69">
        <v>0</v>
      </c>
      <c r="DO71" s="69">
        <v>0</v>
      </c>
      <c r="DP71" s="69">
        <v>0</v>
      </c>
      <c r="DQ71" s="69">
        <v>0</v>
      </c>
      <c r="DR71" s="69">
        <v>0</v>
      </c>
      <c r="DS71" s="69">
        <v>0</v>
      </c>
      <c r="DT71" s="69">
        <v>0</v>
      </c>
      <c r="DU71" s="69">
        <v>0</v>
      </c>
      <c r="DV71" s="69">
        <v>0</v>
      </c>
      <c r="DW71" s="69">
        <v>0</v>
      </c>
      <c r="DX71" s="69">
        <v>0</v>
      </c>
      <c r="DY71" s="69">
        <v>0</v>
      </c>
      <c r="DZ71" s="69">
        <v>0</v>
      </c>
      <c r="EA71" s="69">
        <v>0</v>
      </c>
      <c r="EB71" s="69">
        <v>0</v>
      </c>
      <c r="EC71" s="69">
        <f>SUM(I71:EB71)</f>
        <v>427661.4461958186</v>
      </c>
      <c r="ED71" s="69">
        <v>0</v>
      </c>
      <c r="EE71" s="69">
        <v>64851.48605660118</v>
      </c>
      <c r="EF71" s="69">
        <v>0</v>
      </c>
      <c r="EG71" s="69">
        <f>SUM(EE71:EF71)</f>
        <v>64851.48605660118</v>
      </c>
      <c r="EH71" s="23"/>
      <c r="EI71" s="23"/>
    </row>
    <row r="72" spans="1:139" ht="12.75" customHeight="1">
      <c r="A72" s="66">
        <v>64</v>
      </c>
      <c r="B72" s="7" t="s">
        <v>249</v>
      </c>
      <c r="C72" s="4" t="s">
        <v>446</v>
      </c>
      <c r="D72" s="55">
        <f t="shared" si="3"/>
        <v>799626.0827720449</v>
      </c>
      <c r="E72" s="55">
        <v>126252.5925565526</v>
      </c>
      <c r="F72" s="55">
        <f t="shared" si="4"/>
        <v>673373.4902154923</v>
      </c>
      <c r="G72" s="55">
        <v>12706.713049620625</v>
      </c>
      <c r="H72" s="55">
        <f t="shared" si="5"/>
        <v>660666.7771658717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26">
        <v>262237.4667159516</v>
      </c>
      <c r="AW72" s="26">
        <v>371094.6134332999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26">
        <v>0</v>
      </c>
      <c r="BF72" s="26">
        <v>0</v>
      </c>
      <c r="BG72" s="26">
        <v>0</v>
      </c>
      <c r="BH72" s="26">
        <v>0</v>
      </c>
      <c r="BI72" s="26">
        <v>0</v>
      </c>
      <c r="BJ72" s="26">
        <v>0</v>
      </c>
      <c r="BK72" s="26">
        <v>0</v>
      </c>
      <c r="BL72" s="26">
        <v>0</v>
      </c>
      <c r="BM72" s="26">
        <v>0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v>0</v>
      </c>
      <c r="BU72" s="69">
        <v>0</v>
      </c>
      <c r="BV72" s="69">
        <v>0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13447.783292986485</v>
      </c>
      <c r="CV72" s="69">
        <v>0</v>
      </c>
      <c r="CW72" s="69">
        <v>0</v>
      </c>
      <c r="CX72" s="69">
        <v>0</v>
      </c>
      <c r="CY72" s="69">
        <v>0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69">
        <v>0</v>
      </c>
      <c r="DF72" s="69">
        <v>0</v>
      </c>
      <c r="DG72" s="69">
        <v>0</v>
      </c>
      <c r="DH72" s="69">
        <v>0</v>
      </c>
      <c r="DI72" s="69">
        <v>0</v>
      </c>
      <c r="DJ72" s="69">
        <v>0</v>
      </c>
      <c r="DK72" s="69">
        <v>0</v>
      </c>
      <c r="DL72" s="69">
        <v>0</v>
      </c>
      <c r="DM72" s="69">
        <v>0</v>
      </c>
      <c r="DN72" s="69">
        <v>0</v>
      </c>
      <c r="DO72" s="69">
        <v>0</v>
      </c>
      <c r="DP72" s="69">
        <v>0</v>
      </c>
      <c r="DQ72" s="69">
        <v>0</v>
      </c>
      <c r="DR72" s="69">
        <v>0</v>
      </c>
      <c r="DS72" s="69">
        <v>0</v>
      </c>
      <c r="DT72" s="69">
        <v>0</v>
      </c>
      <c r="DU72" s="69">
        <v>0</v>
      </c>
      <c r="DV72" s="69">
        <v>0</v>
      </c>
      <c r="DW72" s="69">
        <v>0</v>
      </c>
      <c r="DX72" s="69">
        <v>0</v>
      </c>
      <c r="DY72" s="69">
        <v>0</v>
      </c>
      <c r="DZ72" s="69">
        <v>0</v>
      </c>
      <c r="EA72" s="69">
        <v>0</v>
      </c>
      <c r="EB72" s="69">
        <v>0</v>
      </c>
      <c r="EC72" s="69">
        <f>SUM(I72:EB72)</f>
        <v>646779.863442238</v>
      </c>
      <c r="ED72" s="69">
        <v>0</v>
      </c>
      <c r="EE72" s="69">
        <v>13886.913723633745</v>
      </c>
      <c r="EF72" s="69">
        <v>0</v>
      </c>
      <c r="EG72" s="69">
        <f>SUM(EE72:EF72)</f>
        <v>13886.913723633745</v>
      </c>
      <c r="EH72" s="23"/>
      <c r="EI72" s="23"/>
    </row>
    <row r="73" spans="1:139" ht="12.75" customHeight="1">
      <c r="A73" s="66">
        <v>65</v>
      </c>
      <c r="B73" s="7" t="s">
        <v>250</v>
      </c>
      <c r="C73" s="4" t="s">
        <v>447</v>
      </c>
      <c r="D73" s="55">
        <f t="shared" si="3"/>
        <v>1732399.8532366813</v>
      </c>
      <c r="E73" s="55">
        <v>298015.7409567349</v>
      </c>
      <c r="F73" s="55">
        <f t="shared" si="4"/>
        <v>1434384.1122799465</v>
      </c>
      <c r="G73" s="55">
        <v>41285.74319712678</v>
      </c>
      <c r="H73" s="55">
        <f t="shared" si="5"/>
        <v>1393098.3690828197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7.690800084977568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755.7897048721544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26">
        <v>203531.02909570307</v>
      </c>
      <c r="AW73" s="26">
        <v>1030883.8825387532</v>
      </c>
      <c r="AX73" s="26">
        <v>0</v>
      </c>
      <c r="AY73" s="26">
        <v>0</v>
      </c>
      <c r="AZ73" s="26">
        <v>0</v>
      </c>
      <c r="BA73" s="26">
        <v>0</v>
      </c>
      <c r="BB73" s="26">
        <v>0</v>
      </c>
      <c r="BC73" s="26">
        <v>0</v>
      </c>
      <c r="BD73" s="26">
        <v>0</v>
      </c>
      <c r="BE73" s="26">
        <v>0</v>
      </c>
      <c r="BF73" s="26">
        <v>0</v>
      </c>
      <c r="BG73" s="26">
        <v>0</v>
      </c>
      <c r="BH73" s="26">
        <v>0</v>
      </c>
      <c r="BI73" s="26">
        <v>0</v>
      </c>
      <c r="BJ73" s="26">
        <v>2186.180434590139</v>
      </c>
      <c r="BK73" s="26">
        <v>0</v>
      </c>
      <c r="BL73" s="26">
        <v>0</v>
      </c>
      <c r="BM73" s="26">
        <v>0</v>
      </c>
      <c r="BN73" s="26">
        <v>0</v>
      </c>
      <c r="BO73" s="26">
        <v>44571.51252254772</v>
      </c>
      <c r="BP73" s="26">
        <v>0</v>
      </c>
      <c r="BQ73" s="26">
        <v>0</v>
      </c>
      <c r="BR73" s="26">
        <v>0</v>
      </c>
      <c r="BS73" s="26">
        <v>0</v>
      </c>
      <c r="BT73" s="26">
        <v>0</v>
      </c>
      <c r="BU73" s="69">
        <v>0</v>
      </c>
      <c r="BV73" s="69">
        <v>0</v>
      </c>
      <c r="BW73" s="69">
        <v>0</v>
      </c>
      <c r="BX73" s="69">
        <v>1181.2868396801764</v>
      </c>
      <c r="BY73" s="69">
        <v>301.995928780668</v>
      </c>
      <c r="BZ73" s="69">
        <v>0</v>
      </c>
      <c r="CA73" s="69">
        <v>0</v>
      </c>
      <c r="CB73" s="69">
        <v>0</v>
      </c>
      <c r="CC73" s="69">
        <v>102.00570840068582</v>
      </c>
      <c r="CD73" s="69">
        <v>0</v>
      </c>
      <c r="CE73" s="69">
        <v>0</v>
      </c>
      <c r="CF73" s="69">
        <v>0</v>
      </c>
      <c r="CG73" s="69">
        <v>0</v>
      </c>
      <c r="CH73" s="69">
        <v>0</v>
      </c>
      <c r="CI73" s="69">
        <v>206.9887324022314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9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10242.64708870089</v>
      </c>
      <c r="CV73" s="69">
        <v>3036.0367859366606</v>
      </c>
      <c r="CW73" s="69">
        <v>0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69">
        <v>0</v>
      </c>
      <c r="DF73" s="69">
        <v>0</v>
      </c>
      <c r="DG73" s="69">
        <v>0</v>
      </c>
      <c r="DH73" s="69">
        <v>0</v>
      </c>
      <c r="DI73" s="69">
        <v>0</v>
      </c>
      <c r="DJ73" s="69">
        <v>0</v>
      </c>
      <c r="DK73" s="69">
        <v>0</v>
      </c>
      <c r="DL73" s="69">
        <v>0</v>
      </c>
      <c r="DM73" s="69">
        <v>0</v>
      </c>
      <c r="DN73" s="69">
        <v>0</v>
      </c>
      <c r="DO73" s="69">
        <v>0</v>
      </c>
      <c r="DP73" s="69">
        <v>0</v>
      </c>
      <c r="DQ73" s="69">
        <v>0</v>
      </c>
      <c r="DR73" s="69">
        <v>0</v>
      </c>
      <c r="DS73" s="69">
        <v>0</v>
      </c>
      <c r="DT73" s="69">
        <v>0</v>
      </c>
      <c r="DU73" s="69">
        <v>0</v>
      </c>
      <c r="DV73" s="69">
        <v>0</v>
      </c>
      <c r="DW73" s="69">
        <v>0</v>
      </c>
      <c r="DX73" s="69">
        <v>0</v>
      </c>
      <c r="DY73" s="69">
        <v>0</v>
      </c>
      <c r="DZ73" s="69">
        <v>0</v>
      </c>
      <c r="EA73" s="69">
        <v>0</v>
      </c>
      <c r="EB73" s="69">
        <v>0</v>
      </c>
      <c r="EC73" s="69">
        <f>SUM(I73:EB73)</f>
        <v>1297007.0461804527</v>
      </c>
      <c r="ED73" s="69">
        <v>0</v>
      </c>
      <c r="EE73" s="69">
        <v>96091.32290236691</v>
      </c>
      <c r="EF73" s="69">
        <v>0</v>
      </c>
      <c r="EG73" s="69">
        <f>SUM(EE73:EF73)</f>
        <v>96091.32290236691</v>
      </c>
      <c r="EH73" s="23"/>
      <c r="EI73" s="23"/>
    </row>
    <row r="74" spans="1:139" ht="12.75" customHeight="1">
      <c r="A74" s="66">
        <v>66</v>
      </c>
      <c r="B74" s="7" t="s">
        <v>251</v>
      </c>
      <c r="C74" s="4" t="s">
        <v>448</v>
      </c>
      <c r="D74" s="55">
        <f aca="true" t="shared" si="6" ref="D74:D137">+E74+F74</f>
        <v>5996537.1728110965</v>
      </c>
      <c r="E74" s="55">
        <v>934465.0457861284</v>
      </c>
      <c r="F74" s="55">
        <f aca="true" t="shared" si="7" ref="F74:F137">+G74+H74</f>
        <v>5062072.127024968</v>
      </c>
      <c r="G74" s="55">
        <v>286737.434034499</v>
      </c>
      <c r="H74" s="55">
        <f aca="true" t="shared" si="8" ref="H74:H137">+EC74+EG74+ED74</f>
        <v>4775334.692990469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598.4286824876693</v>
      </c>
      <c r="AC74" s="69">
        <v>0</v>
      </c>
      <c r="AD74" s="69">
        <v>0</v>
      </c>
      <c r="AE74" s="69">
        <v>56514.05718117118</v>
      </c>
      <c r="AF74" s="69">
        <v>54.850434468182485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1986.7464543139931</v>
      </c>
      <c r="AU74" s="69">
        <v>959.7640062889463</v>
      </c>
      <c r="AV74" s="26">
        <v>0</v>
      </c>
      <c r="AW74" s="26">
        <v>0</v>
      </c>
      <c r="AX74" s="26">
        <v>861311.6505274341</v>
      </c>
      <c r="AY74" s="26">
        <v>1452209.2163757603</v>
      </c>
      <c r="AZ74" s="26">
        <v>1154232.406504839</v>
      </c>
      <c r="BA74" s="26">
        <v>12405.103244912842</v>
      </c>
      <c r="BB74" s="26">
        <v>0</v>
      </c>
      <c r="BC74" s="26">
        <v>238984.22663281905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0</v>
      </c>
      <c r="BJ74" s="26">
        <v>26896.92557790014</v>
      </c>
      <c r="BK74" s="26">
        <v>0</v>
      </c>
      <c r="BL74" s="26">
        <v>0</v>
      </c>
      <c r="BM74" s="26">
        <v>0</v>
      </c>
      <c r="BN74" s="26">
        <v>0</v>
      </c>
      <c r="BO74" s="26">
        <v>4985.168763250908</v>
      </c>
      <c r="BP74" s="26">
        <v>0</v>
      </c>
      <c r="BQ74" s="26">
        <v>0</v>
      </c>
      <c r="BR74" s="26">
        <v>0</v>
      </c>
      <c r="BS74" s="26">
        <v>0</v>
      </c>
      <c r="BT74" s="26">
        <v>0</v>
      </c>
      <c r="BU74" s="69">
        <v>0</v>
      </c>
      <c r="BV74" s="69">
        <v>0</v>
      </c>
      <c r="BW74" s="69">
        <v>0</v>
      </c>
      <c r="BX74" s="69">
        <v>718.6547203170853</v>
      </c>
      <c r="BY74" s="69">
        <v>0</v>
      </c>
      <c r="BZ74" s="69">
        <v>0</v>
      </c>
      <c r="CA74" s="69">
        <v>0</v>
      </c>
      <c r="CB74" s="69">
        <v>0</v>
      </c>
      <c r="CC74" s="69">
        <v>18625.29126252238</v>
      </c>
      <c r="CD74" s="69">
        <v>0</v>
      </c>
      <c r="CE74" s="69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2465.605079606343</v>
      </c>
      <c r="CW74" s="69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69">
        <v>0</v>
      </c>
      <c r="DF74" s="69">
        <v>0</v>
      </c>
      <c r="DG74" s="69">
        <v>0</v>
      </c>
      <c r="DH74" s="69">
        <v>0</v>
      </c>
      <c r="DI74" s="69">
        <v>0</v>
      </c>
      <c r="DJ74" s="69">
        <v>0</v>
      </c>
      <c r="DK74" s="69">
        <v>0</v>
      </c>
      <c r="DL74" s="69">
        <v>0</v>
      </c>
      <c r="DM74" s="69">
        <v>0</v>
      </c>
      <c r="DN74" s="69">
        <v>0</v>
      </c>
      <c r="DO74" s="69">
        <v>0</v>
      </c>
      <c r="DP74" s="69">
        <v>0</v>
      </c>
      <c r="DQ74" s="69">
        <v>0</v>
      </c>
      <c r="DR74" s="69">
        <v>0</v>
      </c>
      <c r="DS74" s="69">
        <v>0</v>
      </c>
      <c r="DT74" s="69">
        <v>0</v>
      </c>
      <c r="DU74" s="69">
        <v>0</v>
      </c>
      <c r="DV74" s="69">
        <v>0</v>
      </c>
      <c r="DW74" s="69">
        <v>0</v>
      </c>
      <c r="DX74" s="69">
        <v>0</v>
      </c>
      <c r="DY74" s="69">
        <v>0</v>
      </c>
      <c r="DZ74" s="69">
        <v>0</v>
      </c>
      <c r="EA74" s="69">
        <v>0</v>
      </c>
      <c r="EB74" s="69">
        <v>0</v>
      </c>
      <c r="EC74" s="69">
        <f>SUM(I74:EB74)</f>
        <v>3832948.095448092</v>
      </c>
      <c r="ED74" s="69">
        <v>0</v>
      </c>
      <c r="EE74" s="69">
        <v>942386.597542377</v>
      </c>
      <c r="EF74" s="69">
        <v>0</v>
      </c>
      <c r="EG74" s="69">
        <f>SUM(EE74:EF74)</f>
        <v>942386.597542377</v>
      </c>
      <c r="EH74" s="23"/>
      <c r="EI74" s="23"/>
    </row>
    <row r="75" spans="1:139" ht="12.75" customHeight="1">
      <c r="A75" s="66">
        <v>67</v>
      </c>
      <c r="B75" s="7" t="s">
        <v>252</v>
      </c>
      <c r="C75" s="4" t="s">
        <v>449</v>
      </c>
      <c r="D75" s="55">
        <f t="shared" si="6"/>
        <v>2210264.778647805</v>
      </c>
      <c r="E75" s="55">
        <v>822731.2784738416</v>
      </c>
      <c r="F75" s="55">
        <f t="shared" si="7"/>
        <v>1387533.5001739634</v>
      </c>
      <c r="G75" s="55">
        <v>43271.745588649515</v>
      </c>
      <c r="H75" s="55">
        <f t="shared" si="8"/>
        <v>1344261.7545853138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26">
        <v>0</v>
      </c>
      <c r="AW75" s="26">
        <v>0</v>
      </c>
      <c r="AX75" s="26">
        <v>0</v>
      </c>
      <c r="AY75" s="26">
        <v>437.9002625081365</v>
      </c>
      <c r="AZ75" s="26">
        <v>900.6083201088943</v>
      </c>
      <c r="BA75" s="26">
        <v>414181.247569573</v>
      </c>
      <c r="BB75" s="26">
        <v>3987.5113761713305</v>
      </c>
      <c r="BC75" s="26">
        <v>828901.5101889685</v>
      </c>
      <c r="BD75" s="26">
        <v>0</v>
      </c>
      <c r="BE75" s="26">
        <v>0</v>
      </c>
      <c r="BF75" s="2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0</v>
      </c>
      <c r="BP75" s="26">
        <v>0</v>
      </c>
      <c r="BQ75" s="26">
        <v>0</v>
      </c>
      <c r="BR75" s="26">
        <v>0</v>
      </c>
      <c r="BS75" s="26">
        <v>0</v>
      </c>
      <c r="BT75" s="26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69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8.957090449350662</v>
      </c>
      <c r="CW75" s="69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69">
        <v>0</v>
      </c>
      <c r="DF75" s="69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69">
        <v>0</v>
      </c>
      <c r="DO75" s="69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69">
        <v>0</v>
      </c>
      <c r="DX75" s="69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f>SUM(I75:EB75)</f>
        <v>1248417.734807779</v>
      </c>
      <c r="ED75" s="69">
        <v>0</v>
      </c>
      <c r="EE75" s="69">
        <v>95844.0197775348</v>
      </c>
      <c r="EF75" s="69">
        <v>0</v>
      </c>
      <c r="EG75" s="69">
        <f>SUM(EE75:EF75)</f>
        <v>95844.0197775348</v>
      </c>
      <c r="EH75" s="23"/>
      <c r="EI75" s="23"/>
    </row>
    <row r="76" spans="1:139" ht="12.75" customHeight="1">
      <c r="A76" s="66">
        <v>68</v>
      </c>
      <c r="B76" s="7" t="s">
        <v>253</v>
      </c>
      <c r="C76" s="4" t="s">
        <v>450</v>
      </c>
      <c r="D76" s="55">
        <f t="shared" si="6"/>
        <v>2066294.959701958</v>
      </c>
      <c r="E76" s="55">
        <v>647471.0401272513</v>
      </c>
      <c r="F76" s="55">
        <f t="shared" si="7"/>
        <v>1418823.9195747068</v>
      </c>
      <c r="G76" s="55">
        <v>257918.78212980216</v>
      </c>
      <c r="H76" s="55">
        <f t="shared" si="8"/>
        <v>1160905.1374449045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26">
        <v>0</v>
      </c>
      <c r="AW76" s="26">
        <v>0</v>
      </c>
      <c r="AX76" s="26">
        <v>0</v>
      </c>
      <c r="AY76" s="26">
        <v>2486.3039046348026</v>
      </c>
      <c r="AZ76" s="26">
        <v>395.7104282752709</v>
      </c>
      <c r="BA76" s="26">
        <v>0</v>
      </c>
      <c r="BB76" s="26">
        <v>887005.2306310656</v>
      </c>
      <c r="BC76" s="26">
        <v>242633.75087575955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69">
        <v>0</v>
      </c>
      <c r="BV76" s="69">
        <v>0</v>
      </c>
      <c r="BW76" s="69">
        <v>0</v>
      </c>
      <c r="BX76" s="69">
        <v>0</v>
      </c>
      <c r="BY76" s="69">
        <v>0</v>
      </c>
      <c r="BZ76" s="69">
        <v>0</v>
      </c>
      <c r="CA76" s="69">
        <v>0</v>
      </c>
      <c r="CB76" s="69">
        <v>0</v>
      </c>
      <c r="CC76" s="69">
        <v>0</v>
      </c>
      <c r="CD76" s="69">
        <v>0</v>
      </c>
      <c r="CE76" s="69">
        <v>0</v>
      </c>
      <c r="CF76" s="69">
        <v>0</v>
      </c>
      <c r="CG76" s="69">
        <v>0</v>
      </c>
      <c r="CH76" s="69">
        <v>0</v>
      </c>
      <c r="CI76" s="69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0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69">
        <v>0</v>
      </c>
      <c r="CV76" s="69">
        <v>0</v>
      </c>
      <c r="CW76" s="69">
        <v>0</v>
      </c>
      <c r="CX76" s="69">
        <v>0</v>
      </c>
      <c r="CY76" s="69">
        <v>0</v>
      </c>
      <c r="CZ76" s="69">
        <v>0</v>
      </c>
      <c r="DA76" s="69">
        <v>0</v>
      </c>
      <c r="DB76" s="69">
        <v>0</v>
      </c>
      <c r="DC76" s="69">
        <v>0</v>
      </c>
      <c r="DD76" s="69">
        <v>0</v>
      </c>
      <c r="DE76" s="69">
        <v>0</v>
      </c>
      <c r="DF76" s="69">
        <v>0</v>
      </c>
      <c r="DG76" s="69">
        <v>0</v>
      </c>
      <c r="DH76" s="69">
        <v>0</v>
      </c>
      <c r="DI76" s="69">
        <v>0</v>
      </c>
      <c r="DJ76" s="69">
        <v>0</v>
      </c>
      <c r="DK76" s="69">
        <v>0</v>
      </c>
      <c r="DL76" s="69">
        <v>0</v>
      </c>
      <c r="DM76" s="69">
        <v>0</v>
      </c>
      <c r="DN76" s="69">
        <v>0</v>
      </c>
      <c r="DO76" s="69">
        <v>0</v>
      </c>
      <c r="DP76" s="69">
        <v>0</v>
      </c>
      <c r="DQ76" s="69">
        <v>0</v>
      </c>
      <c r="DR76" s="69">
        <v>0</v>
      </c>
      <c r="DS76" s="69">
        <v>0</v>
      </c>
      <c r="DT76" s="69">
        <v>0</v>
      </c>
      <c r="DU76" s="69">
        <v>0</v>
      </c>
      <c r="DV76" s="69">
        <v>0</v>
      </c>
      <c r="DW76" s="69">
        <v>0</v>
      </c>
      <c r="DX76" s="69">
        <v>0</v>
      </c>
      <c r="DY76" s="69">
        <v>0</v>
      </c>
      <c r="DZ76" s="69">
        <v>0</v>
      </c>
      <c r="EA76" s="69">
        <v>0</v>
      </c>
      <c r="EB76" s="69">
        <v>0</v>
      </c>
      <c r="EC76" s="69">
        <f>SUM(I76:EB76)</f>
        <v>1132520.9958397353</v>
      </c>
      <c r="ED76" s="69">
        <v>0</v>
      </c>
      <c r="EE76" s="69">
        <v>28384.14160516924</v>
      </c>
      <c r="EF76" s="69">
        <v>0</v>
      </c>
      <c r="EG76" s="69">
        <f>SUM(EE76:EF76)</f>
        <v>28384.14160516924</v>
      </c>
      <c r="EH76" s="23"/>
      <c r="EI76" s="23"/>
    </row>
    <row r="77" spans="1:139" ht="12.75" customHeight="1">
      <c r="A77" s="66">
        <v>69</v>
      </c>
      <c r="B77" s="7" t="s">
        <v>254</v>
      </c>
      <c r="C77" s="4" t="s">
        <v>451</v>
      </c>
      <c r="D77" s="55">
        <f t="shared" si="6"/>
        <v>582406.5579017369</v>
      </c>
      <c r="E77" s="55">
        <v>96285.11413040852</v>
      </c>
      <c r="F77" s="55">
        <f t="shared" si="7"/>
        <v>486121.4437713284</v>
      </c>
      <c r="G77" s="55">
        <v>16889.738820094717</v>
      </c>
      <c r="H77" s="55">
        <f t="shared" si="8"/>
        <v>469231.7049512337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1661.8143699333748</v>
      </c>
      <c r="BA77" s="26">
        <v>9456.948375018</v>
      </c>
      <c r="BB77" s="26">
        <v>5792.9884557642545</v>
      </c>
      <c r="BC77" s="26">
        <v>392198.30003301153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5302.896199239055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69">
        <v>0</v>
      </c>
      <c r="BV77" s="69">
        <v>0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69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69">
        <v>0</v>
      </c>
      <c r="CN77" s="69">
        <v>0</v>
      </c>
      <c r="CO77" s="69">
        <v>0</v>
      </c>
      <c r="CP77" s="69">
        <v>0</v>
      </c>
      <c r="CQ77" s="69">
        <v>0</v>
      </c>
      <c r="CR77" s="69">
        <v>0</v>
      </c>
      <c r="CS77" s="69">
        <v>0</v>
      </c>
      <c r="CT77" s="69">
        <v>0</v>
      </c>
      <c r="CU77" s="69">
        <v>0</v>
      </c>
      <c r="CV77" s="69">
        <v>0</v>
      </c>
      <c r="CW77" s="69">
        <v>0</v>
      </c>
      <c r="CX77" s="69">
        <v>0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69">
        <v>0</v>
      </c>
      <c r="DF77" s="69">
        <v>0</v>
      </c>
      <c r="DG77" s="69">
        <v>0</v>
      </c>
      <c r="DH77" s="69">
        <v>0</v>
      </c>
      <c r="DI77" s="69">
        <v>0</v>
      </c>
      <c r="DJ77" s="69">
        <v>0</v>
      </c>
      <c r="DK77" s="69">
        <v>0</v>
      </c>
      <c r="DL77" s="69">
        <v>0</v>
      </c>
      <c r="DM77" s="69">
        <v>0</v>
      </c>
      <c r="DN77" s="69">
        <v>0</v>
      </c>
      <c r="DO77" s="69">
        <v>0</v>
      </c>
      <c r="DP77" s="69">
        <v>0</v>
      </c>
      <c r="DQ77" s="69">
        <v>0</v>
      </c>
      <c r="DR77" s="69">
        <v>0</v>
      </c>
      <c r="DS77" s="69">
        <v>0</v>
      </c>
      <c r="DT77" s="69">
        <v>0</v>
      </c>
      <c r="DU77" s="69">
        <v>0</v>
      </c>
      <c r="DV77" s="69">
        <v>0</v>
      </c>
      <c r="DW77" s="69">
        <v>0</v>
      </c>
      <c r="DX77" s="69">
        <v>0</v>
      </c>
      <c r="DY77" s="69">
        <v>0</v>
      </c>
      <c r="DZ77" s="69">
        <v>0</v>
      </c>
      <c r="EA77" s="69">
        <v>0</v>
      </c>
      <c r="EB77" s="69">
        <v>0</v>
      </c>
      <c r="EC77" s="69">
        <f>SUM(I77:EB77)</f>
        <v>414412.9474329662</v>
      </c>
      <c r="ED77" s="69">
        <v>0</v>
      </c>
      <c r="EE77" s="69">
        <v>54818.75751826746</v>
      </c>
      <c r="EF77" s="69">
        <v>0</v>
      </c>
      <c r="EG77" s="69">
        <f>SUM(EE77:EF77)</f>
        <v>54818.75751826746</v>
      </c>
      <c r="EH77" s="23"/>
      <c r="EI77" s="23"/>
    </row>
    <row r="78" spans="1:139" ht="12.75" customHeight="1">
      <c r="A78" s="66">
        <v>70</v>
      </c>
      <c r="B78" s="7" t="s">
        <v>255</v>
      </c>
      <c r="C78" s="4" t="s">
        <v>452</v>
      </c>
      <c r="D78" s="55">
        <f t="shared" si="6"/>
        <v>957691.8959695445</v>
      </c>
      <c r="E78" s="55">
        <v>191856.51017800055</v>
      </c>
      <c r="F78" s="55">
        <f t="shared" si="7"/>
        <v>765835.385791544</v>
      </c>
      <c r="G78" s="55">
        <v>70848.80375891505</v>
      </c>
      <c r="H78" s="55">
        <f t="shared" si="8"/>
        <v>694986.5820326289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41563.21812738051</v>
      </c>
      <c r="BA78" s="26">
        <v>8435.885442582952</v>
      </c>
      <c r="BB78" s="26">
        <v>252.31860736426142</v>
      </c>
      <c r="BC78" s="26">
        <v>623144.5084279964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183.6523577009042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69">
        <v>0</v>
      </c>
      <c r="BV78" s="69">
        <v>0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69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0</v>
      </c>
      <c r="CU78" s="69">
        <v>0</v>
      </c>
      <c r="CV78" s="69">
        <v>656.9562733639987</v>
      </c>
      <c r="CW78" s="69">
        <v>0</v>
      </c>
      <c r="CX78" s="69">
        <v>0</v>
      </c>
      <c r="CY78" s="69">
        <v>0</v>
      </c>
      <c r="CZ78" s="69">
        <v>0</v>
      </c>
      <c r="DA78" s="69">
        <v>0</v>
      </c>
      <c r="DB78" s="69">
        <v>0</v>
      </c>
      <c r="DC78" s="69">
        <v>0</v>
      </c>
      <c r="DD78" s="69">
        <v>0</v>
      </c>
      <c r="DE78" s="69">
        <v>0</v>
      </c>
      <c r="DF78" s="69">
        <v>0</v>
      </c>
      <c r="DG78" s="69">
        <v>0</v>
      </c>
      <c r="DH78" s="69">
        <v>0</v>
      </c>
      <c r="DI78" s="69">
        <v>0</v>
      </c>
      <c r="DJ78" s="69">
        <v>0</v>
      </c>
      <c r="DK78" s="69">
        <v>0</v>
      </c>
      <c r="DL78" s="69">
        <v>0</v>
      </c>
      <c r="DM78" s="69">
        <v>0</v>
      </c>
      <c r="DN78" s="69">
        <v>0</v>
      </c>
      <c r="DO78" s="69">
        <v>0</v>
      </c>
      <c r="DP78" s="69">
        <v>0</v>
      </c>
      <c r="DQ78" s="69">
        <v>0</v>
      </c>
      <c r="DR78" s="69">
        <v>0</v>
      </c>
      <c r="DS78" s="69">
        <v>0</v>
      </c>
      <c r="DT78" s="69">
        <v>0</v>
      </c>
      <c r="DU78" s="69">
        <v>0</v>
      </c>
      <c r="DV78" s="69">
        <v>0</v>
      </c>
      <c r="DW78" s="69">
        <v>0</v>
      </c>
      <c r="DX78" s="69">
        <v>0</v>
      </c>
      <c r="DY78" s="69">
        <v>0</v>
      </c>
      <c r="DZ78" s="69">
        <v>0</v>
      </c>
      <c r="EA78" s="69">
        <v>0</v>
      </c>
      <c r="EB78" s="69">
        <v>0</v>
      </c>
      <c r="EC78" s="69">
        <f>SUM(I78:EB78)</f>
        <v>674236.539236389</v>
      </c>
      <c r="ED78" s="69">
        <v>0</v>
      </c>
      <c r="EE78" s="69">
        <v>20750.04279623993</v>
      </c>
      <c r="EF78" s="69">
        <v>0</v>
      </c>
      <c r="EG78" s="69">
        <f>SUM(EE78:EF78)</f>
        <v>20750.04279623993</v>
      </c>
      <c r="EH78" s="23"/>
      <c r="EI78" s="23"/>
    </row>
    <row r="79" spans="1:139" ht="12.75" customHeight="1">
      <c r="A79" s="66">
        <v>71</v>
      </c>
      <c r="B79" s="7" t="s">
        <v>256</v>
      </c>
      <c r="C79" s="4" t="s">
        <v>453</v>
      </c>
      <c r="D79" s="55">
        <f t="shared" si="6"/>
        <v>11335403.245533235</v>
      </c>
      <c r="E79" s="55">
        <v>1024361.8627705465</v>
      </c>
      <c r="F79" s="55">
        <f t="shared" si="7"/>
        <v>10311041.38276269</v>
      </c>
      <c r="G79" s="55">
        <v>4535681.216822225</v>
      </c>
      <c r="H79" s="55">
        <f t="shared" si="8"/>
        <v>5775360.1659404645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5206430.807836543</v>
      </c>
      <c r="BE79" s="26">
        <v>53073.731338029334</v>
      </c>
      <c r="BF79" s="26">
        <v>0</v>
      </c>
      <c r="BG79" s="26">
        <v>43473.82582118179</v>
      </c>
      <c r="BH79" s="26">
        <v>39777.33247421414</v>
      </c>
      <c r="BI79" s="26">
        <v>0</v>
      </c>
      <c r="BJ79" s="26">
        <v>5078.147656271042</v>
      </c>
      <c r="BK79" s="26">
        <v>68114.57943148995</v>
      </c>
      <c r="BL79" s="26">
        <v>0</v>
      </c>
      <c r="BM79" s="26">
        <v>35.57680770430654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69">
        <v>0</v>
      </c>
      <c r="BV79" s="69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69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69">
        <v>0</v>
      </c>
      <c r="DF79" s="69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69">
        <v>0</v>
      </c>
      <c r="DO79" s="69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69">
        <v>0</v>
      </c>
      <c r="DX79" s="69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f>SUM(I79:EB79)</f>
        <v>5415984.001365434</v>
      </c>
      <c r="ED79" s="69">
        <v>0</v>
      </c>
      <c r="EE79" s="69">
        <v>359376.1645750301</v>
      </c>
      <c r="EF79" s="69">
        <v>0</v>
      </c>
      <c r="EG79" s="69">
        <f>SUM(EE79:EF79)</f>
        <v>359376.1645750301</v>
      </c>
      <c r="EH79" s="23"/>
      <c r="EI79" s="23"/>
    </row>
    <row r="80" spans="1:139" ht="12.75" customHeight="1">
      <c r="A80" s="66">
        <v>72</v>
      </c>
      <c r="B80" s="7" t="s">
        <v>257</v>
      </c>
      <c r="C80" s="4" t="s">
        <v>454</v>
      </c>
      <c r="D80" s="55">
        <f t="shared" si="6"/>
        <v>901620.7921889883</v>
      </c>
      <c r="E80" s="55">
        <v>386129.50221935706</v>
      </c>
      <c r="F80" s="55">
        <f t="shared" si="7"/>
        <v>515491.2899696313</v>
      </c>
      <c r="G80" s="55">
        <v>116747.83917100169</v>
      </c>
      <c r="H80" s="55">
        <f t="shared" si="8"/>
        <v>398743.4507986296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371962.9731279586</v>
      </c>
      <c r="BE80" s="26">
        <v>9161.317482717386</v>
      </c>
      <c r="BF80" s="26">
        <v>0</v>
      </c>
      <c r="BG80" s="26">
        <v>14905.871187953637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69">
        <v>0</v>
      </c>
      <c r="BV80" s="69">
        <v>0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69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69">
        <v>0</v>
      </c>
      <c r="CN80" s="69">
        <v>0</v>
      </c>
      <c r="CO80" s="69">
        <v>0</v>
      </c>
      <c r="CP80" s="69">
        <v>0</v>
      </c>
      <c r="CQ80" s="69">
        <v>0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69">
        <v>0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69">
        <v>0</v>
      </c>
      <c r="DF80" s="69">
        <v>0</v>
      </c>
      <c r="DG80" s="69">
        <v>0</v>
      </c>
      <c r="DH80" s="69">
        <v>0</v>
      </c>
      <c r="DI80" s="69">
        <v>0</v>
      </c>
      <c r="DJ80" s="69">
        <v>0</v>
      </c>
      <c r="DK80" s="69">
        <v>0</v>
      </c>
      <c r="DL80" s="69">
        <v>0</v>
      </c>
      <c r="DM80" s="69">
        <v>0</v>
      </c>
      <c r="DN80" s="69">
        <v>0</v>
      </c>
      <c r="DO80" s="69">
        <v>0</v>
      </c>
      <c r="DP80" s="69">
        <v>0</v>
      </c>
      <c r="DQ80" s="69">
        <v>0</v>
      </c>
      <c r="DR80" s="69">
        <v>0</v>
      </c>
      <c r="DS80" s="69">
        <v>0</v>
      </c>
      <c r="DT80" s="69">
        <v>0</v>
      </c>
      <c r="DU80" s="69">
        <v>0</v>
      </c>
      <c r="DV80" s="69">
        <v>0</v>
      </c>
      <c r="DW80" s="69">
        <v>0</v>
      </c>
      <c r="DX80" s="69">
        <v>0</v>
      </c>
      <c r="DY80" s="69">
        <v>0</v>
      </c>
      <c r="DZ80" s="69">
        <v>0</v>
      </c>
      <c r="EA80" s="69">
        <v>0</v>
      </c>
      <c r="EB80" s="69">
        <v>0</v>
      </c>
      <c r="EC80" s="69">
        <f>SUM(I80:EB80)</f>
        <v>396030.1617986296</v>
      </c>
      <c r="ED80" s="69">
        <v>0</v>
      </c>
      <c r="EE80" s="69">
        <v>2713.2890000000007</v>
      </c>
      <c r="EF80" s="69">
        <v>0</v>
      </c>
      <c r="EG80" s="69">
        <f>SUM(EE80:EF80)</f>
        <v>2713.2890000000007</v>
      </c>
      <c r="EH80" s="23"/>
      <c r="EI80" s="23"/>
    </row>
    <row r="81" spans="1:139" ht="12.75" customHeight="1">
      <c r="A81" s="66">
        <v>73</v>
      </c>
      <c r="B81" s="7" t="s">
        <v>258</v>
      </c>
      <c r="C81" s="4" t="s">
        <v>455</v>
      </c>
      <c r="D81" s="55">
        <f t="shared" si="6"/>
        <v>409227.0837847746</v>
      </c>
      <c r="E81" s="55">
        <v>41831.75814458756</v>
      </c>
      <c r="F81" s="55">
        <f t="shared" si="7"/>
        <v>367395.325640187</v>
      </c>
      <c r="G81" s="55">
        <v>6568.863385908448</v>
      </c>
      <c r="H81" s="55">
        <f t="shared" si="8"/>
        <v>360826.4622542786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339182.91956054315</v>
      </c>
      <c r="BE81" s="26">
        <v>0</v>
      </c>
      <c r="BF81" s="26">
        <v>0</v>
      </c>
      <c r="BG81" s="26">
        <v>0</v>
      </c>
      <c r="BH81" s="26">
        <v>1180.96663345777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0</v>
      </c>
      <c r="CC81" s="69">
        <v>0</v>
      </c>
      <c r="CD81" s="69">
        <v>0</v>
      </c>
      <c r="CE81" s="69">
        <v>0</v>
      </c>
      <c r="CF81" s="69">
        <v>0</v>
      </c>
      <c r="CG81" s="69">
        <v>0</v>
      </c>
      <c r="CH81" s="69">
        <v>0</v>
      </c>
      <c r="CI81" s="69">
        <v>0</v>
      </c>
      <c r="CJ81" s="69">
        <v>0</v>
      </c>
      <c r="CK81" s="69">
        <v>0</v>
      </c>
      <c r="CL81" s="69">
        <v>0</v>
      </c>
      <c r="CM81" s="69">
        <v>0</v>
      </c>
      <c r="CN81" s="69">
        <v>0</v>
      </c>
      <c r="CO81" s="69">
        <v>0</v>
      </c>
      <c r="CP81" s="69">
        <v>0</v>
      </c>
      <c r="CQ81" s="69">
        <v>0</v>
      </c>
      <c r="CR81" s="69">
        <v>0</v>
      </c>
      <c r="CS81" s="69">
        <v>0</v>
      </c>
      <c r="CT81" s="69">
        <v>0</v>
      </c>
      <c r="CU81" s="69">
        <v>0</v>
      </c>
      <c r="CV81" s="69">
        <v>0</v>
      </c>
      <c r="CW81" s="69">
        <v>0</v>
      </c>
      <c r="CX81" s="69">
        <v>0</v>
      </c>
      <c r="CY81" s="69">
        <v>0</v>
      </c>
      <c r="CZ81" s="69">
        <v>0</v>
      </c>
      <c r="DA81" s="69">
        <v>0</v>
      </c>
      <c r="DB81" s="69">
        <v>0</v>
      </c>
      <c r="DC81" s="69">
        <v>0</v>
      </c>
      <c r="DD81" s="69">
        <v>0</v>
      </c>
      <c r="DE81" s="69">
        <v>0</v>
      </c>
      <c r="DF81" s="69">
        <v>0</v>
      </c>
      <c r="DG81" s="69">
        <v>0</v>
      </c>
      <c r="DH81" s="69">
        <v>0</v>
      </c>
      <c r="DI81" s="69">
        <v>0</v>
      </c>
      <c r="DJ81" s="69">
        <v>0</v>
      </c>
      <c r="DK81" s="69">
        <v>0</v>
      </c>
      <c r="DL81" s="69">
        <v>0</v>
      </c>
      <c r="DM81" s="69">
        <v>0</v>
      </c>
      <c r="DN81" s="69">
        <v>0</v>
      </c>
      <c r="DO81" s="69">
        <v>0</v>
      </c>
      <c r="DP81" s="69">
        <v>0</v>
      </c>
      <c r="DQ81" s="69">
        <v>0</v>
      </c>
      <c r="DR81" s="69">
        <v>0</v>
      </c>
      <c r="DS81" s="69">
        <v>0</v>
      </c>
      <c r="DT81" s="69">
        <v>0</v>
      </c>
      <c r="DU81" s="69">
        <v>0</v>
      </c>
      <c r="DV81" s="69">
        <v>0</v>
      </c>
      <c r="DW81" s="69">
        <v>0</v>
      </c>
      <c r="DX81" s="69">
        <v>0</v>
      </c>
      <c r="DY81" s="69">
        <v>0</v>
      </c>
      <c r="DZ81" s="69">
        <v>0</v>
      </c>
      <c r="EA81" s="69">
        <v>0</v>
      </c>
      <c r="EB81" s="69">
        <v>0</v>
      </c>
      <c r="EC81" s="69">
        <f>SUM(I81:EB81)</f>
        <v>340363.8861940009</v>
      </c>
      <c r="ED81" s="69">
        <v>0</v>
      </c>
      <c r="EE81" s="69">
        <v>20462.57606027767</v>
      </c>
      <c r="EF81" s="69">
        <v>0</v>
      </c>
      <c r="EG81" s="69">
        <f>SUM(EE81:EF81)</f>
        <v>20462.57606027767</v>
      </c>
      <c r="EH81" s="23"/>
      <c r="EI81" s="23"/>
    </row>
    <row r="82" spans="1:139" ht="12.75" customHeight="1">
      <c r="A82" s="66">
        <v>74</v>
      </c>
      <c r="B82" s="7" t="s">
        <v>259</v>
      </c>
      <c r="C82" s="4" t="s">
        <v>456</v>
      </c>
      <c r="D82" s="55">
        <f t="shared" si="6"/>
        <v>5570739.229901058</v>
      </c>
      <c r="E82" s="55">
        <v>588346.4784761356</v>
      </c>
      <c r="F82" s="55">
        <f t="shared" si="7"/>
        <v>4982392.751424922</v>
      </c>
      <c r="G82" s="55">
        <v>253321.861022126</v>
      </c>
      <c r="H82" s="55">
        <f t="shared" si="8"/>
        <v>4729070.890402796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39199.590862755686</v>
      </c>
      <c r="Z82" s="69">
        <v>0</v>
      </c>
      <c r="AA82" s="69">
        <v>0</v>
      </c>
      <c r="AB82" s="69">
        <v>1900.528390127049</v>
      </c>
      <c r="AC82" s="69">
        <v>0</v>
      </c>
      <c r="AD82" s="69">
        <v>0</v>
      </c>
      <c r="AE82" s="69">
        <v>145.38188459247962</v>
      </c>
      <c r="AF82" s="69">
        <v>9816.59481414997</v>
      </c>
      <c r="AG82" s="69">
        <v>0</v>
      </c>
      <c r="AH82" s="69">
        <v>0</v>
      </c>
      <c r="AI82" s="69">
        <v>0</v>
      </c>
      <c r="AJ82" s="69">
        <v>8288.58613018561</v>
      </c>
      <c r="AK82" s="69">
        <v>0</v>
      </c>
      <c r="AL82" s="69">
        <v>1278.9383881568913</v>
      </c>
      <c r="AM82" s="69">
        <v>0</v>
      </c>
      <c r="AN82" s="69">
        <v>0</v>
      </c>
      <c r="AO82" s="69">
        <v>0</v>
      </c>
      <c r="AP82" s="69">
        <v>4455.711692894979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26">
        <v>1068.2484868844329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36106.176898696984</v>
      </c>
      <c r="BE82" s="26">
        <v>1264013.7135164328</v>
      </c>
      <c r="BF82" s="26">
        <v>61209.31464456262</v>
      </c>
      <c r="BG82" s="26">
        <v>127919.40216900829</v>
      </c>
      <c r="BH82" s="26">
        <v>28641.957272207943</v>
      </c>
      <c r="BI82" s="26">
        <v>23098.553938758523</v>
      </c>
      <c r="BJ82" s="26">
        <v>197677.75758085918</v>
      </c>
      <c r="BK82" s="26">
        <v>999561.6640026972</v>
      </c>
      <c r="BL82" s="26">
        <v>0</v>
      </c>
      <c r="BM82" s="26">
        <v>592.728571142315</v>
      </c>
      <c r="BN82" s="26">
        <v>2042.8462315215654</v>
      </c>
      <c r="BO82" s="26">
        <v>28864.69869950538</v>
      </c>
      <c r="BP82" s="26">
        <v>0</v>
      </c>
      <c r="BQ82" s="26">
        <v>0</v>
      </c>
      <c r="BR82" s="26">
        <v>0</v>
      </c>
      <c r="BS82" s="26">
        <v>12.76033428026365</v>
      </c>
      <c r="BT82" s="26">
        <v>0</v>
      </c>
      <c r="BU82" s="69">
        <v>0</v>
      </c>
      <c r="BV82" s="69">
        <v>15438.203735369701</v>
      </c>
      <c r="BW82" s="69">
        <v>424.9092696594905</v>
      </c>
      <c r="BX82" s="69">
        <v>12.486465008975431</v>
      </c>
      <c r="BY82" s="69">
        <v>0</v>
      </c>
      <c r="BZ82" s="69">
        <v>0</v>
      </c>
      <c r="CA82" s="69">
        <v>0</v>
      </c>
      <c r="CB82" s="69">
        <v>11932.777303816256</v>
      </c>
      <c r="CC82" s="69">
        <v>0</v>
      </c>
      <c r="CD82" s="69">
        <v>0</v>
      </c>
      <c r="CE82" s="69">
        <v>0</v>
      </c>
      <c r="CF82" s="69">
        <v>57.3814952170855</v>
      </c>
      <c r="CG82" s="69">
        <v>0</v>
      </c>
      <c r="CH82" s="69">
        <v>0</v>
      </c>
      <c r="CI82" s="69">
        <v>1498.9921539994307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1351.0080896132968</v>
      </c>
      <c r="CP82" s="69">
        <v>0</v>
      </c>
      <c r="CQ82" s="69">
        <v>0</v>
      </c>
      <c r="CR82" s="69">
        <v>52.50574113646621</v>
      </c>
      <c r="CS82" s="69">
        <v>0</v>
      </c>
      <c r="CT82" s="69">
        <v>0</v>
      </c>
      <c r="CU82" s="69">
        <v>0</v>
      </c>
      <c r="CV82" s="69">
        <v>0</v>
      </c>
      <c r="CW82" s="69">
        <v>0</v>
      </c>
      <c r="CX82" s="69">
        <v>0</v>
      </c>
      <c r="CY82" s="69">
        <v>0</v>
      </c>
      <c r="CZ82" s="69">
        <v>0</v>
      </c>
      <c r="DA82" s="69">
        <v>0</v>
      </c>
      <c r="DB82" s="69">
        <v>0</v>
      </c>
      <c r="DC82" s="69">
        <v>0</v>
      </c>
      <c r="DD82" s="69">
        <v>0</v>
      </c>
      <c r="DE82" s="69">
        <v>0</v>
      </c>
      <c r="DF82" s="69">
        <v>0</v>
      </c>
      <c r="DG82" s="69">
        <v>0</v>
      </c>
      <c r="DH82" s="69">
        <v>0</v>
      </c>
      <c r="DI82" s="69">
        <v>0</v>
      </c>
      <c r="DJ82" s="69">
        <v>0</v>
      </c>
      <c r="DK82" s="69">
        <v>0</v>
      </c>
      <c r="DL82" s="69">
        <v>0</v>
      </c>
      <c r="DM82" s="69">
        <v>0</v>
      </c>
      <c r="DN82" s="69">
        <v>0</v>
      </c>
      <c r="DO82" s="69">
        <v>0</v>
      </c>
      <c r="DP82" s="69">
        <v>0</v>
      </c>
      <c r="DQ82" s="69">
        <v>0</v>
      </c>
      <c r="DR82" s="69">
        <v>0</v>
      </c>
      <c r="DS82" s="69">
        <v>0</v>
      </c>
      <c r="DT82" s="69">
        <v>0</v>
      </c>
      <c r="DU82" s="69">
        <v>0</v>
      </c>
      <c r="DV82" s="69">
        <v>0</v>
      </c>
      <c r="DW82" s="69">
        <v>0</v>
      </c>
      <c r="DX82" s="69">
        <v>0</v>
      </c>
      <c r="DY82" s="69">
        <v>0</v>
      </c>
      <c r="DZ82" s="69">
        <v>0</v>
      </c>
      <c r="EA82" s="69">
        <v>0</v>
      </c>
      <c r="EB82" s="69">
        <v>0</v>
      </c>
      <c r="EC82" s="69">
        <f>SUM(I82:EB82)</f>
        <v>2866663.4187632403</v>
      </c>
      <c r="ED82" s="69">
        <v>0</v>
      </c>
      <c r="EE82" s="69">
        <v>1862407.471639555</v>
      </c>
      <c r="EF82" s="69">
        <v>0</v>
      </c>
      <c r="EG82" s="69">
        <f>SUM(EE82:EF82)</f>
        <v>1862407.471639555</v>
      </c>
      <c r="EH82" s="23"/>
      <c r="EI82" s="23"/>
    </row>
    <row r="83" spans="1:139" ht="12.75" customHeight="1">
      <c r="A83" s="66">
        <v>75</v>
      </c>
      <c r="B83" s="7" t="s">
        <v>260</v>
      </c>
      <c r="C83" s="4" t="s">
        <v>457</v>
      </c>
      <c r="D83" s="55">
        <f t="shared" si="6"/>
        <v>535591.9236656101</v>
      </c>
      <c r="E83" s="55">
        <v>48088.41209152103</v>
      </c>
      <c r="F83" s="55">
        <f t="shared" si="7"/>
        <v>487503.51157408906</v>
      </c>
      <c r="G83" s="55">
        <v>17965.87662749981</v>
      </c>
      <c r="H83" s="55">
        <f t="shared" si="8"/>
        <v>469537.63494658924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250801.28985860894</v>
      </c>
      <c r="BF83" s="26">
        <v>22024.8580559043</v>
      </c>
      <c r="BG83" s="26">
        <v>1065.5688510479474</v>
      </c>
      <c r="BH83" s="26">
        <v>4832.865365246978</v>
      </c>
      <c r="BI83" s="26">
        <v>0</v>
      </c>
      <c r="BJ83" s="26">
        <v>0</v>
      </c>
      <c r="BK83" s="26">
        <v>34113.23580841851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69">
        <v>0</v>
      </c>
      <c r="BV83" s="69">
        <v>0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69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69">
        <v>0</v>
      </c>
      <c r="CN83" s="69">
        <v>0</v>
      </c>
      <c r="CO83" s="69">
        <v>0</v>
      </c>
      <c r="CP83" s="69">
        <v>0</v>
      </c>
      <c r="CQ83" s="69">
        <v>0</v>
      </c>
      <c r="CR83" s="69">
        <v>0</v>
      </c>
      <c r="CS83" s="69">
        <v>0</v>
      </c>
      <c r="CT83" s="69">
        <v>0</v>
      </c>
      <c r="CU83" s="69">
        <v>0</v>
      </c>
      <c r="CV83" s="69">
        <v>0</v>
      </c>
      <c r="CW83" s="69">
        <v>0</v>
      </c>
      <c r="CX83" s="69">
        <v>0</v>
      </c>
      <c r="CY83" s="69">
        <v>0</v>
      </c>
      <c r="CZ83" s="69">
        <v>0</v>
      </c>
      <c r="DA83" s="69">
        <v>0</v>
      </c>
      <c r="DB83" s="69">
        <v>0</v>
      </c>
      <c r="DC83" s="69">
        <v>0</v>
      </c>
      <c r="DD83" s="69">
        <v>0</v>
      </c>
      <c r="DE83" s="69">
        <v>0</v>
      </c>
      <c r="DF83" s="69">
        <v>0</v>
      </c>
      <c r="DG83" s="69">
        <v>0</v>
      </c>
      <c r="DH83" s="69">
        <v>0</v>
      </c>
      <c r="DI83" s="69">
        <v>0</v>
      </c>
      <c r="DJ83" s="69">
        <v>0</v>
      </c>
      <c r="DK83" s="69">
        <v>0</v>
      </c>
      <c r="DL83" s="69">
        <v>0</v>
      </c>
      <c r="DM83" s="69">
        <v>0</v>
      </c>
      <c r="DN83" s="69">
        <v>0</v>
      </c>
      <c r="DO83" s="69">
        <v>0</v>
      </c>
      <c r="DP83" s="69">
        <v>0</v>
      </c>
      <c r="DQ83" s="69">
        <v>0</v>
      </c>
      <c r="DR83" s="69">
        <v>0</v>
      </c>
      <c r="DS83" s="69">
        <v>0</v>
      </c>
      <c r="DT83" s="69">
        <v>0</v>
      </c>
      <c r="DU83" s="69">
        <v>0</v>
      </c>
      <c r="DV83" s="69">
        <v>0</v>
      </c>
      <c r="DW83" s="69">
        <v>0</v>
      </c>
      <c r="DX83" s="69">
        <v>0</v>
      </c>
      <c r="DY83" s="69">
        <v>0</v>
      </c>
      <c r="DZ83" s="69">
        <v>0</v>
      </c>
      <c r="EA83" s="69">
        <v>0</v>
      </c>
      <c r="EB83" s="69">
        <v>0</v>
      </c>
      <c r="EC83" s="69">
        <f>SUM(I83:EB83)</f>
        <v>312837.81793922663</v>
      </c>
      <c r="ED83" s="69">
        <v>0</v>
      </c>
      <c r="EE83" s="69">
        <v>156699.81700736258</v>
      </c>
      <c r="EF83" s="69">
        <v>0</v>
      </c>
      <c r="EG83" s="69">
        <f>SUM(EE83:EF83)</f>
        <v>156699.81700736258</v>
      </c>
      <c r="EH83" s="23"/>
      <c r="EI83" s="23"/>
    </row>
    <row r="84" spans="1:139" ht="12.75" customHeight="1">
      <c r="A84" s="66">
        <v>76</v>
      </c>
      <c r="B84" s="7" t="s">
        <v>261</v>
      </c>
      <c r="C84" s="4" t="s">
        <v>458</v>
      </c>
      <c r="D84" s="55">
        <f t="shared" si="6"/>
        <v>2203495.2967910287</v>
      </c>
      <c r="E84" s="55">
        <v>265865.1576427173</v>
      </c>
      <c r="F84" s="55">
        <f t="shared" si="7"/>
        <v>1937630.1391483115</v>
      </c>
      <c r="G84" s="55">
        <v>83654.67189960711</v>
      </c>
      <c r="H84" s="55">
        <f t="shared" si="8"/>
        <v>1853975.4672487043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26">
        <v>0</v>
      </c>
      <c r="AW84" s="26">
        <v>0</v>
      </c>
      <c r="AX84" s="26">
        <v>0</v>
      </c>
      <c r="AY84" s="26">
        <v>0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50671.054506220586</v>
      </c>
      <c r="BF84" s="26">
        <v>982485.4769885084</v>
      </c>
      <c r="BG84" s="26">
        <v>0</v>
      </c>
      <c r="BH84" s="26">
        <v>0</v>
      </c>
      <c r="BI84" s="26">
        <v>137372.14217443753</v>
      </c>
      <c r="BJ84" s="26">
        <v>92297.62696303458</v>
      </c>
      <c r="BK84" s="26">
        <v>19106.07037541765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0</v>
      </c>
      <c r="BU84" s="69">
        <v>0</v>
      </c>
      <c r="BV84" s="69">
        <v>0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69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69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69">
        <v>0</v>
      </c>
      <c r="DF84" s="69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69">
        <v>0</v>
      </c>
      <c r="DO84" s="69">
        <v>0</v>
      </c>
      <c r="DP84" s="69">
        <v>0</v>
      </c>
      <c r="DQ84" s="69">
        <v>0</v>
      </c>
      <c r="DR84" s="69">
        <v>0</v>
      </c>
      <c r="DS84" s="69">
        <v>0</v>
      </c>
      <c r="DT84" s="69">
        <v>0</v>
      </c>
      <c r="DU84" s="69">
        <v>0</v>
      </c>
      <c r="DV84" s="69">
        <v>0</v>
      </c>
      <c r="DW84" s="69">
        <v>0</v>
      </c>
      <c r="DX84" s="69">
        <v>0</v>
      </c>
      <c r="DY84" s="69">
        <v>0</v>
      </c>
      <c r="DZ84" s="69">
        <v>0</v>
      </c>
      <c r="EA84" s="69">
        <v>0</v>
      </c>
      <c r="EB84" s="69">
        <v>0</v>
      </c>
      <c r="EC84" s="69">
        <f>SUM(I84:EB84)</f>
        <v>1281932.3710076185</v>
      </c>
      <c r="ED84" s="69">
        <v>0</v>
      </c>
      <c r="EE84" s="69">
        <v>572043.0962410857</v>
      </c>
      <c r="EF84" s="69">
        <v>0</v>
      </c>
      <c r="EG84" s="69">
        <f>SUM(EE84:EF84)</f>
        <v>572043.0962410857</v>
      </c>
      <c r="EH84" s="23"/>
      <c r="EI84" s="23"/>
    </row>
    <row r="85" spans="1:139" ht="12.75" customHeight="1">
      <c r="A85" s="66">
        <v>77</v>
      </c>
      <c r="B85" s="7" t="s">
        <v>262</v>
      </c>
      <c r="C85" s="4" t="s">
        <v>459</v>
      </c>
      <c r="D85" s="55">
        <f t="shared" si="6"/>
        <v>2755839.9811885674</v>
      </c>
      <c r="E85" s="55">
        <v>331031.8803148872</v>
      </c>
      <c r="F85" s="55">
        <f t="shared" si="7"/>
        <v>2424808.1008736803</v>
      </c>
      <c r="G85" s="55">
        <v>98258.22229353384</v>
      </c>
      <c r="H85" s="55">
        <f t="shared" si="8"/>
        <v>2326549.8785801465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26">
        <v>0</v>
      </c>
      <c r="AW85" s="26">
        <v>0</v>
      </c>
      <c r="AX85" s="26">
        <v>0</v>
      </c>
      <c r="AY85" s="26">
        <v>0</v>
      </c>
      <c r="AZ85" s="26">
        <v>0</v>
      </c>
      <c r="BA85" s="26">
        <v>0</v>
      </c>
      <c r="BB85" s="26">
        <v>0</v>
      </c>
      <c r="BC85" s="26">
        <v>5019.498347731731</v>
      </c>
      <c r="BD85" s="26">
        <v>0</v>
      </c>
      <c r="BE85" s="26">
        <v>62221.14070804791</v>
      </c>
      <c r="BF85" s="26">
        <v>0</v>
      </c>
      <c r="BG85" s="26">
        <v>1336667.349922223</v>
      </c>
      <c r="BH85" s="26">
        <v>9951.80989117262</v>
      </c>
      <c r="BI85" s="26">
        <v>0</v>
      </c>
      <c r="BJ85" s="26">
        <v>639.342013091202</v>
      </c>
      <c r="BK85" s="26">
        <v>31584.4955678832</v>
      </c>
      <c r="BL85" s="26">
        <v>12649.904137195648</v>
      </c>
      <c r="BM85" s="26">
        <v>4.315311380344177</v>
      </c>
      <c r="BN85" s="26">
        <v>0</v>
      </c>
      <c r="BO85" s="26">
        <v>30396.338679321147</v>
      </c>
      <c r="BP85" s="26">
        <v>0</v>
      </c>
      <c r="BQ85" s="26">
        <v>6160.466908202925</v>
      </c>
      <c r="BR85" s="26">
        <v>0</v>
      </c>
      <c r="BS85" s="26">
        <v>0</v>
      </c>
      <c r="BT85" s="26">
        <v>0</v>
      </c>
      <c r="BU85" s="69">
        <v>0</v>
      </c>
      <c r="BV85" s="69">
        <v>0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9577.93164220642</v>
      </c>
      <c r="CD85" s="69">
        <v>0</v>
      </c>
      <c r="CE85" s="69">
        <v>3429.9714291560626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64.32155595376436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22873.935237378082</v>
      </c>
      <c r="CV85" s="69">
        <v>9286.374779004478</v>
      </c>
      <c r="CW85" s="69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69">
        <v>0</v>
      </c>
      <c r="DF85" s="69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69">
        <v>0</v>
      </c>
      <c r="DO85" s="69">
        <v>0</v>
      </c>
      <c r="DP85" s="69">
        <v>0</v>
      </c>
      <c r="DQ85" s="69">
        <v>0</v>
      </c>
      <c r="DR85" s="69">
        <v>0</v>
      </c>
      <c r="DS85" s="69">
        <v>0</v>
      </c>
      <c r="DT85" s="69">
        <v>0</v>
      </c>
      <c r="DU85" s="69">
        <v>0</v>
      </c>
      <c r="DV85" s="69">
        <v>0</v>
      </c>
      <c r="DW85" s="69">
        <v>0</v>
      </c>
      <c r="DX85" s="69">
        <v>0</v>
      </c>
      <c r="DY85" s="69">
        <v>0</v>
      </c>
      <c r="DZ85" s="69">
        <v>0</v>
      </c>
      <c r="EA85" s="69">
        <v>0</v>
      </c>
      <c r="EB85" s="69">
        <v>0</v>
      </c>
      <c r="EC85" s="69">
        <f>SUM(I85:EB85)</f>
        <v>1540527.1961299486</v>
      </c>
      <c r="ED85" s="69">
        <v>0</v>
      </c>
      <c r="EE85" s="69">
        <v>786022.6824501978</v>
      </c>
      <c r="EF85" s="69">
        <v>0</v>
      </c>
      <c r="EG85" s="69">
        <f>SUM(EE85:EF85)</f>
        <v>786022.6824501978</v>
      </c>
      <c r="EH85" s="23"/>
      <c r="EI85" s="23"/>
    </row>
    <row r="86" spans="1:139" ht="12.75" customHeight="1">
      <c r="A86" s="66">
        <v>78</v>
      </c>
      <c r="B86" s="7" t="s">
        <v>263</v>
      </c>
      <c r="C86" s="4" t="s">
        <v>460</v>
      </c>
      <c r="D86" s="55">
        <f t="shared" si="6"/>
        <v>135382.86874250288</v>
      </c>
      <c r="E86" s="55">
        <v>12029.511088422936</v>
      </c>
      <c r="F86" s="55">
        <f t="shared" si="7"/>
        <v>123353.35765407993</v>
      </c>
      <c r="G86" s="55">
        <v>3023.8202258190604</v>
      </c>
      <c r="H86" s="55">
        <f t="shared" si="8"/>
        <v>120329.53742826087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G86" s="26">
        <v>75535.34596400183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714.1511280224925</v>
      </c>
      <c r="BN86" s="26">
        <v>1284.6859187441344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0</v>
      </c>
      <c r="BU86" s="69">
        <v>0</v>
      </c>
      <c r="BV86" s="69">
        <v>0</v>
      </c>
      <c r="BW86" s="69">
        <v>0</v>
      </c>
      <c r="BX86" s="69">
        <v>0</v>
      </c>
      <c r="BY86" s="69">
        <v>0</v>
      </c>
      <c r="BZ86" s="69">
        <v>0</v>
      </c>
      <c r="CA86" s="69">
        <v>0</v>
      </c>
      <c r="CB86" s="69">
        <v>0</v>
      </c>
      <c r="CC86" s="69">
        <v>0</v>
      </c>
      <c r="CD86" s="69">
        <v>0</v>
      </c>
      <c r="CE86" s="69">
        <v>0</v>
      </c>
      <c r="CF86" s="69">
        <v>0</v>
      </c>
      <c r="CG86" s="69">
        <v>0</v>
      </c>
      <c r="CH86" s="69">
        <v>0</v>
      </c>
      <c r="CI86" s="69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69">
        <v>0</v>
      </c>
      <c r="CU86" s="69">
        <v>0</v>
      </c>
      <c r="CV86" s="69">
        <v>0</v>
      </c>
      <c r="CW86" s="69">
        <v>0</v>
      </c>
      <c r="CX86" s="69">
        <v>0</v>
      </c>
      <c r="CY86" s="69">
        <v>0</v>
      </c>
      <c r="CZ86" s="69">
        <v>0</v>
      </c>
      <c r="DA86" s="69">
        <v>0</v>
      </c>
      <c r="DB86" s="69">
        <v>0</v>
      </c>
      <c r="DC86" s="69">
        <v>0</v>
      </c>
      <c r="DD86" s="69">
        <v>0</v>
      </c>
      <c r="DE86" s="69">
        <v>0</v>
      </c>
      <c r="DF86" s="69">
        <v>0</v>
      </c>
      <c r="DG86" s="69">
        <v>0</v>
      </c>
      <c r="DH86" s="69">
        <v>0</v>
      </c>
      <c r="DI86" s="69">
        <v>0</v>
      </c>
      <c r="DJ86" s="69">
        <v>0</v>
      </c>
      <c r="DK86" s="69">
        <v>0</v>
      </c>
      <c r="DL86" s="69">
        <v>0</v>
      </c>
      <c r="DM86" s="69">
        <v>0</v>
      </c>
      <c r="DN86" s="69">
        <v>0</v>
      </c>
      <c r="DO86" s="69">
        <v>0</v>
      </c>
      <c r="DP86" s="69">
        <v>0</v>
      </c>
      <c r="DQ86" s="69">
        <v>0</v>
      </c>
      <c r="DR86" s="69">
        <v>0</v>
      </c>
      <c r="DS86" s="69">
        <v>0</v>
      </c>
      <c r="DT86" s="69">
        <v>0</v>
      </c>
      <c r="DU86" s="69">
        <v>0</v>
      </c>
      <c r="DV86" s="69">
        <v>0</v>
      </c>
      <c r="DW86" s="69">
        <v>0</v>
      </c>
      <c r="DX86" s="69">
        <v>0</v>
      </c>
      <c r="DY86" s="69">
        <v>0</v>
      </c>
      <c r="DZ86" s="69">
        <v>0</v>
      </c>
      <c r="EA86" s="69">
        <v>0</v>
      </c>
      <c r="EB86" s="69">
        <v>0</v>
      </c>
      <c r="EC86" s="69">
        <f>SUM(I86:EB86)</f>
        <v>77534.18301076845</v>
      </c>
      <c r="ED86" s="69">
        <v>0</v>
      </c>
      <c r="EE86" s="69">
        <v>42795.35441749241</v>
      </c>
      <c r="EF86" s="69">
        <v>0</v>
      </c>
      <c r="EG86" s="69">
        <f>SUM(EE86:EF86)</f>
        <v>42795.35441749241</v>
      </c>
      <c r="EH86" s="23"/>
      <c r="EI86" s="23"/>
    </row>
    <row r="87" spans="1:139" ht="12.75" customHeight="1">
      <c r="A87" s="66">
        <v>79</v>
      </c>
      <c r="B87" s="7" t="s">
        <v>264</v>
      </c>
      <c r="C87" s="4" t="s">
        <v>461</v>
      </c>
      <c r="D87" s="55">
        <f t="shared" si="6"/>
        <v>1437002.3790390582</v>
      </c>
      <c r="E87" s="55">
        <v>361885.38004900183</v>
      </c>
      <c r="F87" s="55">
        <f t="shared" si="7"/>
        <v>1075116.9989900563</v>
      </c>
      <c r="G87" s="55">
        <v>64633.672143890515</v>
      </c>
      <c r="H87" s="55">
        <f t="shared" si="8"/>
        <v>1010483.3268461659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>
        <v>0</v>
      </c>
      <c r="BD87" s="26">
        <v>0</v>
      </c>
      <c r="BE87" s="26">
        <v>50931.11371418105</v>
      </c>
      <c r="BF87" s="26">
        <v>209.1046011970662</v>
      </c>
      <c r="BG87" s="26">
        <v>889.9722991537819</v>
      </c>
      <c r="BH87" s="26">
        <v>813369.7156072755</v>
      </c>
      <c r="BI87" s="26">
        <v>20.76463758693038</v>
      </c>
      <c r="BJ87" s="26">
        <v>2061.6415735991554</v>
      </c>
      <c r="BK87" s="26">
        <v>2286.0195640500683</v>
      </c>
      <c r="BL87" s="26">
        <v>0</v>
      </c>
      <c r="BM87" s="26">
        <v>0</v>
      </c>
      <c r="BN87" s="26">
        <v>0</v>
      </c>
      <c r="BO87" s="26">
        <v>0</v>
      </c>
      <c r="BP87" s="26">
        <v>0</v>
      </c>
      <c r="BQ87" s="26">
        <v>1728.0415431217364</v>
      </c>
      <c r="BR87" s="26">
        <v>0</v>
      </c>
      <c r="BS87" s="26">
        <v>31.28735809103107</v>
      </c>
      <c r="BT87" s="26">
        <v>2006.0629687174255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v>0</v>
      </c>
      <c r="CA87" s="69">
        <v>45.08884762277845</v>
      </c>
      <c r="CB87" s="69">
        <v>0</v>
      </c>
      <c r="CC87" s="69">
        <v>0</v>
      </c>
      <c r="CD87" s="69">
        <v>0</v>
      </c>
      <c r="CE87" s="69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69">
        <v>0</v>
      </c>
      <c r="CU87" s="69">
        <v>0</v>
      </c>
      <c r="CV87" s="69">
        <v>2674.7384602575353</v>
      </c>
      <c r="CW87" s="69">
        <v>0</v>
      </c>
      <c r="CX87" s="69">
        <v>0</v>
      </c>
      <c r="CY87" s="69">
        <v>0</v>
      </c>
      <c r="CZ87" s="69">
        <v>0</v>
      </c>
      <c r="DA87" s="69">
        <v>0</v>
      </c>
      <c r="DB87" s="69">
        <v>0</v>
      </c>
      <c r="DC87" s="69">
        <v>0</v>
      </c>
      <c r="DD87" s="69">
        <v>0</v>
      </c>
      <c r="DE87" s="69">
        <v>0</v>
      </c>
      <c r="DF87" s="69">
        <v>0</v>
      </c>
      <c r="DG87" s="69">
        <v>0</v>
      </c>
      <c r="DH87" s="69">
        <v>0</v>
      </c>
      <c r="DI87" s="69">
        <v>0</v>
      </c>
      <c r="DJ87" s="69">
        <v>0</v>
      </c>
      <c r="DK87" s="69">
        <v>0</v>
      </c>
      <c r="DL87" s="69">
        <v>0</v>
      </c>
      <c r="DM87" s="69">
        <v>0</v>
      </c>
      <c r="DN87" s="69">
        <v>0</v>
      </c>
      <c r="DO87" s="69">
        <v>0</v>
      </c>
      <c r="DP87" s="69">
        <v>0</v>
      </c>
      <c r="DQ87" s="69">
        <v>0</v>
      </c>
      <c r="DR87" s="69">
        <v>0</v>
      </c>
      <c r="DS87" s="69">
        <v>0</v>
      </c>
      <c r="DT87" s="69">
        <v>0</v>
      </c>
      <c r="DU87" s="69">
        <v>0</v>
      </c>
      <c r="DV87" s="69">
        <v>0</v>
      </c>
      <c r="DW87" s="69">
        <v>0</v>
      </c>
      <c r="DX87" s="69">
        <v>0</v>
      </c>
      <c r="DY87" s="69">
        <v>0</v>
      </c>
      <c r="DZ87" s="69">
        <v>0</v>
      </c>
      <c r="EA87" s="69">
        <v>0</v>
      </c>
      <c r="EB87" s="69">
        <v>0</v>
      </c>
      <c r="EC87" s="69">
        <f>SUM(I87:EB87)</f>
        <v>876253.5511748538</v>
      </c>
      <c r="ED87" s="69">
        <v>0</v>
      </c>
      <c r="EE87" s="69">
        <v>134229.7756713121</v>
      </c>
      <c r="EF87" s="69">
        <v>0</v>
      </c>
      <c r="EG87" s="69">
        <f>SUM(EE87:EF87)</f>
        <v>134229.7756713121</v>
      </c>
      <c r="EH87" s="23"/>
      <c r="EI87" s="23"/>
    </row>
    <row r="88" spans="1:139" ht="12.75" customHeight="1">
      <c r="A88" s="66">
        <v>80</v>
      </c>
      <c r="B88" s="7" t="s">
        <v>265</v>
      </c>
      <c r="C88" s="4" t="s">
        <v>462</v>
      </c>
      <c r="D88" s="55">
        <f t="shared" si="6"/>
        <v>8091234.531205282</v>
      </c>
      <c r="E88" s="55">
        <v>2625191.2924135015</v>
      </c>
      <c r="F88" s="55">
        <f t="shared" si="7"/>
        <v>5466043.23879178</v>
      </c>
      <c r="G88" s="55">
        <v>960796.9539081024</v>
      </c>
      <c r="H88" s="55">
        <f t="shared" si="8"/>
        <v>4505246.284883677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2258.5235039606405</v>
      </c>
      <c r="AA88" s="69">
        <v>0</v>
      </c>
      <c r="AB88" s="69">
        <v>0</v>
      </c>
      <c r="AC88" s="69">
        <v>994.1195295460824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34295.97030933756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4985.818753388569</v>
      </c>
      <c r="BA88" s="26">
        <v>0</v>
      </c>
      <c r="BB88" s="26">
        <v>0</v>
      </c>
      <c r="BC88" s="26">
        <v>0</v>
      </c>
      <c r="BD88" s="26">
        <v>0</v>
      </c>
      <c r="BE88" s="26">
        <v>2607.7928562812017</v>
      </c>
      <c r="BF88" s="26">
        <v>17518.5746412802</v>
      </c>
      <c r="BG88" s="26">
        <v>0</v>
      </c>
      <c r="BH88" s="26">
        <v>0</v>
      </c>
      <c r="BI88" s="26">
        <v>3577060.6372055626</v>
      </c>
      <c r="BJ88" s="26">
        <v>5148.546103224697</v>
      </c>
      <c r="BK88" s="26">
        <v>4930.889606064733</v>
      </c>
      <c r="BL88" s="26">
        <v>0</v>
      </c>
      <c r="BM88" s="26">
        <v>0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69">
        <v>0</v>
      </c>
      <c r="BV88" s="69">
        <v>3098.5932427266616</v>
      </c>
      <c r="BW88" s="69">
        <v>0</v>
      </c>
      <c r="BX88" s="69">
        <v>0</v>
      </c>
      <c r="BY88" s="69">
        <v>0</v>
      </c>
      <c r="BZ88" s="69">
        <v>0</v>
      </c>
      <c r="CA88" s="69">
        <v>0</v>
      </c>
      <c r="CB88" s="69">
        <v>0</v>
      </c>
      <c r="CC88" s="69">
        <v>0</v>
      </c>
      <c r="CD88" s="69">
        <v>0</v>
      </c>
      <c r="CE88" s="69">
        <v>0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69">
        <v>0</v>
      </c>
      <c r="CN88" s="69">
        <v>0</v>
      </c>
      <c r="CO88" s="69">
        <v>4632.120327278042</v>
      </c>
      <c r="CP88" s="69">
        <v>0</v>
      </c>
      <c r="CQ88" s="69">
        <v>0</v>
      </c>
      <c r="CR88" s="69">
        <v>0</v>
      </c>
      <c r="CS88" s="69">
        <v>0</v>
      </c>
      <c r="CT88" s="69">
        <v>0</v>
      </c>
      <c r="CU88" s="69">
        <v>0</v>
      </c>
      <c r="CV88" s="69">
        <v>0</v>
      </c>
      <c r="CW88" s="69">
        <v>0</v>
      </c>
      <c r="CX88" s="69">
        <v>0</v>
      </c>
      <c r="CY88" s="69">
        <v>0</v>
      </c>
      <c r="CZ88" s="69">
        <v>0</v>
      </c>
      <c r="DA88" s="69">
        <v>0</v>
      </c>
      <c r="DB88" s="69">
        <v>0</v>
      </c>
      <c r="DC88" s="69">
        <v>0</v>
      </c>
      <c r="DD88" s="69">
        <v>0</v>
      </c>
      <c r="DE88" s="69">
        <v>0</v>
      </c>
      <c r="DF88" s="69">
        <v>0</v>
      </c>
      <c r="DG88" s="69">
        <v>0</v>
      </c>
      <c r="DH88" s="69">
        <v>0</v>
      </c>
      <c r="DI88" s="69">
        <v>0</v>
      </c>
      <c r="DJ88" s="69">
        <v>0</v>
      </c>
      <c r="DK88" s="69">
        <v>0</v>
      </c>
      <c r="DL88" s="69">
        <v>0</v>
      </c>
      <c r="DM88" s="69">
        <v>0</v>
      </c>
      <c r="DN88" s="69">
        <v>0</v>
      </c>
      <c r="DO88" s="69">
        <v>0</v>
      </c>
      <c r="DP88" s="69">
        <v>0</v>
      </c>
      <c r="DQ88" s="69">
        <v>0</v>
      </c>
      <c r="DR88" s="69">
        <v>0</v>
      </c>
      <c r="DS88" s="69">
        <v>0</v>
      </c>
      <c r="DT88" s="69">
        <v>0</v>
      </c>
      <c r="DU88" s="69">
        <v>0</v>
      </c>
      <c r="DV88" s="69">
        <v>0</v>
      </c>
      <c r="DW88" s="69">
        <v>0</v>
      </c>
      <c r="DX88" s="69">
        <v>0</v>
      </c>
      <c r="DY88" s="69">
        <v>0</v>
      </c>
      <c r="DZ88" s="69">
        <v>0</v>
      </c>
      <c r="EA88" s="69">
        <v>0</v>
      </c>
      <c r="EB88" s="69">
        <v>0</v>
      </c>
      <c r="EC88" s="69">
        <f>SUM(I88:EB88)</f>
        <v>3657531.586078651</v>
      </c>
      <c r="ED88" s="69">
        <v>0</v>
      </c>
      <c r="EE88" s="69">
        <v>847714.698805026</v>
      </c>
      <c r="EF88" s="69">
        <v>0</v>
      </c>
      <c r="EG88" s="69">
        <f>SUM(EE88:EF88)</f>
        <v>847714.698805026</v>
      </c>
      <c r="EH88" s="23"/>
      <c r="EI88" s="23"/>
    </row>
    <row r="89" spans="1:139" ht="12.75" customHeight="1">
      <c r="A89" s="66">
        <v>81</v>
      </c>
      <c r="B89" s="7" t="s">
        <v>266</v>
      </c>
      <c r="C89" s="4" t="s">
        <v>463</v>
      </c>
      <c r="D89" s="55">
        <f t="shared" si="6"/>
        <v>4029891.0763321333</v>
      </c>
      <c r="E89" s="55">
        <v>953026.8175031609</v>
      </c>
      <c r="F89" s="55">
        <f t="shared" si="7"/>
        <v>3076864.2588289725</v>
      </c>
      <c r="G89" s="55">
        <v>581797.509244331</v>
      </c>
      <c r="H89" s="55">
        <f t="shared" si="8"/>
        <v>2495066.7495846413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98.87097208535333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643.3109209633408</v>
      </c>
      <c r="BA89" s="26">
        <v>0</v>
      </c>
      <c r="BB89" s="26">
        <v>0</v>
      </c>
      <c r="BC89" s="26">
        <v>0</v>
      </c>
      <c r="BD89" s="26">
        <v>0</v>
      </c>
      <c r="BE89" s="26">
        <v>11756.814061604113</v>
      </c>
      <c r="BF89" s="26">
        <v>11555.84389524338</v>
      </c>
      <c r="BG89" s="26">
        <v>0</v>
      </c>
      <c r="BH89" s="26">
        <v>63.28946002573178</v>
      </c>
      <c r="BI89" s="26">
        <v>16163.596048117952</v>
      </c>
      <c r="BJ89" s="26">
        <v>2149493.9497644054</v>
      </c>
      <c r="BK89" s="26">
        <v>29054.53889918735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0</v>
      </c>
      <c r="BU89" s="69">
        <v>0</v>
      </c>
      <c r="BV89" s="69">
        <v>0</v>
      </c>
      <c r="BW89" s="69">
        <v>0</v>
      </c>
      <c r="BX89" s="69">
        <v>0</v>
      </c>
      <c r="BY89" s="69">
        <v>0</v>
      </c>
      <c r="BZ89" s="69">
        <v>0</v>
      </c>
      <c r="CA89" s="69">
        <v>135.53070634924032</v>
      </c>
      <c r="CB89" s="69">
        <v>0</v>
      </c>
      <c r="CC89" s="69">
        <v>11839.670186482927</v>
      </c>
      <c r="CD89" s="69">
        <v>0</v>
      </c>
      <c r="CE89" s="69">
        <v>0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69">
        <v>0</v>
      </c>
      <c r="CN89" s="69">
        <v>0</v>
      </c>
      <c r="CO89" s="69">
        <v>109.75281555824863</v>
      </c>
      <c r="CP89" s="69">
        <v>0</v>
      </c>
      <c r="CQ89" s="69">
        <v>0</v>
      </c>
      <c r="CR89" s="69">
        <v>0</v>
      </c>
      <c r="CS89" s="69">
        <v>0</v>
      </c>
      <c r="CT89" s="69">
        <v>0</v>
      </c>
      <c r="CU89" s="69">
        <v>0</v>
      </c>
      <c r="CV89" s="69">
        <v>0</v>
      </c>
      <c r="CW89" s="69">
        <v>0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69">
        <v>0</v>
      </c>
      <c r="DF89" s="69">
        <v>0</v>
      </c>
      <c r="DG89" s="69">
        <v>0</v>
      </c>
      <c r="DH89" s="69">
        <v>0</v>
      </c>
      <c r="DI89" s="69">
        <v>0</v>
      </c>
      <c r="DJ89" s="69">
        <v>0</v>
      </c>
      <c r="DK89" s="69">
        <v>0</v>
      </c>
      <c r="DL89" s="69">
        <v>0</v>
      </c>
      <c r="DM89" s="69">
        <v>0</v>
      </c>
      <c r="DN89" s="69">
        <v>0</v>
      </c>
      <c r="DO89" s="69">
        <v>0</v>
      </c>
      <c r="DP89" s="69">
        <v>0</v>
      </c>
      <c r="DQ89" s="69">
        <v>0</v>
      </c>
      <c r="DR89" s="69">
        <v>0</v>
      </c>
      <c r="DS89" s="69">
        <v>0</v>
      </c>
      <c r="DT89" s="69">
        <v>0</v>
      </c>
      <c r="DU89" s="69">
        <v>0</v>
      </c>
      <c r="DV89" s="69">
        <v>0</v>
      </c>
      <c r="DW89" s="69">
        <v>0</v>
      </c>
      <c r="DX89" s="69">
        <v>0</v>
      </c>
      <c r="DY89" s="69">
        <v>0</v>
      </c>
      <c r="DZ89" s="69">
        <v>0</v>
      </c>
      <c r="EA89" s="69">
        <v>0</v>
      </c>
      <c r="EB89" s="69">
        <v>0</v>
      </c>
      <c r="EC89" s="69">
        <f>SUM(I89:EB89)</f>
        <v>2230915.167730023</v>
      </c>
      <c r="ED89" s="69">
        <v>0</v>
      </c>
      <c r="EE89" s="69">
        <v>264151.5818546181</v>
      </c>
      <c r="EF89" s="69">
        <v>0</v>
      </c>
      <c r="EG89" s="69">
        <f>SUM(EE89:EF89)</f>
        <v>264151.5818546181</v>
      </c>
      <c r="EH89" s="23"/>
      <c r="EI89" s="23"/>
    </row>
    <row r="90" spans="1:139" ht="12.75" customHeight="1">
      <c r="A90" s="66">
        <v>82</v>
      </c>
      <c r="B90" s="7" t="s">
        <v>267</v>
      </c>
      <c r="C90" s="4" t="s">
        <v>464</v>
      </c>
      <c r="D90" s="55">
        <f t="shared" si="6"/>
        <v>451017.1511714591</v>
      </c>
      <c r="E90" s="55">
        <v>34421.75925319497</v>
      </c>
      <c r="F90" s="55">
        <f t="shared" si="7"/>
        <v>416595.39191826415</v>
      </c>
      <c r="G90" s="55">
        <v>19889.599950685326</v>
      </c>
      <c r="H90" s="55">
        <f t="shared" si="8"/>
        <v>396705.7919675788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29.7060303509411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>
        <v>0</v>
      </c>
      <c r="BD90" s="26">
        <v>0</v>
      </c>
      <c r="BE90" s="26">
        <v>0</v>
      </c>
      <c r="BF90" s="26">
        <v>0</v>
      </c>
      <c r="BG90" s="26">
        <v>0</v>
      </c>
      <c r="BH90" s="26">
        <v>0</v>
      </c>
      <c r="BI90" s="26">
        <v>0</v>
      </c>
      <c r="BJ90" s="26">
        <v>0</v>
      </c>
      <c r="BK90" s="26">
        <v>0</v>
      </c>
      <c r="BL90" s="26">
        <v>261749.4855927876</v>
      </c>
      <c r="BM90" s="26">
        <v>0</v>
      </c>
      <c r="BN90" s="26">
        <v>0</v>
      </c>
      <c r="BO90" s="26">
        <v>0</v>
      </c>
      <c r="BP90" s="26">
        <v>0</v>
      </c>
      <c r="BQ90" s="26">
        <v>0</v>
      </c>
      <c r="BR90" s="26">
        <v>0</v>
      </c>
      <c r="BS90" s="26">
        <v>0</v>
      </c>
      <c r="BT90" s="26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69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69">
        <v>0</v>
      </c>
      <c r="CN90" s="69">
        <v>0</v>
      </c>
      <c r="CO90" s="69">
        <v>0</v>
      </c>
      <c r="CP90" s="69">
        <v>0</v>
      </c>
      <c r="CQ90" s="69">
        <v>0</v>
      </c>
      <c r="CR90" s="69">
        <v>0</v>
      </c>
      <c r="CS90" s="69">
        <v>0</v>
      </c>
      <c r="CT90" s="69">
        <v>0</v>
      </c>
      <c r="CU90" s="69">
        <v>0</v>
      </c>
      <c r="CV90" s="69">
        <v>0</v>
      </c>
      <c r="CW90" s="69">
        <v>0</v>
      </c>
      <c r="CX90" s="69">
        <v>0</v>
      </c>
      <c r="CY90" s="69">
        <v>0</v>
      </c>
      <c r="CZ90" s="69">
        <v>0</v>
      </c>
      <c r="DA90" s="69">
        <v>0</v>
      </c>
      <c r="DB90" s="69">
        <v>0</v>
      </c>
      <c r="DC90" s="69">
        <v>0</v>
      </c>
      <c r="DD90" s="69">
        <v>0</v>
      </c>
      <c r="DE90" s="69">
        <v>0</v>
      </c>
      <c r="DF90" s="69">
        <v>0</v>
      </c>
      <c r="DG90" s="69">
        <v>0</v>
      </c>
      <c r="DH90" s="69">
        <v>0</v>
      </c>
      <c r="DI90" s="69">
        <v>0</v>
      </c>
      <c r="DJ90" s="69">
        <v>0</v>
      </c>
      <c r="DK90" s="69">
        <v>0</v>
      </c>
      <c r="DL90" s="69">
        <v>0</v>
      </c>
      <c r="DM90" s="69">
        <v>0</v>
      </c>
      <c r="DN90" s="69">
        <v>0</v>
      </c>
      <c r="DO90" s="69">
        <v>0</v>
      </c>
      <c r="DP90" s="69">
        <v>0</v>
      </c>
      <c r="DQ90" s="69">
        <v>0</v>
      </c>
      <c r="DR90" s="69">
        <v>0</v>
      </c>
      <c r="DS90" s="69">
        <v>0</v>
      </c>
      <c r="DT90" s="69">
        <v>0</v>
      </c>
      <c r="DU90" s="69">
        <v>0</v>
      </c>
      <c r="DV90" s="69">
        <v>0</v>
      </c>
      <c r="DW90" s="69">
        <v>0</v>
      </c>
      <c r="DX90" s="69">
        <v>0</v>
      </c>
      <c r="DY90" s="69">
        <v>0</v>
      </c>
      <c r="DZ90" s="69">
        <v>0</v>
      </c>
      <c r="EA90" s="69">
        <v>0</v>
      </c>
      <c r="EB90" s="69">
        <v>0</v>
      </c>
      <c r="EC90" s="69">
        <f>SUM(I90:EB90)</f>
        <v>261779.19162313853</v>
      </c>
      <c r="ED90" s="69">
        <v>0</v>
      </c>
      <c r="EE90" s="69">
        <v>134926.60034444026</v>
      </c>
      <c r="EF90" s="69">
        <v>0</v>
      </c>
      <c r="EG90" s="69">
        <f>SUM(EE90:EF90)</f>
        <v>134926.60034444026</v>
      </c>
      <c r="EH90" s="23"/>
      <c r="EI90" s="23"/>
    </row>
    <row r="91" spans="1:139" ht="12.75" customHeight="1">
      <c r="A91" s="66">
        <v>83</v>
      </c>
      <c r="B91" s="7" t="s">
        <v>268</v>
      </c>
      <c r="C91" s="4" t="s">
        <v>465</v>
      </c>
      <c r="D91" s="55">
        <f t="shared" si="6"/>
        <v>928128.6087132944</v>
      </c>
      <c r="E91" s="55">
        <v>152130.7401741134</v>
      </c>
      <c r="F91" s="55">
        <f t="shared" si="7"/>
        <v>775997.868539181</v>
      </c>
      <c r="G91" s="55">
        <v>56838.1884781868</v>
      </c>
      <c r="H91" s="55">
        <f t="shared" si="8"/>
        <v>719159.6800609941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26">
        <v>0</v>
      </c>
      <c r="BC91" s="26">
        <v>0</v>
      </c>
      <c r="BD91" s="26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0</v>
      </c>
      <c r="BL91" s="26">
        <v>0</v>
      </c>
      <c r="BM91" s="26">
        <v>484869.5190988084</v>
      </c>
      <c r="BN91" s="26">
        <v>0</v>
      </c>
      <c r="BO91" s="26">
        <v>0</v>
      </c>
      <c r="BP91" s="26">
        <v>0</v>
      </c>
      <c r="BQ91" s="26">
        <v>0</v>
      </c>
      <c r="BR91" s="26">
        <v>0</v>
      </c>
      <c r="BS91" s="26">
        <v>0</v>
      </c>
      <c r="BT91" s="26">
        <v>0</v>
      </c>
      <c r="BU91" s="69">
        <v>0</v>
      </c>
      <c r="BV91" s="69">
        <v>0</v>
      </c>
      <c r="BW91" s="69">
        <v>0</v>
      </c>
      <c r="BX91" s="69">
        <v>0</v>
      </c>
      <c r="BY91" s="69">
        <v>0</v>
      </c>
      <c r="BZ91" s="69">
        <v>0</v>
      </c>
      <c r="CA91" s="69">
        <v>0</v>
      </c>
      <c r="CB91" s="69">
        <v>0</v>
      </c>
      <c r="CC91" s="69">
        <v>0</v>
      </c>
      <c r="CD91" s="69">
        <v>0</v>
      </c>
      <c r="CE91" s="69">
        <v>0</v>
      </c>
      <c r="CF91" s="69">
        <v>0</v>
      </c>
      <c r="CG91" s="69">
        <v>0</v>
      </c>
      <c r="CH91" s="69">
        <v>0</v>
      </c>
      <c r="CI91" s="69">
        <v>0</v>
      </c>
      <c r="CJ91" s="69">
        <v>0</v>
      </c>
      <c r="CK91" s="69">
        <v>0</v>
      </c>
      <c r="CL91" s="69">
        <v>0</v>
      </c>
      <c r="CM91" s="69">
        <v>0</v>
      </c>
      <c r="CN91" s="69">
        <v>0</v>
      </c>
      <c r="CO91" s="69">
        <v>0</v>
      </c>
      <c r="CP91" s="69">
        <v>0</v>
      </c>
      <c r="CQ91" s="69">
        <v>0</v>
      </c>
      <c r="CR91" s="69">
        <v>0</v>
      </c>
      <c r="CS91" s="69">
        <v>0</v>
      </c>
      <c r="CT91" s="69">
        <v>0</v>
      </c>
      <c r="CU91" s="69">
        <v>0</v>
      </c>
      <c r="CV91" s="69">
        <v>0</v>
      </c>
      <c r="CW91" s="69">
        <v>0</v>
      </c>
      <c r="CX91" s="69">
        <v>0</v>
      </c>
      <c r="CY91" s="69">
        <v>0</v>
      </c>
      <c r="CZ91" s="69">
        <v>0</v>
      </c>
      <c r="DA91" s="69">
        <v>0</v>
      </c>
      <c r="DB91" s="69">
        <v>0</v>
      </c>
      <c r="DC91" s="69">
        <v>0</v>
      </c>
      <c r="DD91" s="69">
        <v>0</v>
      </c>
      <c r="DE91" s="69">
        <v>0</v>
      </c>
      <c r="DF91" s="69">
        <v>0</v>
      </c>
      <c r="DG91" s="69">
        <v>0</v>
      </c>
      <c r="DH91" s="69">
        <v>0</v>
      </c>
      <c r="DI91" s="69">
        <v>0</v>
      </c>
      <c r="DJ91" s="69">
        <v>0</v>
      </c>
      <c r="DK91" s="69">
        <v>0</v>
      </c>
      <c r="DL91" s="69">
        <v>0</v>
      </c>
      <c r="DM91" s="69">
        <v>0</v>
      </c>
      <c r="DN91" s="69">
        <v>0</v>
      </c>
      <c r="DO91" s="69">
        <v>0</v>
      </c>
      <c r="DP91" s="69">
        <v>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>
        <v>0</v>
      </c>
      <c r="DX91" s="69">
        <v>0</v>
      </c>
      <c r="DY91" s="69">
        <v>0</v>
      </c>
      <c r="DZ91" s="69">
        <v>0</v>
      </c>
      <c r="EA91" s="69">
        <v>0</v>
      </c>
      <c r="EB91" s="69">
        <v>0</v>
      </c>
      <c r="EC91" s="69">
        <f>SUM(I91:EB91)</f>
        <v>484869.5190988084</v>
      </c>
      <c r="ED91" s="69">
        <v>0</v>
      </c>
      <c r="EE91" s="69">
        <v>234290.16096218576</v>
      </c>
      <c r="EF91" s="69">
        <v>0</v>
      </c>
      <c r="EG91" s="69">
        <f>SUM(EE91:EF91)</f>
        <v>234290.16096218576</v>
      </c>
      <c r="EH91" s="23"/>
      <c r="EI91" s="23"/>
    </row>
    <row r="92" spans="1:139" ht="12.75" customHeight="1">
      <c r="A92" s="66">
        <v>84</v>
      </c>
      <c r="B92" s="7" t="s">
        <v>269</v>
      </c>
      <c r="C92" s="4" t="s">
        <v>466</v>
      </c>
      <c r="D92" s="55">
        <f t="shared" si="6"/>
        <v>1027764.2095328831</v>
      </c>
      <c r="E92" s="55">
        <v>257427.28939127864</v>
      </c>
      <c r="F92" s="55">
        <f t="shared" si="7"/>
        <v>770336.9201416045</v>
      </c>
      <c r="G92" s="55">
        <v>90156.5790957466</v>
      </c>
      <c r="H92" s="55">
        <f t="shared" si="8"/>
        <v>680180.3410458579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4394.102374412468</v>
      </c>
      <c r="AQ92" s="69">
        <v>0</v>
      </c>
      <c r="AR92" s="69">
        <v>0</v>
      </c>
      <c r="AS92" s="69">
        <v>0</v>
      </c>
      <c r="AT92" s="69">
        <v>0</v>
      </c>
      <c r="AU92" s="69">
        <v>3243.338853646813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26">
        <v>0</v>
      </c>
      <c r="BG92" s="26">
        <v>0</v>
      </c>
      <c r="BH92" s="26">
        <v>0</v>
      </c>
      <c r="BI92" s="26">
        <v>0</v>
      </c>
      <c r="BJ92" s="26">
        <v>0</v>
      </c>
      <c r="BK92" s="26">
        <v>6077.378735327781</v>
      </c>
      <c r="BL92" s="26">
        <v>0</v>
      </c>
      <c r="BM92" s="26">
        <v>7876.264482181853</v>
      </c>
      <c r="BN92" s="26">
        <v>431070.9919659546</v>
      </c>
      <c r="BO92" s="26">
        <v>2330.286152891724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69">
        <v>0</v>
      </c>
      <c r="BV92" s="69">
        <v>0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69">
        <v>51.2605213027262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69">
        <v>0</v>
      </c>
      <c r="CN92" s="69">
        <v>0</v>
      </c>
      <c r="CO92" s="69">
        <v>0</v>
      </c>
      <c r="CP92" s="69">
        <v>0</v>
      </c>
      <c r="CQ92" s="69">
        <v>0</v>
      </c>
      <c r="CR92" s="69">
        <v>14103.165925518491</v>
      </c>
      <c r="CS92" s="69">
        <v>0</v>
      </c>
      <c r="CT92" s="69">
        <v>0</v>
      </c>
      <c r="CU92" s="69">
        <v>0</v>
      </c>
      <c r="CV92" s="69">
        <v>0</v>
      </c>
      <c r="CW92" s="69">
        <v>0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69">
        <v>0</v>
      </c>
      <c r="DF92" s="69">
        <v>0</v>
      </c>
      <c r="DG92" s="69">
        <v>0</v>
      </c>
      <c r="DH92" s="69">
        <v>0</v>
      </c>
      <c r="DI92" s="69">
        <v>0</v>
      </c>
      <c r="DJ92" s="69">
        <v>0</v>
      </c>
      <c r="DK92" s="69">
        <v>0</v>
      </c>
      <c r="DL92" s="69">
        <v>0</v>
      </c>
      <c r="DM92" s="69">
        <v>0</v>
      </c>
      <c r="DN92" s="69">
        <v>0</v>
      </c>
      <c r="DO92" s="69">
        <v>0</v>
      </c>
      <c r="DP92" s="69">
        <v>0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>
        <v>0</v>
      </c>
      <c r="DX92" s="69">
        <v>0</v>
      </c>
      <c r="DY92" s="69">
        <v>0</v>
      </c>
      <c r="DZ92" s="69">
        <v>0</v>
      </c>
      <c r="EA92" s="69">
        <v>0</v>
      </c>
      <c r="EB92" s="69">
        <v>0</v>
      </c>
      <c r="EC92" s="69">
        <f>SUM(I92:EB92)</f>
        <v>469146.7890112364</v>
      </c>
      <c r="ED92" s="69">
        <v>0</v>
      </c>
      <c r="EE92" s="69">
        <v>211033.55203462148</v>
      </c>
      <c r="EF92" s="69">
        <v>0</v>
      </c>
      <c r="EG92" s="69">
        <f>SUM(EE92:EF92)</f>
        <v>211033.55203462148</v>
      </c>
      <c r="EH92" s="23"/>
      <c r="EI92" s="23"/>
    </row>
    <row r="93" spans="1:139" ht="12.75" customHeight="1">
      <c r="A93" s="66">
        <v>85</v>
      </c>
      <c r="B93" s="7" t="s">
        <v>270</v>
      </c>
      <c r="C93" s="4" t="s">
        <v>467</v>
      </c>
      <c r="D93" s="55">
        <f t="shared" si="6"/>
        <v>2286063.363970244</v>
      </c>
      <c r="E93" s="55">
        <v>287722.0702885847</v>
      </c>
      <c r="F93" s="55">
        <f t="shared" si="7"/>
        <v>1998341.2936816593</v>
      </c>
      <c r="G93" s="55">
        <v>66416.62757431355</v>
      </c>
      <c r="H93" s="55">
        <f t="shared" si="8"/>
        <v>1931924.6661073458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4899.81400619824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3087.717929594078</v>
      </c>
      <c r="BA93" s="26">
        <v>0</v>
      </c>
      <c r="BB93" s="26">
        <v>0</v>
      </c>
      <c r="BC93" s="26">
        <v>0</v>
      </c>
      <c r="BD93" s="26">
        <v>0</v>
      </c>
      <c r="BE93" s="26">
        <v>0</v>
      </c>
      <c r="BF93" s="26">
        <v>0</v>
      </c>
      <c r="BG93" s="26">
        <v>11076.28878564991</v>
      </c>
      <c r="BH93" s="26">
        <v>0</v>
      </c>
      <c r="BI93" s="26">
        <v>0</v>
      </c>
      <c r="BJ93" s="26">
        <v>207.75168787143213</v>
      </c>
      <c r="BK93" s="26">
        <v>1405.3905041188762</v>
      </c>
      <c r="BL93" s="26">
        <v>0</v>
      </c>
      <c r="BM93" s="26">
        <v>0</v>
      </c>
      <c r="BN93" s="26">
        <v>0</v>
      </c>
      <c r="BO93" s="26">
        <v>1606693.59155416</v>
      </c>
      <c r="BP93" s="26">
        <v>0</v>
      </c>
      <c r="BQ93" s="26">
        <v>0</v>
      </c>
      <c r="BR93" s="26">
        <v>0</v>
      </c>
      <c r="BS93" s="26">
        <v>0</v>
      </c>
      <c r="BT93" s="26">
        <v>0</v>
      </c>
      <c r="BU93" s="69">
        <v>0</v>
      </c>
      <c r="BV93" s="69">
        <v>6260.603709751149</v>
      </c>
      <c r="BW93" s="69">
        <v>0</v>
      </c>
      <c r="BX93" s="69">
        <v>0</v>
      </c>
      <c r="BY93" s="69">
        <v>0</v>
      </c>
      <c r="BZ93" s="69">
        <v>0</v>
      </c>
      <c r="CA93" s="69">
        <v>3495.3500006398813</v>
      </c>
      <c r="CB93" s="69">
        <v>0</v>
      </c>
      <c r="CC93" s="69">
        <v>0</v>
      </c>
      <c r="CD93" s="69">
        <v>0</v>
      </c>
      <c r="CE93" s="69">
        <v>0</v>
      </c>
      <c r="CF93" s="69">
        <v>6781.912603599767</v>
      </c>
      <c r="CG93" s="69">
        <v>0</v>
      </c>
      <c r="CH93" s="69">
        <v>1283.4635873114232</v>
      </c>
      <c r="CI93" s="69">
        <v>0</v>
      </c>
      <c r="CJ93" s="69">
        <v>1126.4187191738652</v>
      </c>
      <c r="CK93" s="69">
        <v>0</v>
      </c>
      <c r="CL93" s="69">
        <v>0</v>
      </c>
      <c r="CM93" s="69">
        <v>0</v>
      </c>
      <c r="CN93" s="69">
        <v>0</v>
      </c>
      <c r="CO93" s="69">
        <v>0</v>
      </c>
      <c r="CP93" s="69">
        <v>0</v>
      </c>
      <c r="CQ93" s="69">
        <v>0</v>
      </c>
      <c r="CR93" s="69">
        <v>1080.1752180166811</v>
      </c>
      <c r="CS93" s="69">
        <v>0</v>
      </c>
      <c r="CT93" s="69">
        <v>0</v>
      </c>
      <c r="CU93" s="69">
        <v>18782.633891921352</v>
      </c>
      <c r="CV93" s="69">
        <v>299.7277282645781</v>
      </c>
      <c r="CW93" s="69">
        <v>0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69">
        <v>0</v>
      </c>
      <c r="DF93" s="69">
        <v>0</v>
      </c>
      <c r="DG93" s="69">
        <v>0</v>
      </c>
      <c r="DH93" s="69">
        <v>0</v>
      </c>
      <c r="DI93" s="69">
        <v>0</v>
      </c>
      <c r="DJ93" s="69">
        <v>0</v>
      </c>
      <c r="DK93" s="69">
        <v>0</v>
      </c>
      <c r="DL93" s="69">
        <v>0</v>
      </c>
      <c r="DM93" s="69">
        <v>0</v>
      </c>
      <c r="DN93" s="69">
        <v>0</v>
      </c>
      <c r="DO93" s="69">
        <v>0</v>
      </c>
      <c r="DP93" s="69">
        <v>0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>
        <v>0</v>
      </c>
      <c r="DX93" s="69">
        <v>0</v>
      </c>
      <c r="DY93" s="69">
        <v>0</v>
      </c>
      <c r="DZ93" s="69">
        <v>0</v>
      </c>
      <c r="EA93" s="69">
        <v>0</v>
      </c>
      <c r="EB93" s="69">
        <v>0</v>
      </c>
      <c r="EC93" s="69">
        <f>SUM(I93:EB93)</f>
        <v>1666480.839926271</v>
      </c>
      <c r="ED93" s="69">
        <v>0</v>
      </c>
      <c r="EE93" s="69">
        <v>265443.82618107495</v>
      </c>
      <c r="EF93" s="69">
        <v>0</v>
      </c>
      <c r="EG93" s="69">
        <f>SUM(EE93:EF93)</f>
        <v>265443.82618107495</v>
      </c>
      <c r="EH93" s="23"/>
      <c r="EI93" s="23"/>
    </row>
    <row r="94" spans="1:139" ht="12.75" customHeight="1">
      <c r="A94" s="66">
        <v>86</v>
      </c>
      <c r="B94" s="7" t="s">
        <v>271</v>
      </c>
      <c r="C94" s="4" t="s">
        <v>468</v>
      </c>
      <c r="D94" s="55">
        <f t="shared" si="6"/>
        <v>2427067.29654756</v>
      </c>
      <c r="E94" s="55">
        <v>390846.9386703199</v>
      </c>
      <c r="F94" s="55">
        <f t="shared" si="7"/>
        <v>2036220.3578772403</v>
      </c>
      <c r="G94" s="55">
        <v>59238.0910724888</v>
      </c>
      <c r="H94" s="55">
        <f t="shared" si="8"/>
        <v>1976982.2668047515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2252.632574727601</v>
      </c>
      <c r="AM94" s="69">
        <v>0</v>
      </c>
      <c r="AN94" s="69">
        <v>0</v>
      </c>
      <c r="AO94" s="69">
        <v>0</v>
      </c>
      <c r="AP94" s="69">
        <v>12948.288281347934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26">
        <v>0</v>
      </c>
      <c r="BC94" s="26">
        <v>1939.9118523143077</v>
      </c>
      <c r="BD94" s="26">
        <v>0</v>
      </c>
      <c r="BE94" s="26">
        <v>0</v>
      </c>
      <c r="BF94" s="26">
        <v>2924.0681760079387</v>
      </c>
      <c r="BG94" s="26">
        <v>5840.494289335025</v>
      </c>
      <c r="BH94" s="26">
        <v>0</v>
      </c>
      <c r="BI94" s="26">
        <v>1406.6734138775516</v>
      </c>
      <c r="BJ94" s="26">
        <v>0</v>
      </c>
      <c r="BK94" s="26">
        <v>0</v>
      </c>
      <c r="BL94" s="26">
        <v>0</v>
      </c>
      <c r="BM94" s="26">
        <v>0</v>
      </c>
      <c r="BN94" s="26">
        <v>0</v>
      </c>
      <c r="BO94" s="26">
        <v>1825427.3480799305</v>
      </c>
      <c r="BP94" s="26">
        <v>0</v>
      </c>
      <c r="BQ94" s="26">
        <v>0</v>
      </c>
      <c r="BR94" s="26">
        <v>0</v>
      </c>
      <c r="BS94" s="26">
        <v>0</v>
      </c>
      <c r="BT94" s="26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12383.999814845962</v>
      </c>
      <c r="CB94" s="69">
        <v>0</v>
      </c>
      <c r="CC94" s="69">
        <v>0</v>
      </c>
      <c r="CD94" s="69">
        <v>0</v>
      </c>
      <c r="CE94" s="69">
        <v>0</v>
      </c>
      <c r="CF94" s="69">
        <v>6260.445718954305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69">
        <v>0</v>
      </c>
      <c r="CN94" s="69">
        <v>0</v>
      </c>
      <c r="CO94" s="69">
        <v>0</v>
      </c>
      <c r="CP94" s="69">
        <v>0</v>
      </c>
      <c r="CQ94" s="69">
        <v>0</v>
      </c>
      <c r="CR94" s="69">
        <v>1590.721977020976</v>
      </c>
      <c r="CS94" s="69">
        <v>0</v>
      </c>
      <c r="CT94" s="69">
        <v>0</v>
      </c>
      <c r="CU94" s="69">
        <v>1180.7202980023856</v>
      </c>
      <c r="CV94" s="69">
        <v>0</v>
      </c>
      <c r="CW94" s="69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69">
        <v>0</v>
      </c>
      <c r="DF94" s="69">
        <v>0</v>
      </c>
      <c r="DG94" s="69">
        <v>0</v>
      </c>
      <c r="DH94" s="69">
        <v>0</v>
      </c>
      <c r="DI94" s="69">
        <v>0</v>
      </c>
      <c r="DJ94" s="69">
        <v>0</v>
      </c>
      <c r="DK94" s="69">
        <v>0</v>
      </c>
      <c r="DL94" s="69">
        <v>0</v>
      </c>
      <c r="DM94" s="69">
        <v>0</v>
      </c>
      <c r="DN94" s="69">
        <v>0</v>
      </c>
      <c r="DO94" s="69">
        <v>0</v>
      </c>
      <c r="DP94" s="69">
        <v>0</v>
      </c>
      <c r="DQ94" s="69">
        <v>0</v>
      </c>
      <c r="DR94" s="69">
        <v>0</v>
      </c>
      <c r="DS94" s="69">
        <v>0</v>
      </c>
      <c r="DT94" s="69">
        <v>0</v>
      </c>
      <c r="DU94" s="69">
        <v>0</v>
      </c>
      <c r="DV94" s="69">
        <v>0</v>
      </c>
      <c r="DW94" s="69">
        <v>0</v>
      </c>
      <c r="DX94" s="69">
        <v>0</v>
      </c>
      <c r="DY94" s="69">
        <v>0</v>
      </c>
      <c r="DZ94" s="69">
        <v>0</v>
      </c>
      <c r="EA94" s="69">
        <v>0</v>
      </c>
      <c r="EB94" s="69">
        <v>0</v>
      </c>
      <c r="EC94" s="69">
        <f>SUM(I94:EB94)</f>
        <v>1874155.3044763645</v>
      </c>
      <c r="ED94" s="69">
        <v>0</v>
      </c>
      <c r="EE94" s="69">
        <v>102826.96232838692</v>
      </c>
      <c r="EF94" s="69">
        <v>0</v>
      </c>
      <c r="EG94" s="69">
        <f>SUM(EE94:EF94)</f>
        <v>102826.96232838692</v>
      </c>
      <c r="EH94" s="23"/>
      <c r="EI94" s="23"/>
    </row>
    <row r="95" spans="1:139" ht="12.75" customHeight="1">
      <c r="A95" s="66">
        <v>87</v>
      </c>
      <c r="B95" s="7" t="s">
        <v>272</v>
      </c>
      <c r="C95" s="4" t="s">
        <v>469</v>
      </c>
      <c r="D95" s="55">
        <f t="shared" si="6"/>
        <v>2213584.6413394925</v>
      </c>
      <c r="E95" s="55">
        <v>413270.0512001892</v>
      </c>
      <c r="F95" s="55">
        <f t="shared" si="7"/>
        <v>1800314.5901393034</v>
      </c>
      <c r="G95" s="55">
        <v>150353.64349943586</v>
      </c>
      <c r="H95" s="55">
        <f t="shared" si="8"/>
        <v>1649960.9466398675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1308.0513943616036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26">
        <v>0</v>
      </c>
      <c r="BC95" s="26">
        <v>3923.138713050264</v>
      </c>
      <c r="BD95" s="26">
        <v>0</v>
      </c>
      <c r="BE95" s="26">
        <v>0</v>
      </c>
      <c r="BF95" s="26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1266010.44337051</v>
      </c>
      <c r="BP95" s="26">
        <v>0</v>
      </c>
      <c r="BQ95" s="26">
        <v>2496.575040572337</v>
      </c>
      <c r="BR95" s="26">
        <v>0</v>
      </c>
      <c r="BS95" s="26">
        <v>0</v>
      </c>
      <c r="BT95" s="26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v>0</v>
      </c>
      <c r="CA95" s="69">
        <v>31868.53743309647</v>
      </c>
      <c r="CB95" s="69">
        <v>297.8380432000018</v>
      </c>
      <c r="CC95" s="69">
        <v>16395.407134462068</v>
      </c>
      <c r="CD95" s="69">
        <v>4172.486220495912</v>
      </c>
      <c r="CE95" s="69">
        <v>0</v>
      </c>
      <c r="CF95" s="69">
        <v>0</v>
      </c>
      <c r="CG95" s="69">
        <v>0</v>
      </c>
      <c r="CH95" s="69">
        <v>0</v>
      </c>
      <c r="CI95" s="69">
        <v>7374.792278204968</v>
      </c>
      <c r="CJ95" s="69">
        <v>294.7638318096485</v>
      </c>
      <c r="CK95" s="69">
        <v>3228.9969224725237</v>
      </c>
      <c r="CL95" s="69">
        <v>4133.131169701731</v>
      </c>
      <c r="CM95" s="69">
        <v>0</v>
      </c>
      <c r="CN95" s="69">
        <v>0</v>
      </c>
      <c r="CO95" s="69">
        <v>0</v>
      </c>
      <c r="CP95" s="69">
        <v>0</v>
      </c>
      <c r="CQ95" s="69">
        <v>0</v>
      </c>
      <c r="CR95" s="69">
        <v>39337.10904209137</v>
      </c>
      <c r="CS95" s="69">
        <v>3249.974700957546</v>
      </c>
      <c r="CT95" s="69">
        <v>0</v>
      </c>
      <c r="CU95" s="69">
        <v>0</v>
      </c>
      <c r="CV95" s="69">
        <v>5242.771402481277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69">
        <v>0</v>
      </c>
      <c r="DF95" s="69">
        <v>0</v>
      </c>
      <c r="DG95" s="69">
        <v>0</v>
      </c>
      <c r="DH95" s="69">
        <v>0</v>
      </c>
      <c r="DI95" s="69">
        <v>0</v>
      </c>
      <c r="DJ95" s="69">
        <v>0</v>
      </c>
      <c r="DK95" s="69">
        <v>0</v>
      </c>
      <c r="DL95" s="69">
        <v>0</v>
      </c>
      <c r="DM95" s="69">
        <v>0</v>
      </c>
      <c r="DN95" s="69">
        <v>0</v>
      </c>
      <c r="DO95" s="69">
        <v>0</v>
      </c>
      <c r="DP95" s="69">
        <v>0</v>
      </c>
      <c r="DQ95" s="69">
        <v>0</v>
      </c>
      <c r="DR95" s="69">
        <v>0</v>
      </c>
      <c r="DS95" s="69">
        <v>0</v>
      </c>
      <c r="DT95" s="69">
        <v>0</v>
      </c>
      <c r="DU95" s="69">
        <v>0</v>
      </c>
      <c r="DV95" s="69">
        <v>0</v>
      </c>
      <c r="DW95" s="69">
        <v>0</v>
      </c>
      <c r="DX95" s="69">
        <v>0</v>
      </c>
      <c r="DY95" s="69">
        <v>0</v>
      </c>
      <c r="DZ95" s="69">
        <v>0</v>
      </c>
      <c r="EA95" s="69">
        <v>0</v>
      </c>
      <c r="EB95" s="69">
        <v>0</v>
      </c>
      <c r="EC95" s="69">
        <f>SUM(I95:EB95)</f>
        <v>1389334.0166974678</v>
      </c>
      <c r="ED95" s="69">
        <v>0</v>
      </c>
      <c r="EE95" s="69">
        <v>260626.92994239967</v>
      </c>
      <c r="EF95" s="69">
        <v>0</v>
      </c>
      <c r="EG95" s="69">
        <f>SUM(EE95:EF95)</f>
        <v>260626.92994239967</v>
      </c>
      <c r="EH95" s="23"/>
      <c r="EI95" s="23"/>
    </row>
    <row r="96" spans="1:139" ht="12.75" customHeight="1">
      <c r="A96" s="66">
        <v>88</v>
      </c>
      <c r="B96" s="7" t="s">
        <v>273</v>
      </c>
      <c r="C96" s="4" t="s">
        <v>470</v>
      </c>
      <c r="D96" s="55">
        <f t="shared" si="6"/>
        <v>1040667.4870907785</v>
      </c>
      <c r="E96" s="55">
        <v>225393.57959058014</v>
      </c>
      <c r="F96" s="55">
        <f t="shared" si="7"/>
        <v>815273.9075001985</v>
      </c>
      <c r="G96" s="55">
        <v>39468.755894317146</v>
      </c>
      <c r="H96" s="55">
        <f t="shared" si="8"/>
        <v>775805.1516058813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26">
        <v>0</v>
      </c>
      <c r="AW96" s="26">
        <v>243.86917184775302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0</v>
      </c>
      <c r="BP96" s="26">
        <v>622028.54170308</v>
      </c>
      <c r="BQ96" s="26">
        <v>0</v>
      </c>
      <c r="BR96" s="26">
        <v>0</v>
      </c>
      <c r="BS96" s="26">
        <v>0</v>
      </c>
      <c r="BT96" s="26">
        <v>0</v>
      </c>
      <c r="BU96" s="69">
        <v>0</v>
      </c>
      <c r="BV96" s="69">
        <v>0</v>
      </c>
      <c r="BW96" s="69">
        <v>0</v>
      </c>
      <c r="BX96" s="69">
        <v>0</v>
      </c>
      <c r="BY96" s="69">
        <v>0</v>
      </c>
      <c r="BZ96" s="69">
        <v>0</v>
      </c>
      <c r="CA96" s="69">
        <v>0</v>
      </c>
      <c r="CB96" s="69">
        <v>0</v>
      </c>
      <c r="CC96" s="69">
        <v>0</v>
      </c>
      <c r="CD96" s="69">
        <v>0</v>
      </c>
      <c r="CE96" s="69">
        <v>0</v>
      </c>
      <c r="CF96" s="69">
        <v>0</v>
      </c>
      <c r="CG96" s="69">
        <v>0</v>
      </c>
      <c r="CH96" s="69">
        <v>0</v>
      </c>
      <c r="CI96" s="69">
        <v>0</v>
      </c>
      <c r="CJ96" s="69">
        <v>0</v>
      </c>
      <c r="CK96" s="69">
        <v>0</v>
      </c>
      <c r="CL96" s="69">
        <v>0</v>
      </c>
      <c r="CM96" s="69">
        <v>0</v>
      </c>
      <c r="CN96" s="69">
        <v>0</v>
      </c>
      <c r="CO96" s="69">
        <v>0</v>
      </c>
      <c r="CP96" s="69">
        <v>0</v>
      </c>
      <c r="CQ96" s="69">
        <v>3109.4050886805317</v>
      </c>
      <c r="CR96" s="69">
        <v>17727.54414688196</v>
      </c>
      <c r="CS96" s="69">
        <v>0</v>
      </c>
      <c r="CT96" s="69">
        <v>0</v>
      </c>
      <c r="CU96" s="69">
        <v>0</v>
      </c>
      <c r="CV96" s="69">
        <v>0</v>
      </c>
      <c r="CW96" s="69">
        <v>0</v>
      </c>
      <c r="CX96" s="69">
        <v>0</v>
      </c>
      <c r="CY96" s="69">
        <v>0</v>
      </c>
      <c r="CZ96" s="69">
        <v>0</v>
      </c>
      <c r="DA96" s="69">
        <v>0</v>
      </c>
      <c r="DB96" s="69">
        <v>0</v>
      </c>
      <c r="DC96" s="69">
        <v>0</v>
      </c>
      <c r="DD96" s="69">
        <v>0</v>
      </c>
      <c r="DE96" s="69">
        <v>0</v>
      </c>
      <c r="DF96" s="69">
        <v>0</v>
      </c>
      <c r="DG96" s="69">
        <v>0</v>
      </c>
      <c r="DH96" s="69">
        <v>0</v>
      </c>
      <c r="DI96" s="69">
        <v>0</v>
      </c>
      <c r="DJ96" s="69">
        <v>0</v>
      </c>
      <c r="DK96" s="69">
        <v>0</v>
      </c>
      <c r="DL96" s="69">
        <v>0</v>
      </c>
      <c r="DM96" s="69">
        <v>0</v>
      </c>
      <c r="DN96" s="69">
        <v>0</v>
      </c>
      <c r="DO96" s="69">
        <v>0</v>
      </c>
      <c r="DP96" s="69">
        <v>0</v>
      </c>
      <c r="DQ96" s="69">
        <v>0</v>
      </c>
      <c r="DR96" s="69">
        <v>0</v>
      </c>
      <c r="DS96" s="69">
        <v>0</v>
      </c>
      <c r="DT96" s="69">
        <v>0</v>
      </c>
      <c r="DU96" s="69">
        <v>0</v>
      </c>
      <c r="DV96" s="69">
        <v>0</v>
      </c>
      <c r="DW96" s="69">
        <v>0</v>
      </c>
      <c r="DX96" s="69">
        <v>0</v>
      </c>
      <c r="DY96" s="69">
        <v>0</v>
      </c>
      <c r="DZ96" s="69">
        <v>0</v>
      </c>
      <c r="EA96" s="69">
        <v>0</v>
      </c>
      <c r="EB96" s="69">
        <v>0</v>
      </c>
      <c r="EC96" s="69">
        <f>SUM(I96:EB96)</f>
        <v>643109.3601104901</v>
      </c>
      <c r="ED96" s="69">
        <v>0</v>
      </c>
      <c r="EE96" s="69">
        <v>132695.79149539123</v>
      </c>
      <c r="EF96" s="69">
        <v>0</v>
      </c>
      <c r="EG96" s="69">
        <f>SUM(EE96:EF96)</f>
        <v>132695.79149539123</v>
      </c>
      <c r="EH96" s="23"/>
      <c r="EI96" s="23"/>
    </row>
    <row r="97" spans="1:139" ht="12.75" customHeight="1">
      <c r="A97" s="66">
        <v>89</v>
      </c>
      <c r="B97" s="7" t="s">
        <v>274</v>
      </c>
      <c r="C97" s="4" t="s">
        <v>471</v>
      </c>
      <c r="D97" s="55">
        <f t="shared" si="6"/>
        <v>341309.05906880007</v>
      </c>
      <c r="E97" s="55">
        <v>104666.12725569996</v>
      </c>
      <c r="F97" s="55">
        <f t="shared" si="7"/>
        <v>236642.9318131001</v>
      </c>
      <c r="G97" s="55">
        <v>29135.232065466284</v>
      </c>
      <c r="H97" s="55">
        <f t="shared" si="8"/>
        <v>207507.6997476338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26">
        <v>0</v>
      </c>
      <c r="AW97" s="26">
        <v>15.678445412199176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154811.3552856794</v>
      </c>
      <c r="BR97" s="26">
        <v>14173.279181365067</v>
      </c>
      <c r="BS97" s="26">
        <v>0</v>
      </c>
      <c r="BT97" s="26">
        <v>0</v>
      </c>
      <c r="BU97" s="69">
        <v>0</v>
      </c>
      <c r="BV97" s="69">
        <v>0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69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69">
        <v>0</v>
      </c>
      <c r="CN97" s="69">
        <v>0</v>
      </c>
      <c r="CO97" s="69">
        <v>0</v>
      </c>
      <c r="CP97" s="69">
        <v>0</v>
      </c>
      <c r="CQ97" s="69">
        <v>0</v>
      </c>
      <c r="CR97" s="69">
        <v>0</v>
      </c>
      <c r="CS97" s="69">
        <v>0</v>
      </c>
      <c r="CT97" s="69">
        <v>0</v>
      </c>
      <c r="CU97" s="69">
        <v>0</v>
      </c>
      <c r="CV97" s="69">
        <v>0</v>
      </c>
      <c r="CW97" s="69">
        <v>0</v>
      </c>
      <c r="CX97" s="69">
        <v>0</v>
      </c>
      <c r="CY97" s="69">
        <v>0</v>
      </c>
      <c r="CZ97" s="69">
        <v>0</v>
      </c>
      <c r="DA97" s="69">
        <v>0</v>
      </c>
      <c r="DB97" s="69">
        <v>0</v>
      </c>
      <c r="DC97" s="69">
        <v>0</v>
      </c>
      <c r="DD97" s="69">
        <v>0</v>
      </c>
      <c r="DE97" s="69">
        <v>0</v>
      </c>
      <c r="DF97" s="69">
        <v>0</v>
      </c>
      <c r="DG97" s="69">
        <v>0</v>
      </c>
      <c r="DH97" s="69">
        <v>0</v>
      </c>
      <c r="DI97" s="69">
        <v>0</v>
      </c>
      <c r="DJ97" s="69">
        <v>0</v>
      </c>
      <c r="DK97" s="69">
        <v>0</v>
      </c>
      <c r="DL97" s="69">
        <v>0</v>
      </c>
      <c r="DM97" s="69">
        <v>0</v>
      </c>
      <c r="DN97" s="69">
        <v>0</v>
      </c>
      <c r="DO97" s="69">
        <v>0</v>
      </c>
      <c r="DP97" s="69">
        <v>0</v>
      </c>
      <c r="DQ97" s="69">
        <v>0</v>
      </c>
      <c r="DR97" s="69">
        <v>0</v>
      </c>
      <c r="DS97" s="69">
        <v>0</v>
      </c>
      <c r="DT97" s="69">
        <v>0</v>
      </c>
      <c r="DU97" s="69">
        <v>0</v>
      </c>
      <c r="DV97" s="69">
        <v>0</v>
      </c>
      <c r="DW97" s="69">
        <v>0</v>
      </c>
      <c r="DX97" s="69">
        <v>0</v>
      </c>
      <c r="DY97" s="69">
        <v>0</v>
      </c>
      <c r="DZ97" s="69">
        <v>0</v>
      </c>
      <c r="EA97" s="69">
        <v>0</v>
      </c>
      <c r="EB97" s="69">
        <v>0</v>
      </c>
      <c r="EC97" s="69">
        <f>SUM(I97:EB97)</f>
        <v>169000.31291245666</v>
      </c>
      <c r="ED97" s="69">
        <v>0</v>
      </c>
      <c r="EE97" s="69">
        <v>38507.38683517714</v>
      </c>
      <c r="EF97" s="69">
        <v>0</v>
      </c>
      <c r="EG97" s="69">
        <f>SUM(EE97:EF97)</f>
        <v>38507.38683517714</v>
      </c>
      <c r="EH97" s="23"/>
      <c r="EI97" s="23"/>
    </row>
    <row r="98" spans="1:139" ht="12.75" customHeight="1">
      <c r="A98" s="66">
        <v>90</v>
      </c>
      <c r="B98" s="7" t="s">
        <v>275</v>
      </c>
      <c r="C98" s="4" t="s">
        <v>472</v>
      </c>
      <c r="D98" s="55">
        <f t="shared" si="6"/>
        <v>1415443.9044040064</v>
      </c>
      <c r="E98" s="55">
        <v>385744.935000068</v>
      </c>
      <c r="F98" s="55">
        <f t="shared" si="7"/>
        <v>1029698.9694039385</v>
      </c>
      <c r="G98" s="55">
        <v>31740.69265014236</v>
      </c>
      <c r="H98" s="55">
        <f t="shared" si="8"/>
        <v>997958.2767537961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0</v>
      </c>
      <c r="BC98" s="26">
        <v>0</v>
      </c>
      <c r="BD98" s="26">
        <v>0</v>
      </c>
      <c r="BE98" s="26">
        <v>0</v>
      </c>
      <c r="BF98" s="26">
        <v>0</v>
      </c>
      <c r="BG98" s="26">
        <v>0</v>
      </c>
      <c r="BH98" s="26">
        <v>3262.220101380762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58054.75148948687</v>
      </c>
      <c r="BR98" s="26">
        <v>845124.6826954115</v>
      </c>
      <c r="BS98" s="26">
        <v>0</v>
      </c>
      <c r="BT98" s="26">
        <v>0</v>
      </c>
      <c r="BU98" s="69">
        <v>0</v>
      </c>
      <c r="BV98" s="69">
        <v>0</v>
      </c>
      <c r="BW98" s="69">
        <v>0</v>
      </c>
      <c r="BX98" s="69">
        <v>0</v>
      </c>
      <c r="BY98" s="69">
        <v>0</v>
      </c>
      <c r="BZ98" s="69">
        <v>0</v>
      </c>
      <c r="CA98" s="69">
        <v>0</v>
      </c>
      <c r="CB98" s="69">
        <v>0</v>
      </c>
      <c r="CC98" s="69">
        <v>0</v>
      </c>
      <c r="CD98" s="69">
        <v>0</v>
      </c>
      <c r="CE98" s="69">
        <v>0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69">
        <v>0</v>
      </c>
      <c r="CN98" s="69">
        <v>0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69">
        <v>0</v>
      </c>
      <c r="CY98" s="69">
        <v>0</v>
      </c>
      <c r="CZ98" s="69">
        <v>0</v>
      </c>
      <c r="DA98" s="69">
        <v>0</v>
      </c>
      <c r="DB98" s="69">
        <v>0</v>
      </c>
      <c r="DC98" s="69">
        <v>0</v>
      </c>
      <c r="DD98" s="69">
        <v>0</v>
      </c>
      <c r="DE98" s="69">
        <v>0</v>
      </c>
      <c r="DF98" s="69">
        <v>0</v>
      </c>
      <c r="DG98" s="69">
        <v>0</v>
      </c>
      <c r="DH98" s="69">
        <v>0</v>
      </c>
      <c r="DI98" s="69">
        <v>0</v>
      </c>
      <c r="DJ98" s="69">
        <v>0</v>
      </c>
      <c r="DK98" s="69">
        <v>0</v>
      </c>
      <c r="DL98" s="69">
        <v>0</v>
      </c>
      <c r="DM98" s="69">
        <v>0</v>
      </c>
      <c r="DN98" s="69">
        <v>0</v>
      </c>
      <c r="DO98" s="69">
        <v>0</v>
      </c>
      <c r="DP98" s="69">
        <v>0</v>
      </c>
      <c r="DQ98" s="69">
        <v>0</v>
      </c>
      <c r="DR98" s="69">
        <v>0</v>
      </c>
      <c r="DS98" s="69">
        <v>0</v>
      </c>
      <c r="DT98" s="69">
        <v>0</v>
      </c>
      <c r="DU98" s="69">
        <v>0</v>
      </c>
      <c r="DV98" s="69">
        <v>0</v>
      </c>
      <c r="DW98" s="69">
        <v>0</v>
      </c>
      <c r="DX98" s="69">
        <v>0</v>
      </c>
      <c r="DY98" s="69">
        <v>0</v>
      </c>
      <c r="DZ98" s="69">
        <v>0</v>
      </c>
      <c r="EA98" s="69">
        <v>0</v>
      </c>
      <c r="EB98" s="69">
        <v>0</v>
      </c>
      <c r="EC98" s="69">
        <f>SUM(I98:EB98)</f>
        <v>906441.6542862791</v>
      </c>
      <c r="ED98" s="69">
        <v>0</v>
      </c>
      <c r="EE98" s="69">
        <v>91516.62246751707</v>
      </c>
      <c r="EF98" s="69">
        <v>0</v>
      </c>
      <c r="EG98" s="69">
        <f>SUM(EE98:EF98)</f>
        <v>91516.62246751707</v>
      </c>
      <c r="EH98" s="23"/>
      <c r="EI98" s="23"/>
    </row>
    <row r="99" spans="1:139" ht="12.75" customHeight="1">
      <c r="A99" s="66">
        <v>91</v>
      </c>
      <c r="B99" s="7" t="s">
        <v>276</v>
      </c>
      <c r="C99" s="4" t="s">
        <v>473</v>
      </c>
      <c r="D99" s="55">
        <f t="shared" si="6"/>
        <v>1257066.2386771853</v>
      </c>
      <c r="E99" s="55">
        <v>264626.06892508833</v>
      </c>
      <c r="F99" s="55">
        <f t="shared" si="7"/>
        <v>992440.1697520969</v>
      </c>
      <c r="G99" s="55">
        <v>17686.78574404</v>
      </c>
      <c r="H99" s="55">
        <f t="shared" si="8"/>
        <v>974753.3840080568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4570.392478641382</v>
      </c>
      <c r="BI99" s="26">
        <v>0</v>
      </c>
      <c r="BJ99" s="26">
        <v>0</v>
      </c>
      <c r="BK99" s="26">
        <v>0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931613.7967263672</v>
      </c>
      <c r="BT99" s="26">
        <v>19252.243267114194</v>
      </c>
      <c r="BU99" s="69">
        <v>0</v>
      </c>
      <c r="BV99" s="69">
        <v>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69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69">
        <v>0</v>
      </c>
      <c r="CN99" s="69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69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69">
        <v>0</v>
      </c>
      <c r="DF99" s="69">
        <v>0</v>
      </c>
      <c r="DG99" s="69">
        <v>0</v>
      </c>
      <c r="DH99" s="69">
        <v>0</v>
      </c>
      <c r="DI99" s="69">
        <v>0</v>
      </c>
      <c r="DJ99" s="69">
        <v>0</v>
      </c>
      <c r="DK99" s="69">
        <v>0</v>
      </c>
      <c r="DL99" s="69">
        <v>0</v>
      </c>
      <c r="DM99" s="69">
        <v>0</v>
      </c>
      <c r="DN99" s="69">
        <v>0</v>
      </c>
      <c r="DO99" s="69">
        <v>0</v>
      </c>
      <c r="DP99" s="69">
        <v>0</v>
      </c>
      <c r="DQ99" s="69">
        <v>0</v>
      </c>
      <c r="DR99" s="69">
        <v>0</v>
      </c>
      <c r="DS99" s="69">
        <v>0</v>
      </c>
      <c r="DT99" s="69">
        <v>0</v>
      </c>
      <c r="DU99" s="69">
        <v>0</v>
      </c>
      <c r="DV99" s="69">
        <v>0</v>
      </c>
      <c r="DW99" s="69">
        <v>0</v>
      </c>
      <c r="DX99" s="69">
        <v>0</v>
      </c>
      <c r="DY99" s="69">
        <v>0</v>
      </c>
      <c r="DZ99" s="69">
        <v>0</v>
      </c>
      <c r="EA99" s="69">
        <v>0</v>
      </c>
      <c r="EB99" s="69">
        <v>0</v>
      </c>
      <c r="EC99" s="69">
        <f>SUM(I99:EB99)</f>
        <v>955436.4324721227</v>
      </c>
      <c r="ED99" s="69">
        <v>0</v>
      </c>
      <c r="EE99" s="69">
        <v>19316.95153593414</v>
      </c>
      <c r="EF99" s="69">
        <v>0</v>
      </c>
      <c r="EG99" s="69">
        <f>SUM(EE99:EF99)</f>
        <v>19316.95153593414</v>
      </c>
      <c r="EH99" s="23"/>
      <c r="EI99" s="23"/>
    </row>
    <row r="100" spans="1:139" ht="12.75" customHeight="1">
      <c r="A100" s="66">
        <v>92</v>
      </c>
      <c r="B100" s="7" t="s">
        <v>277</v>
      </c>
      <c r="C100" s="4" t="s">
        <v>474</v>
      </c>
      <c r="D100" s="55">
        <f t="shared" si="6"/>
        <v>1019022.5826907165</v>
      </c>
      <c r="E100" s="55">
        <v>317891.37324289803</v>
      </c>
      <c r="F100" s="55">
        <f t="shared" si="7"/>
        <v>701131.2094478185</v>
      </c>
      <c r="G100" s="55">
        <v>18845.050483569376</v>
      </c>
      <c r="H100" s="55">
        <f t="shared" si="8"/>
        <v>682286.1589642491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1212.8954489874172</v>
      </c>
      <c r="BR100" s="26">
        <v>1205.0255936442527</v>
      </c>
      <c r="BS100" s="26">
        <v>0</v>
      </c>
      <c r="BT100" s="26">
        <v>642998.9426838813</v>
      </c>
      <c r="BU100" s="69">
        <v>9973.343022062576</v>
      </c>
      <c r="BV100" s="69">
        <v>0</v>
      </c>
      <c r="BW100" s="69">
        <v>0</v>
      </c>
      <c r="BX100" s="69">
        <v>0</v>
      </c>
      <c r="BY100" s="69">
        <v>0</v>
      </c>
      <c r="BZ100" s="69">
        <v>0</v>
      </c>
      <c r="CA100" s="69">
        <v>22031.89343912518</v>
      </c>
      <c r="CB100" s="69">
        <v>0</v>
      </c>
      <c r="CC100" s="69">
        <v>0</v>
      </c>
      <c r="CD100" s="69">
        <v>0</v>
      </c>
      <c r="CE100" s="69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69">
        <v>0</v>
      </c>
      <c r="CN100" s="69">
        <v>0</v>
      </c>
      <c r="CO100" s="69">
        <v>0</v>
      </c>
      <c r="CP100" s="69">
        <v>0</v>
      </c>
      <c r="CQ100" s="69">
        <v>0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69">
        <v>0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69">
        <v>0</v>
      </c>
      <c r="DF100" s="69">
        <v>0</v>
      </c>
      <c r="DG100" s="69">
        <v>0</v>
      </c>
      <c r="DH100" s="69">
        <v>0</v>
      </c>
      <c r="DI100" s="69">
        <v>0</v>
      </c>
      <c r="DJ100" s="69">
        <v>0</v>
      </c>
      <c r="DK100" s="69">
        <v>0</v>
      </c>
      <c r="DL100" s="69">
        <v>0</v>
      </c>
      <c r="DM100" s="69">
        <v>0</v>
      </c>
      <c r="DN100" s="69">
        <v>0</v>
      </c>
      <c r="DO100" s="69">
        <v>0</v>
      </c>
      <c r="DP100" s="69">
        <v>0</v>
      </c>
      <c r="DQ100" s="69">
        <v>0</v>
      </c>
      <c r="DR100" s="69">
        <v>0</v>
      </c>
      <c r="DS100" s="69">
        <v>0</v>
      </c>
      <c r="DT100" s="69">
        <v>0</v>
      </c>
      <c r="DU100" s="69">
        <v>0</v>
      </c>
      <c r="DV100" s="69">
        <v>0</v>
      </c>
      <c r="DW100" s="69">
        <v>0</v>
      </c>
      <c r="DX100" s="69">
        <v>0</v>
      </c>
      <c r="DY100" s="69">
        <v>0</v>
      </c>
      <c r="DZ100" s="69">
        <v>0</v>
      </c>
      <c r="EA100" s="69">
        <v>0</v>
      </c>
      <c r="EB100" s="69">
        <v>0</v>
      </c>
      <c r="EC100" s="69">
        <f>SUM(I100:EB100)</f>
        <v>677422.1001877006</v>
      </c>
      <c r="ED100" s="69">
        <v>0</v>
      </c>
      <c r="EE100" s="69">
        <v>4864.058776548446</v>
      </c>
      <c r="EF100" s="69">
        <v>0</v>
      </c>
      <c r="EG100" s="69">
        <f>SUM(EE100:EF100)</f>
        <v>4864.058776548446</v>
      </c>
      <c r="EH100" s="23"/>
      <c r="EI100" s="23"/>
    </row>
    <row r="101" spans="1:139" ht="12.75" customHeight="1">
      <c r="A101" s="66">
        <v>93</v>
      </c>
      <c r="B101" s="7" t="s">
        <v>278</v>
      </c>
      <c r="C101" s="4" t="s">
        <v>475</v>
      </c>
      <c r="D101" s="55">
        <f t="shared" si="6"/>
        <v>238201.17617085407</v>
      </c>
      <c r="E101" s="55">
        <v>34242.840852856105</v>
      </c>
      <c r="F101" s="55">
        <f t="shared" si="7"/>
        <v>203958.33531799796</v>
      </c>
      <c r="G101" s="55">
        <v>3356.4016954623366</v>
      </c>
      <c r="H101" s="55">
        <f t="shared" si="8"/>
        <v>200601.9336225356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26">
        <v>182441.0984771093</v>
      </c>
      <c r="BR101" s="26">
        <v>0</v>
      </c>
      <c r="BS101" s="26">
        <v>0</v>
      </c>
      <c r="BT101" s="26">
        <v>3921.3563223015685</v>
      </c>
      <c r="BU101" s="69">
        <v>0</v>
      </c>
      <c r="BV101" s="69">
        <v>0</v>
      </c>
      <c r="BW101" s="69">
        <v>0</v>
      </c>
      <c r="BX101" s="69">
        <v>0</v>
      </c>
      <c r="BY101" s="69">
        <v>0</v>
      </c>
      <c r="BZ101" s="69">
        <v>0</v>
      </c>
      <c r="CA101" s="69">
        <v>0</v>
      </c>
      <c r="CB101" s="69">
        <v>0</v>
      </c>
      <c r="CC101" s="69">
        <v>0</v>
      </c>
      <c r="CD101" s="69">
        <v>0</v>
      </c>
      <c r="CE101" s="69">
        <v>0</v>
      </c>
      <c r="CF101" s="69">
        <v>0</v>
      </c>
      <c r="CG101" s="69">
        <v>0</v>
      </c>
      <c r="CH101" s="69">
        <v>0</v>
      </c>
      <c r="CI101" s="69">
        <v>0</v>
      </c>
      <c r="CJ101" s="69">
        <v>0</v>
      </c>
      <c r="CK101" s="69">
        <v>0</v>
      </c>
      <c r="CL101" s="69">
        <v>0</v>
      </c>
      <c r="CM101" s="69">
        <v>0</v>
      </c>
      <c r="CN101" s="69">
        <v>0</v>
      </c>
      <c r="CO101" s="69">
        <v>0</v>
      </c>
      <c r="CP101" s="69">
        <v>0</v>
      </c>
      <c r="CQ101" s="69">
        <v>0</v>
      </c>
      <c r="CR101" s="69">
        <v>0</v>
      </c>
      <c r="CS101" s="69">
        <v>0</v>
      </c>
      <c r="CT101" s="69">
        <v>0</v>
      </c>
      <c r="CU101" s="69">
        <v>0</v>
      </c>
      <c r="CV101" s="69">
        <v>0</v>
      </c>
      <c r="CW101" s="69">
        <v>0</v>
      </c>
      <c r="CX101" s="69">
        <v>0</v>
      </c>
      <c r="CY101" s="69">
        <v>0</v>
      </c>
      <c r="CZ101" s="69">
        <v>0</v>
      </c>
      <c r="DA101" s="69">
        <v>0</v>
      </c>
      <c r="DB101" s="69">
        <v>0</v>
      </c>
      <c r="DC101" s="69">
        <v>0</v>
      </c>
      <c r="DD101" s="69">
        <v>0</v>
      </c>
      <c r="DE101" s="69">
        <v>0</v>
      </c>
      <c r="DF101" s="69">
        <v>0</v>
      </c>
      <c r="DG101" s="69">
        <v>0</v>
      </c>
      <c r="DH101" s="69">
        <v>0</v>
      </c>
      <c r="DI101" s="69">
        <v>0</v>
      </c>
      <c r="DJ101" s="69">
        <v>0</v>
      </c>
      <c r="DK101" s="69">
        <v>0</v>
      </c>
      <c r="DL101" s="69">
        <v>0</v>
      </c>
      <c r="DM101" s="69">
        <v>0</v>
      </c>
      <c r="DN101" s="69">
        <v>0</v>
      </c>
      <c r="DO101" s="69">
        <v>0</v>
      </c>
      <c r="DP101" s="69">
        <v>0</v>
      </c>
      <c r="DQ101" s="69">
        <v>0</v>
      </c>
      <c r="DR101" s="69">
        <v>0</v>
      </c>
      <c r="DS101" s="69">
        <v>0</v>
      </c>
      <c r="DT101" s="69">
        <v>0</v>
      </c>
      <c r="DU101" s="69">
        <v>0</v>
      </c>
      <c r="DV101" s="69">
        <v>0</v>
      </c>
      <c r="DW101" s="69">
        <v>0</v>
      </c>
      <c r="DX101" s="69">
        <v>0</v>
      </c>
      <c r="DY101" s="69">
        <v>0</v>
      </c>
      <c r="DZ101" s="69">
        <v>0</v>
      </c>
      <c r="EA101" s="69">
        <v>0</v>
      </c>
      <c r="EB101" s="69">
        <v>0</v>
      </c>
      <c r="EC101" s="69">
        <f>SUM(I101:EB101)</f>
        <v>186362.4547994109</v>
      </c>
      <c r="ED101" s="69">
        <v>0</v>
      </c>
      <c r="EE101" s="69">
        <v>14239.478823124708</v>
      </c>
      <c r="EF101" s="69">
        <v>0</v>
      </c>
      <c r="EG101" s="69">
        <f>SUM(EE101:EF101)</f>
        <v>14239.478823124708</v>
      </c>
      <c r="EH101" s="23"/>
      <c r="EI101" s="23"/>
    </row>
    <row r="102" spans="1:139" ht="12.75" customHeight="1">
      <c r="A102" s="66">
        <v>94</v>
      </c>
      <c r="B102" s="7" t="s">
        <v>279</v>
      </c>
      <c r="C102" s="4" t="s">
        <v>476</v>
      </c>
      <c r="D102" s="55">
        <f t="shared" si="6"/>
        <v>273974.02145467617</v>
      </c>
      <c r="E102" s="55">
        <v>64298.51067620891</v>
      </c>
      <c r="F102" s="55">
        <f t="shared" si="7"/>
        <v>209675.5107784673</v>
      </c>
      <c r="G102" s="55">
        <v>13193.096498451125</v>
      </c>
      <c r="H102" s="55">
        <f t="shared" si="8"/>
        <v>196482.41428001615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26">
        <v>0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921.4776420586609</v>
      </c>
      <c r="BF102" s="26">
        <v>0</v>
      </c>
      <c r="BG102" s="26">
        <v>0</v>
      </c>
      <c r="BH102" s="26">
        <v>70.63166159594783</v>
      </c>
      <c r="BI102" s="26">
        <v>0</v>
      </c>
      <c r="BJ102" s="26">
        <v>0</v>
      </c>
      <c r="BK102" s="26">
        <v>0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126137.61421919521</v>
      </c>
      <c r="BR102" s="26">
        <v>0</v>
      </c>
      <c r="BS102" s="26">
        <v>45.760323853894114</v>
      </c>
      <c r="BT102" s="26">
        <v>7370.498509611284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219.84679585636462</v>
      </c>
      <c r="CD102" s="69">
        <v>0</v>
      </c>
      <c r="CE102" s="69">
        <v>822.0531431298604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69">
        <v>0</v>
      </c>
      <c r="CN102" s="69">
        <v>0</v>
      </c>
      <c r="CO102" s="69">
        <v>0</v>
      </c>
      <c r="CP102" s="69">
        <v>0</v>
      </c>
      <c r="CQ102" s="69">
        <v>0</v>
      </c>
      <c r="CR102" s="69">
        <v>0</v>
      </c>
      <c r="CS102" s="69">
        <v>0</v>
      </c>
      <c r="CT102" s="69">
        <v>0</v>
      </c>
      <c r="CU102" s="69">
        <v>0</v>
      </c>
      <c r="CV102" s="69">
        <v>0</v>
      </c>
      <c r="CW102" s="69">
        <v>0</v>
      </c>
      <c r="CX102" s="69">
        <v>0</v>
      </c>
      <c r="CY102" s="69">
        <v>0</v>
      </c>
      <c r="CZ102" s="69">
        <v>0</v>
      </c>
      <c r="DA102" s="69">
        <v>0</v>
      </c>
      <c r="DB102" s="69">
        <v>0</v>
      </c>
      <c r="DC102" s="69">
        <v>0</v>
      </c>
      <c r="DD102" s="69">
        <v>0</v>
      </c>
      <c r="DE102" s="69">
        <v>0</v>
      </c>
      <c r="DF102" s="69">
        <v>0</v>
      </c>
      <c r="DG102" s="69">
        <v>0</v>
      </c>
      <c r="DH102" s="69">
        <v>0</v>
      </c>
      <c r="DI102" s="69">
        <v>0</v>
      </c>
      <c r="DJ102" s="69">
        <v>0</v>
      </c>
      <c r="DK102" s="69">
        <v>0</v>
      </c>
      <c r="DL102" s="69">
        <v>0</v>
      </c>
      <c r="DM102" s="69">
        <v>0</v>
      </c>
      <c r="DN102" s="69">
        <v>0</v>
      </c>
      <c r="DO102" s="69">
        <v>0</v>
      </c>
      <c r="DP102" s="69">
        <v>0</v>
      </c>
      <c r="DQ102" s="69">
        <v>0</v>
      </c>
      <c r="DR102" s="69">
        <v>0</v>
      </c>
      <c r="DS102" s="69">
        <v>0</v>
      </c>
      <c r="DT102" s="69">
        <v>0</v>
      </c>
      <c r="DU102" s="69">
        <v>0</v>
      </c>
      <c r="DV102" s="69">
        <v>0</v>
      </c>
      <c r="DW102" s="69">
        <v>0</v>
      </c>
      <c r="DX102" s="69">
        <v>0</v>
      </c>
      <c r="DY102" s="69">
        <v>0</v>
      </c>
      <c r="DZ102" s="69">
        <v>0</v>
      </c>
      <c r="EA102" s="69">
        <v>0</v>
      </c>
      <c r="EB102" s="69">
        <v>0</v>
      </c>
      <c r="EC102" s="69">
        <f>SUM(I102:EB102)</f>
        <v>135587.88229530124</v>
      </c>
      <c r="ED102" s="69">
        <v>0</v>
      </c>
      <c r="EE102" s="69">
        <v>60894.53198471491</v>
      </c>
      <c r="EF102" s="69">
        <v>0</v>
      </c>
      <c r="EG102" s="69">
        <f>SUM(EE102:EF102)</f>
        <v>60894.53198471491</v>
      </c>
      <c r="EH102" s="23"/>
      <c r="EI102" s="23"/>
    </row>
    <row r="103" spans="1:139" ht="12.75" customHeight="1">
      <c r="A103" s="66">
        <v>95</v>
      </c>
      <c r="B103" s="7" t="s">
        <v>280</v>
      </c>
      <c r="C103" s="4" t="s">
        <v>477</v>
      </c>
      <c r="D103" s="55">
        <f t="shared" si="6"/>
        <v>4731353.492121494</v>
      </c>
      <c r="E103" s="55">
        <v>1235631.7329898074</v>
      </c>
      <c r="F103" s="55">
        <f t="shared" si="7"/>
        <v>3495721.7591316868</v>
      </c>
      <c r="G103" s="55">
        <v>337578.58169464674</v>
      </c>
      <c r="H103" s="55">
        <f t="shared" si="8"/>
        <v>3158143.17743704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329.4061155607381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26">
        <v>2414.2777905961293</v>
      </c>
      <c r="AW103" s="26">
        <v>14049.930273441225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0</v>
      </c>
      <c r="BD103" s="26">
        <v>0</v>
      </c>
      <c r="BE103" s="26">
        <v>0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69">
        <v>0</v>
      </c>
      <c r="BV103" s="69">
        <v>0</v>
      </c>
      <c r="BW103" s="69">
        <v>0</v>
      </c>
      <c r="BX103" s="69">
        <v>13991.280172593519</v>
      </c>
      <c r="BY103" s="69">
        <v>0</v>
      </c>
      <c r="BZ103" s="69">
        <v>0</v>
      </c>
      <c r="CA103" s="69">
        <v>29493.33566092585</v>
      </c>
      <c r="CB103" s="69">
        <v>0</v>
      </c>
      <c r="CC103" s="69">
        <v>1850.9055944045185</v>
      </c>
      <c r="CD103" s="69">
        <v>8374.995075729925</v>
      </c>
      <c r="CE103" s="69">
        <v>0</v>
      </c>
      <c r="CF103" s="69">
        <v>139.42258823936626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69">
        <v>0</v>
      </c>
      <c r="CN103" s="69">
        <v>0</v>
      </c>
      <c r="CO103" s="69">
        <v>0</v>
      </c>
      <c r="CP103" s="69">
        <v>0</v>
      </c>
      <c r="CQ103" s="69">
        <v>0</v>
      </c>
      <c r="CR103" s="69">
        <v>77796.9914716429</v>
      </c>
      <c r="CS103" s="69">
        <v>0</v>
      </c>
      <c r="CT103" s="69">
        <v>0</v>
      </c>
      <c r="CU103" s="69">
        <v>2850720.242266661</v>
      </c>
      <c r="CV103" s="69">
        <v>334.0460710534936</v>
      </c>
      <c r="CW103" s="69">
        <v>0</v>
      </c>
      <c r="CX103" s="69">
        <v>0</v>
      </c>
      <c r="CY103" s="69">
        <v>0</v>
      </c>
      <c r="CZ103" s="69">
        <v>0</v>
      </c>
      <c r="DA103" s="69">
        <v>0</v>
      </c>
      <c r="DB103" s="69">
        <v>0</v>
      </c>
      <c r="DC103" s="69">
        <v>0</v>
      </c>
      <c r="DD103" s="69">
        <v>0</v>
      </c>
      <c r="DE103" s="69">
        <v>0</v>
      </c>
      <c r="DF103" s="69">
        <v>0</v>
      </c>
      <c r="DG103" s="69">
        <v>0</v>
      </c>
      <c r="DH103" s="69">
        <v>0</v>
      </c>
      <c r="DI103" s="69">
        <v>0</v>
      </c>
      <c r="DJ103" s="69">
        <v>0</v>
      </c>
      <c r="DK103" s="69">
        <v>0</v>
      </c>
      <c r="DL103" s="69">
        <v>0</v>
      </c>
      <c r="DM103" s="69">
        <v>0</v>
      </c>
      <c r="DN103" s="69">
        <v>0</v>
      </c>
      <c r="DO103" s="69">
        <v>0</v>
      </c>
      <c r="DP103" s="69">
        <v>0</v>
      </c>
      <c r="DQ103" s="69">
        <v>0</v>
      </c>
      <c r="DR103" s="69">
        <v>0</v>
      </c>
      <c r="DS103" s="69">
        <v>0</v>
      </c>
      <c r="DT103" s="69">
        <v>0</v>
      </c>
      <c r="DU103" s="69">
        <v>0</v>
      </c>
      <c r="DV103" s="69">
        <v>0</v>
      </c>
      <c r="DW103" s="69">
        <v>0</v>
      </c>
      <c r="DX103" s="69">
        <v>0</v>
      </c>
      <c r="DY103" s="69">
        <v>0</v>
      </c>
      <c r="DZ103" s="69">
        <v>0</v>
      </c>
      <c r="EA103" s="69">
        <v>0</v>
      </c>
      <c r="EB103" s="69">
        <v>0</v>
      </c>
      <c r="EC103" s="69">
        <f>SUM(I103:EB103)</f>
        <v>2999494.8330808487</v>
      </c>
      <c r="ED103" s="69">
        <v>0</v>
      </c>
      <c r="EE103" s="69">
        <v>158648.34435619137</v>
      </c>
      <c r="EF103" s="69">
        <v>0</v>
      </c>
      <c r="EG103" s="69">
        <f>SUM(EE103:EF103)</f>
        <v>158648.34435619137</v>
      </c>
      <c r="EH103" s="23"/>
      <c r="EI103" s="23"/>
    </row>
    <row r="104" spans="1:139" ht="12.75" customHeight="1">
      <c r="A104" s="66">
        <v>96</v>
      </c>
      <c r="B104" s="7" t="s">
        <v>281</v>
      </c>
      <c r="C104" s="4" t="s">
        <v>478</v>
      </c>
      <c r="D104" s="55">
        <f t="shared" si="6"/>
        <v>949653.0584667653</v>
      </c>
      <c r="E104" s="55">
        <v>331459.139142384</v>
      </c>
      <c r="F104" s="55">
        <f t="shared" si="7"/>
        <v>618193.9193243813</v>
      </c>
      <c r="G104" s="55">
        <v>150438.08583292196</v>
      </c>
      <c r="H104" s="55">
        <f t="shared" si="8"/>
        <v>467755.83349145926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12685.925552490136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0</v>
      </c>
      <c r="BB104" s="26">
        <v>0</v>
      </c>
      <c r="BC104" s="26">
        <v>733.7380705863703</v>
      </c>
      <c r="BD104" s="26">
        <v>0</v>
      </c>
      <c r="BE104" s="26">
        <v>0</v>
      </c>
      <c r="BF104" s="26">
        <v>0</v>
      </c>
      <c r="BG104" s="26">
        <v>0</v>
      </c>
      <c r="BH104" s="26">
        <v>0</v>
      </c>
      <c r="BI104" s="26">
        <v>0</v>
      </c>
      <c r="BJ104" s="26">
        <v>0</v>
      </c>
      <c r="BK104" s="26">
        <v>0</v>
      </c>
      <c r="BL104" s="26">
        <v>0</v>
      </c>
      <c r="BM104" s="26">
        <v>0</v>
      </c>
      <c r="BN104" s="26">
        <v>0</v>
      </c>
      <c r="BO104" s="26">
        <v>1115.8823698010547</v>
      </c>
      <c r="BP104" s="26">
        <v>0</v>
      </c>
      <c r="BQ104" s="26">
        <v>0</v>
      </c>
      <c r="BR104" s="26">
        <v>0</v>
      </c>
      <c r="BS104" s="26">
        <v>0</v>
      </c>
      <c r="BT104" s="26">
        <v>0</v>
      </c>
      <c r="BU104" s="69">
        <v>0</v>
      </c>
      <c r="BV104" s="69">
        <v>0</v>
      </c>
      <c r="BW104" s="69">
        <v>0</v>
      </c>
      <c r="BX104" s="69">
        <v>0</v>
      </c>
      <c r="BY104" s="69">
        <v>0</v>
      </c>
      <c r="BZ104" s="69">
        <v>3239.559561201248</v>
      </c>
      <c r="CA104" s="69">
        <v>0</v>
      </c>
      <c r="CB104" s="69">
        <v>0</v>
      </c>
      <c r="CC104" s="69">
        <v>0</v>
      </c>
      <c r="CD104" s="69">
        <v>0</v>
      </c>
      <c r="CE104" s="69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69">
        <v>0</v>
      </c>
      <c r="CN104" s="69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26">
        <v>214112.7783317336</v>
      </c>
      <c r="CW104" s="69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69">
        <v>0</v>
      </c>
      <c r="DF104" s="69">
        <v>0</v>
      </c>
      <c r="DG104" s="69">
        <v>0</v>
      </c>
      <c r="DH104" s="69">
        <v>0</v>
      </c>
      <c r="DI104" s="69">
        <v>0</v>
      </c>
      <c r="DJ104" s="69">
        <v>0</v>
      </c>
      <c r="DK104" s="69">
        <v>0</v>
      </c>
      <c r="DL104" s="69">
        <v>0</v>
      </c>
      <c r="DM104" s="69">
        <v>0</v>
      </c>
      <c r="DN104" s="69">
        <v>0</v>
      </c>
      <c r="DO104" s="69">
        <v>0</v>
      </c>
      <c r="DP104" s="69">
        <v>0</v>
      </c>
      <c r="DQ104" s="69">
        <v>0</v>
      </c>
      <c r="DR104" s="69">
        <v>0</v>
      </c>
      <c r="DS104" s="69">
        <v>0</v>
      </c>
      <c r="DT104" s="69">
        <v>0</v>
      </c>
      <c r="DU104" s="69">
        <v>0</v>
      </c>
      <c r="DV104" s="69">
        <v>0</v>
      </c>
      <c r="DW104" s="69">
        <v>0</v>
      </c>
      <c r="DX104" s="69">
        <v>0</v>
      </c>
      <c r="DY104" s="69">
        <v>0</v>
      </c>
      <c r="DZ104" s="69">
        <v>0</v>
      </c>
      <c r="EA104" s="69">
        <v>0</v>
      </c>
      <c r="EB104" s="69">
        <v>0</v>
      </c>
      <c r="EC104" s="69">
        <f>SUM(I104:EB104)</f>
        <v>231887.88388581242</v>
      </c>
      <c r="ED104" s="69">
        <v>0</v>
      </c>
      <c r="EE104" s="69">
        <v>235867.9496056468</v>
      </c>
      <c r="EF104" s="69">
        <v>0</v>
      </c>
      <c r="EG104" s="69">
        <f>SUM(EE104:EF104)</f>
        <v>235867.9496056468</v>
      </c>
      <c r="EH104" s="23"/>
      <c r="EI104" s="23"/>
    </row>
    <row r="105" spans="1:139" ht="12.75" customHeight="1">
      <c r="A105" s="66">
        <v>97</v>
      </c>
      <c r="B105" s="7" t="s">
        <v>282</v>
      </c>
      <c r="C105" s="4" t="s">
        <v>479</v>
      </c>
      <c r="D105" s="55">
        <f t="shared" si="6"/>
        <v>108500.55487184589</v>
      </c>
      <c r="E105" s="55">
        <v>6119.891078530597</v>
      </c>
      <c r="F105" s="55">
        <f t="shared" si="7"/>
        <v>102380.6637933153</v>
      </c>
      <c r="G105" s="55">
        <v>5507.967253332556</v>
      </c>
      <c r="H105" s="55">
        <f t="shared" si="8"/>
        <v>96872.69653998275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26">
        <v>0</v>
      </c>
      <c r="AW105" s="26">
        <v>0</v>
      </c>
      <c r="AX105" s="26">
        <v>0</v>
      </c>
      <c r="AY105" s="26">
        <v>0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0</v>
      </c>
      <c r="BU105" s="69">
        <v>0</v>
      </c>
      <c r="BV105" s="69">
        <v>0</v>
      </c>
      <c r="BW105" s="69">
        <v>0</v>
      </c>
      <c r="BX105" s="69">
        <v>75489.17165759033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69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69">
        <v>0</v>
      </c>
      <c r="CN105" s="69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69">
        <v>0</v>
      </c>
      <c r="CX105" s="69">
        <v>0</v>
      </c>
      <c r="CY105" s="69">
        <v>0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69">
        <v>0</v>
      </c>
      <c r="DF105" s="69">
        <v>0</v>
      </c>
      <c r="DG105" s="69">
        <v>0</v>
      </c>
      <c r="DH105" s="69">
        <v>0</v>
      </c>
      <c r="DI105" s="69">
        <v>0</v>
      </c>
      <c r="DJ105" s="69">
        <v>0</v>
      </c>
      <c r="DK105" s="69">
        <v>0</v>
      </c>
      <c r="DL105" s="69">
        <v>0</v>
      </c>
      <c r="DM105" s="69">
        <v>0</v>
      </c>
      <c r="DN105" s="69">
        <v>0</v>
      </c>
      <c r="DO105" s="69">
        <v>0</v>
      </c>
      <c r="DP105" s="69">
        <v>0</v>
      </c>
      <c r="DQ105" s="69">
        <v>0</v>
      </c>
      <c r="DR105" s="69">
        <v>0</v>
      </c>
      <c r="DS105" s="69">
        <v>0</v>
      </c>
      <c r="DT105" s="69">
        <v>0</v>
      </c>
      <c r="DU105" s="69">
        <v>0</v>
      </c>
      <c r="DV105" s="69">
        <v>0</v>
      </c>
      <c r="DW105" s="69">
        <v>0</v>
      </c>
      <c r="DX105" s="69">
        <v>0</v>
      </c>
      <c r="DY105" s="69">
        <v>0</v>
      </c>
      <c r="DZ105" s="69">
        <v>0</v>
      </c>
      <c r="EA105" s="69">
        <v>0</v>
      </c>
      <c r="EB105" s="69">
        <v>0</v>
      </c>
      <c r="EC105" s="69">
        <f>SUM(I105:EB105)</f>
        <v>75489.17165759033</v>
      </c>
      <c r="ED105" s="69">
        <v>0</v>
      </c>
      <c r="EE105" s="69">
        <v>21383.524882392416</v>
      </c>
      <c r="EF105" s="69">
        <v>0</v>
      </c>
      <c r="EG105" s="69">
        <f>SUM(EE105:EF105)</f>
        <v>21383.524882392416</v>
      </c>
      <c r="EH105" s="23"/>
      <c r="EI105" s="23"/>
    </row>
    <row r="106" spans="1:139" ht="12.75" customHeight="1">
      <c r="A106" s="66">
        <v>98</v>
      </c>
      <c r="B106" s="7" t="s">
        <v>283</v>
      </c>
      <c r="C106" s="4" t="s">
        <v>480</v>
      </c>
      <c r="D106" s="55">
        <f t="shared" si="6"/>
        <v>984173.2598186813</v>
      </c>
      <c r="E106" s="55">
        <v>281195.5615769508</v>
      </c>
      <c r="F106" s="55">
        <f t="shared" si="7"/>
        <v>702977.6982417305</v>
      </c>
      <c r="G106" s="55">
        <v>108962.8848386893</v>
      </c>
      <c r="H106" s="55">
        <f t="shared" si="8"/>
        <v>594014.8134030412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6">
        <v>0</v>
      </c>
      <c r="BG106" s="26">
        <v>0</v>
      </c>
      <c r="BH106" s="26">
        <v>0</v>
      </c>
      <c r="BI106" s="26">
        <v>0</v>
      </c>
      <c r="BJ106" s="26">
        <v>17003.897273070408</v>
      </c>
      <c r="BK106" s="26">
        <v>2365.7555517832025</v>
      </c>
      <c r="BL106" s="26">
        <v>0</v>
      </c>
      <c r="BM106" s="26">
        <v>0</v>
      </c>
      <c r="BN106" s="26">
        <v>0</v>
      </c>
      <c r="BO106" s="26">
        <v>10747.405272070662</v>
      </c>
      <c r="BP106" s="26">
        <v>0</v>
      </c>
      <c r="BQ106" s="26">
        <v>0</v>
      </c>
      <c r="BR106" s="26">
        <v>0</v>
      </c>
      <c r="BS106" s="26">
        <v>0</v>
      </c>
      <c r="BT106" s="26">
        <v>0</v>
      </c>
      <c r="BU106" s="69">
        <v>0</v>
      </c>
      <c r="BV106" s="69">
        <v>0</v>
      </c>
      <c r="BW106" s="69">
        <v>0</v>
      </c>
      <c r="BX106" s="69">
        <v>0</v>
      </c>
      <c r="BY106" s="69">
        <v>0</v>
      </c>
      <c r="BZ106" s="69">
        <v>0</v>
      </c>
      <c r="CA106" s="69">
        <v>10886.72195260542</v>
      </c>
      <c r="CB106" s="69">
        <v>0</v>
      </c>
      <c r="CC106" s="69">
        <v>0</v>
      </c>
      <c r="CD106" s="69">
        <v>0</v>
      </c>
      <c r="CE106" s="69">
        <v>0</v>
      </c>
      <c r="CF106" s="69">
        <v>0</v>
      </c>
      <c r="CG106" s="69">
        <v>0</v>
      </c>
      <c r="CH106" s="69">
        <v>0</v>
      </c>
      <c r="CI106" s="69">
        <v>0</v>
      </c>
      <c r="CJ106" s="69">
        <v>0</v>
      </c>
      <c r="CK106" s="69">
        <v>0</v>
      </c>
      <c r="CL106" s="69">
        <v>0</v>
      </c>
      <c r="CM106" s="69">
        <v>0</v>
      </c>
      <c r="CN106" s="69">
        <v>0</v>
      </c>
      <c r="CO106" s="69">
        <v>0</v>
      </c>
      <c r="CP106" s="69">
        <v>0</v>
      </c>
      <c r="CQ106" s="69">
        <v>0</v>
      </c>
      <c r="CR106" s="69">
        <v>0</v>
      </c>
      <c r="CS106" s="69">
        <v>0</v>
      </c>
      <c r="CT106" s="69">
        <v>0</v>
      </c>
      <c r="CU106" s="69">
        <v>2725.659151296569</v>
      </c>
      <c r="CV106" s="69">
        <v>403491.768910563</v>
      </c>
      <c r="CW106" s="69">
        <v>0</v>
      </c>
      <c r="CX106" s="69">
        <v>0</v>
      </c>
      <c r="CY106" s="69">
        <v>0</v>
      </c>
      <c r="CZ106" s="69">
        <v>0</v>
      </c>
      <c r="DA106" s="69">
        <v>0</v>
      </c>
      <c r="DB106" s="69">
        <v>0</v>
      </c>
      <c r="DC106" s="69">
        <v>0</v>
      </c>
      <c r="DD106" s="69">
        <v>0</v>
      </c>
      <c r="DE106" s="69">
        <v>0</v>
      </c>
      <c r="DF106" s="69">
        <v>0</v>
      </c>
      <c r="DG106" s="69">
        <v>0</v>
      </c>
      <c r="DH106" s="69">
        <v>0</v>
      </c>
      <c r="DI106" s="69">
        <v>0</v>
      </c>
      <c r="DJ106" s="69">
        <v>0</v>
      </c>
      <c r="DK106" s="69">
        <v>0</v>
      </c>
      <c r="DL106" s="69">
        <v>0</v>
      </c>
      <c r="DM106" s="69">
        <v>0</v>
      </c>
      <c r="DN106" s="69">
        <v>0</v>
      </c>
      <c r="DO106" s="69">
        <v>0</v>
      </c>
      <c r="DP106" s="69">
        <v>0</v>
      </c>
      <c r="DQ106" s="69">
        <v>0</v>
      </c>
      <c r="DR106" s="69">
        <v>0</v>
      </c>
      <c r="DS106" s="69">
        <v>0</v>
      </c>
      <c r="DT106" s="69">
        <v>0</v>
      </c>
      <c r="DU106" s="69">
        <v>0</v>
      </c>
      <c r="DV106" s="69">
        <v>0</v>
      </c>
      <c r="DW106" s="69">
        <v>0</v>
      </c>
      <c r="DX106" s="69">
        <v>0</v>
      </c>
      <c r="DY106" s="69">
        <v>0</v>
      </c>
      <c r="DZ106" s="69">
        <v>0</v>
      </c>
      <c r="EA106" s="69">
        <v>0</v>
      </c>
      <c r="EB106" s="69">
        <v>0</v>
      </c>
      <c r="EC106" s="69">
        <f>SUM(I106:EB106)</f>
        <v>447221.2081113893</v>
      </c>
      <c r="ED106" s="69">
        <v>0</v>
      </c>
      <c r="EE106" s="69">
        <v>146793.60529165188</v>
      </c>
      <c r="EF106" s="69">
        <v>0</v>
      </c>
      <c r="EG106" s="69">
        <f>SUM(EE106:EF106)</f>
        <v>146793.60529165188</v>
      </c>
      <c r="EH106" s="23"/>
      <c r="EI106" s="23"/>
    </row>
    <row r="107" spans="1:139" ht="12.75" customHeight="1">
      <c r="A107" s="66">
        <v>99</v>
      </c>
      <c r="B107" s="7" t="s">
        <v>284</v>
      </c>
      <c r="C107" s="4" t="s">
        <v>481</v>
      </c>
      <c r="D107" s="55">
        <f t="shared" si="6"/>
        <v>180809.17125498064</v>
      </c>
      <c r="E107" s="55">
        <v>64009.23089791411</v>
      </c>
      <c r="F107" s="55">
        <f t="shared" si="7"/>
        <v>116799.94035706653</v>
      </c>
      <c r="G107" s="55">
        <v>5140.287509849623</v>
      </c>
      <c r="H107" s="55">
        <f t="shared" si="8"/>
        <v>111659.6528472169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30332.867601362723</v>
      </c>
      <c r="X107" s="69">
        <v>0</v>
      </c>
      <c r="Y107" s="69">
        <v>0</v>
      </c>
      <c r="Z107" s="69">
        <v>0</v>
      </c>
      <c r="AA107" s="69">
        <v>0</v>
      </c>
      <c r="AB107" s="69">
        <v>50149.99671089747</v>
      </c>
      <c r="AC107" s="69">
        <v>371.59560284059796</v>
      </c>
      <c r="AD107" s="69">
        <v>250.35411294422033</v>
      </c>
      <c r="AE107" s="69">
        <v>3525.9492581417444</v>
      </c>
      <c r="AF107" s="69">
        <v>0</v>
      </c>
      <c r="AG107" s="69">
        <v>0</v>
      </c>
      <c r="AH107" s="69">
        <v>0</v>
      </c>
      <c r="AI107" s="69">
        <v>0</v>
      </c>
      <c r="AJ107" s="69">
        <v>959.1863772087947</v>
      </c>
      <c r="AK107" s="69">
        <v>1553.7653772735346</v>
      </c>
      <c r="AL107" s="69">
        <v>0</v>
      </c>
      <c r="AM107" s="69">
        <v>6790.790595584161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26">
        <v>0</v>
      </c>
      <c r="AW107" s="26">
        <v>0</v>
      </c>
      <c r="AX107" s="26">
        <v>0</v>
      </c>
      <c r="AY107" s="26">
        <v>0</v>
      </c>
      <c r="AZ107" s="26">
        <v>0</v>
      </c>
      <c r="BA107" s="26">
        <v>0</v>
      </c>
      <c r="BB107" s="26">
        <v>0</v>
      </c>
      <c r="BC107" s="26">
        <v>0</v>
      </c>
      <c r="BD107" s="26">
        <v>0</v>
      </c>
      <c r="BE107" s="26">
        <v>0</v>
      </c>
      <c r="BF107" s="26">
        <v>0</v>
      </c>
      <c r="BG107" s="26">
        <v>0</v>
      </c>
      <c r="BH107" s="26">
        <v>0</v>
      </c>
      <c r="BI107" s="26">
        <v>0</v>
      </c>
      <c r="BJ107" s="26">
        <v>0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69">
        <v>0</v>
      </c>
      <c r="BV107" s="69">
        <v>0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69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69">
        <v>0</v>
      </c>
      <c r="CN107" s="69">
        <v>0</v>
      </c>
      <c r="CO107" s="69">
        <v>0</v>
      </c>
      <c r="CP107" s="69">
        <v>0</v>
      </c>
      <c r="CQ107" s="69">
        <v>0</v>
      </c>
      <c r="CR107" s="69">
        <v>0</v>
      </c>
      <c r="CS107" s="69">
        <v>0</v>
      </c>
      <c r="CT107" s="69">
        <v>0</v>
      </c>
      <c r="CU107" s="69">
        <v>0</v>
      </c>
      <c r="CV107" s="69">
        <v>0</v>
      </c>
      <c r="CW107" s="69">
        <v>0</v>
      </c>
      <c r="CX107" s="69">
        <v>0</v>
      </c>
      <c r="CY107" s="69">
        <v>0</v>
      </c>
      <c r="CZ107" s="69">
        <v>0</v>
      </c>
      <c r="DA107" s="69">
        <v>0</v>
      </c>
      <c r="DB107" s="69">
        <v>0</v>
      </c>
      <c r="DC107" s="69">
        <v>0</v>
      </c>
      <c r="DD107" s="69">
        <v>0</v>
      </c>
      <c r="DE107" s="69">
        <v>0</v>
      </c>
      <c r="DF107" s="69">
        <v>0</v>
      </c>
      <c r="DG107" s="69">
        <v>0</v>
      </c>
      <c r="DH107" s="69">
        <v>0</v>
      </c>
      <c r="DI107" s="69">
        <v>0</v>
      </c>
      <c r="DJ107" s="69">
        <v>0</v>
      </c>
      <c r="DK107" s="69">
        <v>0</v>
      </c>
      <c r="DL107" s="69">
        <v>0</v>
      </c>
      <c r="DM107" s="69">
        <v>0</v>
      </c>
      <c r="DN107" s="69">
        <v>0</v>
      </c>
      <c r="DO107" s="69">
        <v>0</v>
      </c>
      <c r="DP107" s="69">
        <v>0</v>
      </c>
      <c r="DQ107" s="69">
        <v>0</v>
      </c>
      <c r="DR107" s="69">
        <v>0</v>
      </c>
      <c r="DS107" s="69">
        <v>0</v>
      </c>
      <c r="DT107" s="69">
        <v>0</v>
      </c>
      <c r="DU107" s="69">
        <v>0</v>
      </c>
      <c r="DV107" s="69">
        <v>0</v>
      </c>
      <c r="DW107" s="69">
        <v>0</v>
      </c>
      <c r="DX107" s="69">
        <v>0</v>
      </c>
      <c r="DY107" s="69">
        <v>0</v>
      </c>
      <c r="DZ107" s="69">
        <v>0</v>
      </c>
      <c r="EA107" s="69">
        <v>0</v>
      </c>
      <c r="EB107" s="69">
        <v>0</v>
      </c>
      <c r="EC107" s="69">
        <f>SUM(I107:EB107)</f>
        <v>93934.50563625323</v>
      </c>
      <c r="ED107" s="69">
        <v>0</v>
      </c>
      <c r="EE107" s="69">
        <v>17725.147210963674</v>
      </c>
      <c r="EF107" s="69">
        <v>0</v>
      </c>
      <c r="EG107" s="69">
        <f>SUM(EE107:EF107)</f>
        <v>17725.147210963674</v>
      </c>
      <c r="EH107" s="23"/>
      <c r="EI107" s="23"/>
    </row>
    <row r="108" spans="1:139" ht="12.75" customHeight="1">
      <c r="A108" s="66">
        <v>100</v>
      </c>
      <c r="B108" s="7" t="s">
        <v>285</v>
      </c>
      <c r="C108" s="4" t="s">
        <v>482</v>
      </c>
      <c r="D108" s="55">
        <f t="shared" si="6"/>
        <v>135841.44831551748</v>
      </c>
      <c r="E108" s="55">
        <v>91539.9309338218</v>
      </c>
      <c r="F108" s="55">
        <f t="shared" si="7"/>
        <v>44301.51738169569</v>
      </c>
      <c r="G108" s="55">
        <v>5330.798573441274</v>
      </c>
      <c r="H108" s="55">
        <f t="shared" si="8"/>
        <v>38970.718808254416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796.1013020327815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27785.050415677917</v>
      </c>
      <c r="AO108" s="69">
        <v>0</v>
      </c>
      <c r="AP108" s="69">
        <v>2318.987803133613</v>
      </c>
      <c r="AQ108" s="69">
        <v>195.84738848749117</v>
      </c>
      <c r="AR108" s="69">
        <v>0</v>
      </c>
      <c r="AS108" s="69">
        <v>615.9664820015021</v>
      </c>
      <c r="AT108" s="69">
        <v>0</v>
      </c>
      <c r="AU108" s="69">
        <v>0</v>
      </c>
      <c r="AV108" s="26">
        <v>0</v>
      </c>
      <c r="AW108" s="26">
        <v>0</v>
      </c>
      <c r="AX108" s="26">
        <v>1061.4554261128915</v>
      </c>
      <c r="AY108" s="26">
        <v>0</v>
      </c>
      <c r="AZ108" s="26">
        <v>0</v>
      </c>
      <c r="BA108" s="26">
        <v>0</v>
      </c>
      <c r="BB108" s="26">
        <v>0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3137.42304960411</v>
      </c>
      <c r="BM108" s="26">
        <v>0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0</v>
      </c>
      <c r="BU108" s="69">
        <v>0</v>
      </c>
      <c r="BV108" s="69">
        <v>0</v>
      </c>
      <c r="BW108" s="69">
        <v>1109.4558076338321</v>
      </c>
      <c r="BX108" s="69">
        <v>0</v>
      </c>
      <c r="BY108" s="69">
        <v>0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69">
        <v>0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69">
        <v>0</v>
      </c>
      <c r="CN108" s="69">
        <v>0</v>
      </c>
      <c r="CO108" s="69">
        <v>0</v>
      </c>
      <c r="CP108" s="69">
        <v>0</v>
      </c>
      <c r="CQ108" s="69">
        <v>0</v>
      </c>
      <c r="CR108" s="69">
        <v>0</v>
      </c>
      <c r="CS108" s="69">
        <v>0</v>
      </c>
      <c r="CT108" s="69">
        <v>0</v>
      </c>
      <c r="CU108" s="69">
        <v>0</v>
      </c>
      <c r="CV108" s="69">
        <v>0</v>
      </c>
      <c r="CW108" s="69">
        <v>0</v>
      </c>
      <c r="CX108" s="69">
        <v>0</v>
      </c>
      <c r="CY108" s="69">
        <v>0</v>
      </c>
      <c r="CZ108" s="69">
        <v>0</v>
      </c>
      <c r="DA108" s="69">
        <v>0</v>
      </c>
      <c r="DB108" s="69">
        <v>0</v>
      </c>
      <c r="DC108" s="69">
        <v>0</v>
      </c>
      <c r="DD108" s="69">
        <v>0</v>
      </c>
      <c r="DE108" s="69">
        <v>0</v>
      </c>
      <c r="DF108" s="69">
        <v>0</v>
      </c>
      <c r="DG108" s="69">
        <v>0</v>
      </c>
      <c r="DH108" s="69">
        <v>0</v>
      </c>
      <c r="DI108" s="69">
        <v>0</v>
      </c>
      <c r="DJ108" s="69">
        <v>0</v>
      </c>
      <c r="DK108" s="69">
        <v>0</v>
      </c>
      <c r="DL108" s="69">
        <v>0</v>
      </c>
      <c r="DM108" s="69">
        <v>0</v>
      </c>
      <c r="DN108" s="69">
        <v>0</v>
      </c>
      <c r="DO108" s="69">
        <v>0</v>
      </c>
      <c r="DP108" s="69">
        <v>0</v>
      </c>
      <c r="DQ108" s="69">
        <v>0</v>
      </c>
      <c r="DR108" s="69">
        <v>0</v>
      </c>
      <c r="DS108" s="69">
        <v>0</v>
      </c>
      <c r="DT108" s="69">
        <v>0</v>
      </c>
      <c r="DU108" s="69">
        <v>0</v>
      </c>
      <c r="DV108" s="69">
        <v>0</v>
      </c>
      <c r="DW108" s="69">
        <v>0</v>
      </c>
      <c r="DX108" s="69">
        <v>0</v>
      </c>
      <c r="DY108" s="69">
        <v>0</v>
      </c>
      <c r="DZ108" s="69">
        <v>0</v>
      </c>
      <c r="EA108" s="69">
        <v>0</v>
      </c>
      <c r="EB108" s="69">
        <v>0</v>
      </c>
      <c r="EC108" s="69">
        <f>SUM(I108:EB108)</f>
        <v>37020.287674684136</v>
      </c>
      <c r="ED108" s="69">
        <v>0</v>
      </c>
      <c r="EE108" s="69">
        <v>1950.431133570277</v>
      </c>
      <c r="EF108" s="69">
        <v>0</v>
      </c>
      <c r="EG108" s="69">
        <f>SUM(EE108:EF108)</f>
        <v>1950.431133570277</v>
      </c>
      <c r="EH108" s="23"/>
      <c r="EI108" s="23"/>
    </row>
    <row r="109" spans="1:139" ht="12.75" customHeight="1">
      <c r="A109" s="66">
        <v>101</v>
      </c>
      <c r="B109" s="7" t="s">
        <v>286</v>
      </c>
      <c r="C109" s="4" t="s">
        <v>483</v>
      </c>
      <c r="D109" s="55">
        <f t="shared" si="6"/>
        <v>354665.9200755211</v>
      </c>
      <c r="E109" s="55">
        <v>345506.9754349094</v>
      </c>
      <c r="F109" s="55">
        <f t="shared" si="7"/>
        <v>9158.94464061173</v>
      </c>
      <c r="G109" s="55">
        <v>31.06041528359944</v>
      </c>
      <c r="H109" s="55">
        <f t="shared" si="8"/>
        <v>9127.884225328131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  <c r="U109" s="69">
        <v>0</v>
      </c>
      <c r="V109" s="69">
        <v>0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26">
        <v>0</v>
      </c>
      <c r="BC109" s="26">
        <v>0</v>
      </c>
      <c r="BD109" s="26">
        <v>0</v>
      </c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v>0</v>
      </c>
      <c r="BN109" s="26">
        <v>0</v>
      </c>
      <c r="BO109" s="26">
        <v>33.887904110530044</v>
      </c>
      <c r="BP109" s="26">
        <v>0</v>
      </c>
      <c r="BQ109" s="26">
        <v>0</v>
      </c>
      <c r="BR109" s="26">
        <v>0</v>
      </c>
      <c r="BS109" s="26">
        <v>0</v>
      </c>
      <c r="BT109" s="26">
        <v>0</v>
      </c>
      <c r="BU109" s="69">
        <v>2029.318228035535</v>
      </c>
      <c r="BV109" s="69">
        <v>979.337350171638</v>
      </c>
      <c r="BW109" s="69">
        <v>0</v>
      </c>
      <c r="BX109" s="69">
        <v>123.04624787973023</v>
      </c>
      <c r="BY109" s="69">
        <v>0</v>
      </c>
      <c r="BZ109" s="69">
        <v>0</v>
      </c>
      <c r="CA109" s="69">
        <v>4733.917310422616</v>
      </c>
      <c r="CB109" s="69">
        <v>0</v>
      </c>
      <c r="CC109" s="69">
        <v>0</v>
      </c>
      <c r="CD109" s="69">
        <v>0</v>
      </c>
      <c r="CE109" s="69">
        <v>0</v>
      </c>
      <c r="CF109" s="69">
        <v>0</v>
      </c>
      <c r="CG109" s="69">
        <v>0</v>
      </c>
      <c r="CH109" s="69">
        <v>0</v>
      </c>
      <c r="CI109" s="69">
        <v>0</v>
      </c>
      <c r="CJ109" s="26">
        <v>69.44267715305455</v>
      </c>
      <c r="CK109" s="69">
        <v>0</v>
      </c>
      <c r="CL109" s="69">
        <v>0</v>
      </c>
      <c r="CM109" s="69">
        <v>0</v>
      </c>
      <c r="CN109" s="69">
        <v>0</v>
      </c>
      <c r="CO109" s="69">
        <v>0</v>
      </c>
      <c r="CP109" s="69">
        <v>0</v>
      </c>
      <c r="CQ109" s="69">
        <v>0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69">
        <v>0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69">
        <v>0</v>
      </c>
      <c r="DF109" s="69">
        <v>0</v>
      </c>
      <c r="DG109" s="69">
        <v>0</v>
      </c>
      <c r="DH109" s="69">
        <v>0</v>
      </c>
      <c r="DI109" s="69">
        <v>0</v>
      </c>
      <c r="DJ109" s="69">
        <v>0</v>
      </c>
      <c r="DK109" s="69">
        <v>0</v>
      </c>
      <c r="DL109" s="69">
        <v>0</v>
      </c>
      <c r="DM109" s="69">
        <v>0</v>
      </c>
      <c r="DN109" s="69">
        <v>0</v>
      </c>
      <c r="DO109" s="69">
        <v>0</v>
      </c>
      <c r="DP109" s="69">
        <v>0</v>
      </c>
      <c r="DQ109" s="69">
        <v>0</v>
      </c>
      <c r="DR109" s="69">
        <v>0</v>
      </c>
      <c r="DS109" s="69">
        <v>0</v>
      </c>
      <c r="DT109" s="69">
        <v>0</v>
      </c>
      <c r="DU109" s="69">
        <v>0</v>
      </c>
      <c r="DV109" s="69">
        <v>0</v>
      </c>
      <c r="DW109" s="69">
        <v>0</v>
      </c>
      <c r="DX109" s="69">
        <v>0</v>
      </c>
      <c r="DY109" s="69">
        <v>0</v>
      </c>
      <c r="DZ109" s="69">
        <v>0</v>
      </c>
      <c r="EA109" s="69">
        <v>0</v>
      </c>
      <c r="EB109" s="69">
        <v>0</v>
      </c>
      <c r="EC109" s="69">
        <f>SUM(I109:EB109)</f>
        <v>7968.949717773103</v>
      </c>
      <c r="ED109" s="69">
        <v>0</v>
      </c>
      <c r="EE109" s="69">
        <v>1158.934507555028</v>
      </c>
      <c r="EF109" s="69">
        <v>0</v>
      </c>
      <c r="EG109" s="69">
        <f>SUM(EE109:EF109)</f>
        <v>1158.934507555028</v>
      </c>
      <c r="EH109" s="23"/>
      <c r="EI109" s="23"/>
    </row>
    <row r="110" spans="1:139" ht="12.75" customHeight="1">
      <c r="A110" s="66">
        <v>102</v>
      </c>
      <c r="B110" s="8" t="s">
        <v>287</v>
      </c>
      <c r="C110" s="4" t="s">
        <v>484</v>
      </c>
      <c r="D110" s="55">
        <f t="shared" si="6"/>
        <v>494681.3837296272</v>
      </c>
      <c r="E110" s="55">
        <v>77623.74050822097</v>
      </c>
      <c r="F110" s="55">
        <f t="shared" si="7"/>
        <v>417057.6432214062</v>
      </c>
      <c r="G110" s="55">
        <v>8958.423256094593</v>
      </c>
      <c r="H110" s="55">
        <f t="shared" si="8"/>
        <v>408099.21996531164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15559.923271893982</v>
      </c>
      <c r="BF110" s="69">
        <v>0</v>
      </c>
      <c r="BG110" s="69">
        <v>0</v>
      </c>
      <c r="BH110" s="69">
        <v>0</v>
      </c>
      <c r="BI110" s="69">
        <v>0</v>
      </c>
      <c r="BJ110" s="69">
        <v>0</v>
      </c>
      <c r="BK110" s="69">
        <v>0</v>
      </c>
      <c r="BL110" s="69">
        <v>0</v>
      </c>
      <c r="BM110" s="69">
        <v>0</v>
      </c>
      <c r="BN110" s="69">
        <v>0</v>
      </c>
      <c r="BO110" s="69">
        <v>0</v>
      </c>
      <c r="BP110" s="69">
        <v>0</v>
      </c>
      <c r="BQ110" s="69">
        <v>0</v>
      </c>
      <c r="BR110" s="69">
        <v>0</v>
      </c>
      <c r="BS110" s="69">
        <v>0</v>
      </c>
      <c r="BT110" s="69">
        <v>0</v>
      </c>
      <c r="BU110" s="26">
        <v>217462.7118523287</v>
      </c>
      <c r="BV110" s="26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v>0</v>
      </c>
      <c r="CC110" s="26">
        <v>0</v>
      </c>
      <c r="CD110" s="26">
        <v>0</v>
      </c>
      <c r="CE110" s="26">
        <v>0</v>
      </c>
      <c r="CF110" s="26">
        <v>0</v>
      </c>
      <c r="CG110" s="26">
        <v>0</v>
      </c>
      <c r="CH110" s="26">
        <v>0</v>
      </c>
      <c r="CI110" s="26">
        <v>0</v>
      </c>
      <c r="CJ110" s="26">
        <v>0</v>
      </c>
      <c r="CK110" s="26">
        <v>0</v>
      </c>
      <c r="CL110" s="26">
        <v>0</v>
      </c>
      <c r="CM110" s="26">
        <v>0</v>
      </c>
      <c r="CN110" s="26">
        <v>0</v>
      </c>
      <c r="CO110" s="26">
        <v>0</v>
      </c>
      <c r="CP110" s="26">
        <v>0</v>
      </c>
      <c r="CQ110" s="26">
        <v>0</v>
      </c>
      <c r="CR110" s="26">
        <v>0</v>
      </c>
      <c r="CS110" s="26">
        <v>0</v>
      </c>
      <c r="CT110" s="26">
        <v>0</v>
      </c>
      <c r="CU110" s="26">
        <v>0</v>
      </c>
      <c r="CV110" s="26">
        <v>0</v>
      </c>
      <c r="CW110" s="69">
        <v>0</v>
      </c>
      <c r="CX110" s="69">
        <v>0</v>
      </c>
      <c r="CY110" s="69">
        <v>0</v>
      </c>
      <c r="CZ110" s="69">
        <v>0</v>
      </c>
      <c r="DA110" s="69">
        <v>0</v>
      </c>
      <c r="DB110" s="69">
        <v>0</v>
      </c>
      <c r="DC110" s="69">
        <v>0</v>
      </c>
      <c r="DD110" s="69">
        <v>0</v>
      </c>
      <c r="DE110" s="69">
        <v>0</v>
      </c>
      <c r="DF110" s="69">
        <v>0</v>
      </c>
      <c r="DG110" s="69">
        <v>0</v>
      </c>
      <c r="DH110" s="69">
        <v>0</v>
      </c>
      <c r="DI110" s="69">
        <v>0</v>
      </c>
      <c r="DJ110" s="69">
        <v>0</v>
      </c>
      <c r="DK110" s="69">
        <v>0</v>
      </c>
      <c r="DL110" s="69">
        <v>0</v>
      </c>
      <c r="DM110" s="69">
        <v>0</v>
      </c>
      <c r="DN110" s="69">
        <v>0</v>
      </c>
      <c r="DO110" s="69">
        <v>0</v>
      </c>
      <c r="DP110" s="69">
        <v>0</v>
      </c>
      <c r="DQ110" s="69">
        <v>0</v>
      </c>
      <c r="DR110" s="69">
        <v>0</v>
      </c>
      <c r="DS110" s="69">
        <v>0</v>
      </c>
      <c r="DT110" s="69">
        <v>0</v>
      </c>
      <c r="DU110" s="69">
        <v>0</v>
      </c>
      <c r="DV110" s="69">
        <v>0</v>
      </c>
      <c r="DW110" s="69">
        <v>0</v>
      </c>
      <c r="DX110" s="69">
        <v>0</v>
      </c>
      <c r="DY110" s="69">
        <v>0</v>
      </c>
      <c r="DZ110" s="69">
        <v>0</v>
      </c>
      <c r="EA110" s="69">
        <v>0</v>
      </c>
      <c r="EB110" s="69">
        <v>0</v>
      </c>
      <c r="EC110" s="69">
        <f>SUM(I110:EB110)</f>
        <v>233022.6351242227</v>
      </c>
      <c r="ED110" s="69">
        <v>0</v>
      </c>
      <c r="EE110" s="69">
        <v>175076.58484108894</v>
      </c>
      <c r="EF110" s="69">
        <v>0</v>
      </c>
      <c r="EG110" s="69">
        <f>SUM(EE110:EF110)</f>
        <v>175076.58484108894</v>
      </c>
      <c r="EH110" s="23"/>
      <c r="EI110" s="23"/>
    </row>
    <row r="111" spans="1:139" ht="12.75" customHeight="1">
      <c r="A111" s="66">
        <v>103</v>
      </c>
      <c r="B111" s="8" t="s">
        <v>288</v>
      </c>
      <c r="C111" s="4" t="s">
        <v>485</v>
      </c>
      <c r="D111" s="55">
        <f t="shared" si="6"/>
        <v>6666000.1010498</v>
      </c>
      <c r="E111" s="55">
        <v>948971.7366688232</v>
      </c>
      <c r="F111" s="55">
        <f t="shared" si="7"/>
        <v>5717028.364380977</v>
      </c>
      <c r="G111" s="55">
        <v>134329.2131988806</v>
      </c>
      <c r="H111" s="55">
        <f t="shared" si="8"/>
        <v>5582699.151182096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0</v>
      </c>
      <c r="BH111" s="69">
        <v>5845.370044432691</v>
      </c>
      <c r="BI111" s="69">
        <v>0</v>
      </c>
      <c r="BJ111" s="69">
        <v>0</v>
      </c>
      <c r="BK111" s="69">
        <v>0</v>
      </c>
      <c r="BL111" s="69">
        <v>0</v>
      </c>
      <c r="BM111" s="69">
        <v>0</v>
      </c>
      <c r="BN111" s="69">
        <v>0</v>
      </c>
      <c r="BO111" s="69">
        <v>44898.12494246049</v>
      </c>
      <c r="BP111" s="69">
        <v>0</v>
      </c>
      <c r="BQ111" s="69">
        <v>0</v>
      </c>
      <c r="BR111" s="69">
        <v>0</v>
      </c>
      <c r="BS111" s="69">
        <v>0</v>
      </c>
      <c r="BT111" s="69">
        <v>0</v>
      </c>
      <c r="BU111" s="26">
        <v>3959532.513378492</v>
      </c>
      <c r="BV111" s="26">
        <v>4917.348238923822</v>
      </c>
      <c r="BW111" s="26">
        <v>615778.935119237</v>
      </c>
      <c r="BX111" s="26">
        <v>37613.291045179336</v>
      </c>
      <c r="BY111" s="26">
        <v>142714.72259670822</v>
      </c>
      <c r="BZ111" s="26">
        <v>0</v>
      </c>
      <c r="CA111" s="26">
        <v>80766.2026124375</v>
      </c>
      <c r="CB111" s="26">
        <v>0</v>
      </c>
      <c r="CC111" s="26">
        <v>2504.294159071671</v>
      </c>
      <c r="CD111" s="26">
        <v>0</v>
      </c>
      <c r="CE111" s="26">
        <v>2242.1441193776</v>
      </c>
      <c r="CF111" s="26">
        <v>0</v>
      </c>
      <c r="CG111" s="26">
        <v>0</v>
      </c>
      <c r="CH111" s="26">
        <v>0</v>
      </c>
      <c r="CI111" s="26">
        <v>0</v>
      </c>
      <c r="CJ111" s="26">
        <v>0</v>
      </c>
      <c r="CK111" s="26">
        <v>0</v>
      </c>
      <c r="CL111" s="26">
        <v>0</v>
      </c>
      <c r="CM111" s="26">
        <v>0</v>
      </c>
      <c r="CN111" s="26">
        <v>0</v>
      </c>
      <c r="CO111" s="26">
        <v>141.22910216226273</v>
      </c>
      <c r="CP111" s="26">
        <v>0</v>
      </c>
      <c r="CQ111" s="26">
        <v>0</v>
      </c>
      <c r="CR111" s="26">
        <v>0</v>
      </c>
      <c r="CS111" s="26">
        <v>0</v>
      </c>
      <c r="CT111" s="26">
        <v>0</v>
      </c>
      <c r="CU111" s="26">
        <v>4810.201771988973</v>
      </c>
      <c r="CV111" s="26">
        <v>0</v>
      </c>
      <c r="CW111" s="69">
        <v>0</v>
      </c>
      <c r="CX111" s="69">
        <v>0</v>
      </c>
      <c r="CY111" s="69">
        <v>0</v>
      </c>
      <c r="CZ111" s="69">
        <v>0</v>
      </c>
      <c r="DA111" s="69">
        <v>0</v>
      </c>
      <c r="DB111" s="69">
        <v>0</v>
      </c>
      <c r="DC111" s="69">
        <v>0</v>
      </c>
      <c r="DD111" s="69">
        <v>0</v>
      </c>
      <c r="DE111" s="69">
        <v>0</v>
      </c>
      <c r="DF111" s="69">
        <v>0</v>
      </c>
      <c r="DG111" s="69">
        <v>0</v>
      </c>
      <c r="DH111" s="69">
        <v>0</v>
      </c>
      <c r="DI111" s="69">
        <v>0</v>
      </c>
      <c r="DJ111" s="69">
        <v>0</v>
      </c>
      <c r="DK111" s="69">
        <v>0</v>
      </c>
      <c r="DL111" s="69">
        <v>0</v>
      </c>
      <c r="DM111" s="69">
        <v>0</v>
      </c>
      <c r="DN111" s="69">
        <v>0</v>
      </c>
      <c r="DO111" s="69">
        <v>0</v>
      </c>
      <c r="DP111" s="69">
        <v>0</v>
      </c>
      <c r="DQ111" s="69">
        <v>0</v>
      </c>
      <c r="DR111" s="69">
        <v>0</v>
      </c>
      <c r="DS111" s="69">
        <v>0</v>
      </c>
      <c r="DT111" s="69">
        <v>0</v>
      </c>
      <c r="DU111" s="69">
        <v>0</v>
      </c>
      <c r="DV111" s="69">
        <v>0</v>
      </c>
      <c r="DW111" s="69">
        <v>0</v>
      </c>
      <c r="DX111" s="69">
        <v>0</v>
      </c>
      <c r="DY111" s="69">
        <v>0</v>
      </c>
      <c r="DZ111" s="69">
        <v>0</v>
      </c>
      <c r="EA111" s="69">
        <v>0</v>
      </c>
      <c r="EB111" s="69">
        <v>0</v>
      </c>
      <c r="EC111" s="69">
        <f>SUM(I111:EB111)</f>
        <v>4901764.377130471</v>
      </c>
      <c r="ED111" s="69">
        <v>0</v>
      </c>
      <c r="EE111" s="69">
        <v>680934.7740516257</v>
      </c>
      <c r="EF111" s="69">
        <v>0</v>
      </c>
      <c r="EG111" s="69">
        <f>SUM(EE111:EF111)</f>
        <v>680934.7740516257</v>
      </c>
      <c r="EH111" s="23"/>
      <c r="EI111" s="23"/>
    </row>
    <row r="112" spans="1:139" ht="12.75" customHeight="1">
      <c r="A112" s="66">
        <v>104</v>
      </c>
      <c r="B112" s="8" t="s">
        <v>289</v>
      </c>
      <c r="C112" s="4" t="s">
        <v>486</v>
      </c>
      <c r="D112" s="55">
        <f t="shared" si="6"/>
        <v>1779769.4904690587</v>
      </c>
      <c r="E112" s="55">
        <v>127497.58276214311</v>
      </c>
      <c r="F112" s="55">
        <f t="shared" si="7"/>
        <v>1652271.9077069156</v>
      </c>
      <c r="G112" s="55">
        <v>30533.30888748276</v>
      </c>
      <c r="H112" s="55">
        <f t="shared" si="8"/>
        <v>1621738.5988194328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3090.4953739663283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0</v>
      </c>
      <c r="BH112" s="69">
        <v>0</v>
      </c>
      <c r="BI112" s="69">
        <v>0</v>
      </c>
      <c r="BJ112" s="69">
        <v>0</v>
      </c>
      <c r="BK112" s="69">
        <v>0</v>
      </c>
      <c r="BL112" s="69">
        <v>0</v>
      </c>
      <c r="BM112" s="69">
        <v>0</v>
      </c>
      <c r="BN112" s="69">
        <v>0</v>
      </c>
      <c r="BO112" s="69">
        <v>0</v>
      </c>
      <c r="BP112" s="69">
        <v>0</v>
      </c>
      <c r="BQ112" s="69">
        <v>0</v>
      </c>
      <c r="BR112" s="69">
        <v>0</v>
      </c>
      <c r="BS112" s="69">
        <v>0</v>
      </c>
      <c r="BT112" s="69">
        <v>0</v>
      </c>
      <c r="BU112" s="26">
        <v>0</v>
      </c>
      <c r="BV112" s="26">
        <v>902377.7419220231</v>
      </c>
      <c r="BW112" s="26">
        <v>213345.17885919957</v>
      </c>
      <c r="BX112" s="26">
        <v>0</v>
      </c>
      <c r="BY112" s="26">
        <v>32345.209710281</v>
      </c>
      <c r="BZ112" s="26">
        <v>0</v>
      </c>
      <c r="CA112" s="26">
        <v>11753.542502311779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0</v>
      </c>
      <c r="CH112" s="26">
        <v>0</v>
      </c>
      <c r="CI112" s="26">
        <v>0</v>
      </c>
      <c r="CJ112" s="26">
        <v>46675.28014383387</v>
      </c>
      <c r="CK112" s="26">
        <v>2214.8633300247957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391.15327367924374</v>
      </c>
      <c r="CS112" s="26">
        <v>0</v>
      </c>
      <c r="CT112" s="26">
        <v>0</v>
      </c>
      <c r="CU112" s="26">
        <v>0</v>
      </c>
      <c r="CV112" s="26">
        <v>0</v>
      </c>
      <c r="CW112" s="69">
        <v>0</v>
      </c>
      <c r="CX112" s="69">
        <v>0</v>
      </c>
      <c r="CY112" s="69">
        <v>0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69">
        <v>0</v>
      </c>
      <c r="DF112" s="69">
        <v>0</v>
      </c>
      <c r="DG112" s="69">
        <v>0</v>
      </c>
      <c r="DH112" s="69">
        <v>0</v>
      </c>
      <c r="DI112" s="69">
        <v>0</v>
      </c>
      <c r="DJ112" s="69">
        <v>0</v>
      </c>
      <c r="DK112" s="69">
        <v>0</v>
      </c>
      <c r="DL112" s="69">
        <v>0</v>
      </c>
      <c r="DM112" s="69">
        <v>0</v>
      </c>
      <c r="DN112" s="69">
        <v>0</v>
      </c>
      <c r="DO112" s="69">
        <v>0</v>
      </c>
      <c r="DP112" s="69">
        <v>0</v>
      </c>
      <c r="DQ112" s="69">
        <v>0</v>
      </c>
      <c r="DR112" s="69">
        <v>0</v>
      </c>
      <c r="DS112" s="69">
        <v>0</v>
      </c>
      <c r="DT112" s="69">
        <v>0</v>
      </c>
      <c r="DU112" s="69">
        <v>0</v>
      </c>
      <c r="DV112" s="69">
        <v>0</v>
      </c>
      <c r="DW112" s="69">
        <v>0</v>
      </c>
      <c r="DX112" s="69">
        <v>0</v>
      </c>
      <c r="DY112" s="69">
        <v>0</v>
      </c>
      <c r="DZ112" s="69">
        <v>0</v>
      </c>
      <c r="EA112" s="69">
        <v>0</v>
      </c>
      <c r="EB112" s="69">
        <v>0</v>
      </c>
      <c r="EC112" s="69">
        <f>SUM(I112:EB112)</f>
        <v>1212193.46511532</v>
      </c>
      <c r="ED112" s="69">
        <v>0</v>
      </c>
      <c r="EE112" s="69">
        <v>409545.1337041128</v>
      </c>
      <c r="EF112" s="69">
        <v>0</v>
      </c>
      <c r="EG112" s="69">
        <f>SUM(EE112:EF112)</f>
        <v>409545.1337041128</v>
      </c>
      <c r="EH112" s="23"/>
      <c r="EI112" s="23"/>
    </row>
    <row r="113" spans="1:139" ht="12.75" customHeight="1">
      <c r="A113" s="66">
        <v>105</v>
      </c>
      <c r="B113" s="8" t="s">
        <v>290</v>
      </c>
      <c r="C113" s="4" t="s">
        <v>487</v>
      </c>
      <c r="D113" s="55">
        <f t="shared" si="6"/>
        <v>782048.90559603</v>
      </c>
      <c r="E113" s="55">
        <v>87585.71755734677</v>
      </c>
      <c r="F113" s="55">
        <f t="shared" si="7"/>
        <v>694463.1880386831</v>
      </c>
      <c r="G113" s="55">
        <v>26439.34883552813</v>
      </c>
      <c r="H113" s="55">
        <f t="shared" si="8"/>
        <v>668023.839203155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31.05177207618549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0</v>
      </c>
      <c r="BH113" s="69">
        <v>0</v>
      </c>
      <c r="BI113" s="69">
        <v>0</v>
      </c>
      <c r="BJ113" s="69">
        <v>0</v>
      </c>
      <c r="BK113" s="69">
        <v>0</v>
      </c>
      <c r="BL113" s="69">
        <v>0</v>
      </c>
      <c r="BM113" s="69">
        <v>0</v>
      </c>
      <c r="BN113" s="69">
        <v>0</v>
      </c>
      <c r="BO113" s="69">
        <v>0</v>
      </c>
      <c r="BP113" s="69">
        <v>0</v>
      </c>
      <c r="BQ113" s="69">
        <v>0</v>
      </c>
      <c r="BR113" s="69">
        <v>0</v>
      </c>
      <c r="BS113" s="69">
        <v>0</v>
      </c>
      <c r="BT113" s="69">
        <v>3988.2383836360627</v>
      </c>
      <c r="BU113" s="26">
        <v>0</v>
      </c>
      <c r="BV113" s="26">
        <v>2094.1498283909464</v>
      </c>
      <c r="BW113" s="26">
        <v>0</v>
      </c>
      <c r="BX113" s="26">
        <v>517013.6323637353</v>
      </c>
      <c r="BY113" s="26">
        <v>32059.083512401463</v>
      </c>
      <c r="BZ113" s="26">
        <v>0</v>
      </c>
      <c r="CA113" s="26">
        <v>8668.403793613763</v>
      </c>
      <c r="CB113" s="26">
        <v>47.20881408994048</v>
      </c>
      <c r="CC113" s="26">
        <v>14319.698358198417</v>
      </c>
      <c r="CD113" s="26">
        <v>0</v>
      </c>
      <c r="CE113" s="26">
        <v>3771.4197811467866</v>
      </c>
      <c r="CF113" s="26">
        <v>0</v>
      </c>
      <c r="CG113" s="26">
        <v>0</v>
      </c>
      <c r="CH113" s="26">
        <v>0</v>
      </c>
      <c r="CI113" s="26">
        <v>2423.5622559372596</v>
      </c>
      <c r="CJ113" s="26">
        <v>0</v>
      </c>
      <c r="CK113" s="26">
        <v>0</v>
      </c>
      <c r="CL113" s="26">
        <v>0</v>
      </c>
      <c r="CM113" s="26">
        <v>0</v>
      </c>
      <c r="CN113" s="26">
        <v>0</v>
      </c>
      <c r="CO113" s="26">
        <v>0</v>
      </c>
      <c r="CP113" s="26">
        <v>0</v>
      </c>
      <c r="CQ113" s="26">
        <v>1640.1239415876366</v>
      </c>
      <c r="CR113" s="26">
        <v>57.57275761539445</v>
      </c>
      <c r="CS113" s="26">
        <v>655.3120690566899</v>
      </c>
      <c r="CT113" s="26">
        <v>0</v>
      </c>
      <c r="CU113" s="26">
        <v>0</v>
      </c>
      <c r="CV113" s="26">
        <v>0</v>
      </c>
      <c r="CW113" s="69">
        <v>0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69">
        <v>0</v>
      </c>
      <c r="DF113" s="69">
        <v>0</v>
      </c>
      <c r="DG113" s="69">
        <v>0</v>
      </c>
      <c r="DH113" s="69">
        <v>0</v>
      </c>
      <c r="DI113" s="69">
        <v>0</v>
      </c>
      <c r="DJ113" s="69">
        <v>0</v>
      </c>
      <c r="DK113" s="69">
        <v>0</v>
      </c>
      <c r="DL113" s="69">
        <v>0</v>
      </c>
      <c r="DM113" s="69">
        <v>0</v>
      </c>
      <c r="DN113" s="69">
        <v>0</v>
      </c>
      <c r="DO113" s="69">
        <v>0</v>
      </c>
      <c r="DP113" s="69">
        <v>0</v>
      </c>
      <c r="DQ113" s="69">
        <v>0</v>
      </c>
      <c r="DR113" s="69">
        <v>0</v>
      </c>
      <c r="DS113" s="69">
        <v>0</v>
      </c>
      <c r="DT113" s="69">
        <v>0</v>
      </c>
      <c r="DU113" s="69">
        <v>0</v>
      </c>
      <c r="DV113" s="69">
        <v>0</v>
      </c>
      <c r="DW113" s="69">
        <v>0</v>
      </c>
      <c r="DX113" s="69">
        <v>0</v>
      </c>
      <c r="DY113" s="69">
        <v>0</v>
      </c>
      <c r="DZ113" s="69">
        <v>0</v>
      </c>
      <c r="EA113" s="69">
        <v>0</v>
      </c>
      <c r="EB113" s="69">
        <v>0</v>
      </c>
      <c r="EC113" s="69">
        <f>SUM(I113:EB113)</f>
        <v>586769.4576314858</v>
      </c>
      <c r="ED113" s="69">
        <v>0</v>
      </c>
      <c r="EE113" s="69">
        <v>81254.38157166926</v>
      </c>
      <c r="EF113" s="69">
        <v>0</v>
      </c>
      <c r="EG113" s="69">
        <f>SUM(EE113:EF113)</f>
        <v>81254.38157166926</v>
      </c>
      <c r="EH113" s="23"/>
      <c r="EI113" s="23"/>
    </row>
    <row r="114" spans="1:139" ht="12.75" customHeight="1">
      <c r="A114" s="66">
        <v>106</v>
      </c>
      <c r="B114" s="8" t="s">
        <v>291</v>
      </c>
      <c r="C114" s="4" t="s">
        <v>488</v>
      </c>
      <c r="D114" s="55">
        <f t="shared" si="6"/>
        <v>244931.60020190358</v>
      </c>
      <c r="E114" s="55">
        <v>31601.781576045385</v>
      </c>
      <c r="F114" s="55">
        <f t="shared" si="7"/>
        <v>213329.8186258582</v>
      </c>
      <c r="G114" s="55">
        <v>9220.493511342509</v>
      </c>
      <c r="H114" s="55">
        <f t="shared" si="8"/>
        <v>204109.3251145157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26">
        <v>0</v>
      </c>
      <c r="BV114" s="26">
        <v>0</v>
      </c>
      <c r="BW114" s="26">
        <v>0</v>
      </c>
      <c r="BX114" s="26">
        <v>126271.9734309329</v>
      </c>
      <c r="BY114" s="26">
        <v>0</v>
      </c>
      <c r="BZ114" s="26">
        <v>0</v>
      </c>
      <c r="CA114" s="26">
        <v>248.8968544336029</v>
      </c>
      <c r="CB114" s="26">
        <v>6247.388455968148</v>
      </c>
      <c r="CC114" s="26">
        <v>9518.472680676048</v>
      </c>
      <c r="CD114" s="26">
        <v>103.1282891501395</v>
      </c>
      <c r="CE114" s="26">
        <v>7738.2243088427</v>
      </c>
      <c r="CF114" s="26">
        <v>595.9126163740382</v>
      </c>
      <c r="CG114" s="26">
        <v>0</v>
      </c>
      <c r="CH114" s="26">
        <v>0</v>
      </c>
      <c r="CI114" s="26">
        <v>0</v>
      </c>
      <c r="CJ114" s="26">
        <v>0</v>
      </c>
      <c r="CK114" s="26">
        <v>0</v>
      </c>
      <c r="CL114" s="26">
        <v>0</v>
      </c>
      <c r="CM114" s="26">
        <v>0</v>
      </c>
      <c r="CN114" s="26">
        <v>0</v>
      </c>
      <c r="CO114" s="26">
        <v>0</v>
      </c>
      <c r="CP114" s="26">
        <v>0</v>
      </c>
      <c r="CQ114" s="26">
        <v>0</v>
      </c>
      <c r="CR114" s="26">
        <v>1805.4099634059442</v>
      </c>
      <c r="CS114" s="26">
        <v>0</v>
      </c>
      <c r="CT114" s="26">
        <v>0</v>
      </c>
      <c r="CU114" s="26">
        <v>136.06787423728468</v>
      </c>
      <c r="CV114" s="26">
        <v>0</v>
      </c>
      <c r="CW114" s="69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69">
        <v>0</v>
      </c>
      <c r="DF114" s="69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69">
        <v>0</v>
      </c>
      <c r="DO114" s="69">
        <v>0</v>
      </c>
      <c r="DP114" s="69">
        <v>0</v>
      </c>
      <c r="DQ114" s="69">
        <v>0</v>
      </c>
      <c r="DR114" s="69">
        <v>0</v>
      </c>
      <c r="DS114" s="69">
        <v>0</v>
      </c>
      <c r="DT114" s="69">
        <v>0</v>
      </c>
      <c r="DU114" s="69">
        <v>0</v>
      </c>
      <c r="DV114" s="69">
        <v>0</v>
      </c>
      <c r="DW114" s="69">
        <v>0</v>
      </c>
      <c r="DX114" s="69">
        <v>0</v>
      </c>
      <c r="DY114" s="69">
        <v>0</v>
      </c>
      <c r="DZ114" s="69">
        <v>0</v>
      </c>
      <c r="EA114" s="69">
        <v>0</v>
      </c>
      <c r="EB114" s="69">
        <v>0</v>
      </c>
      <c r="EC114" s="69">
        <f>SUM(I114:EB114)</f>
        <v>152665.47447402083</v>
      </c>
      <c r="ED114" s="69">
        <v>0</v>
      </c>
      <c r="EE114" s="69">
        <v>51443.850640494864</v>
      </c>
      <c r="EF114" s="69">
        <v>0</v>
      </c>
      <c r="EG114" s="69">
        <f>SUM(EE114:EF114)</f>
        <v>51443.850640494864</v>
      </c>
      <c r="EH114" s="23"/>
      <c r="EI114" s="23"/>
    </row>
    <row r="115" spans="1:139" ht="12.75" customHeight="1">
      <c r="A115" s="66">
        <v>107</v>
      </c>
      <c r="B115" s="8" t="s">
        <v>292</v>
      </c>
      <c r="C115" s="4" t="s">
        <v>489</v>
      </c>
      <c r="D115" s="55">
        <f t="shared" si="6"/>
        <v>42164.22300506527</v>
      </c>
      <c r="E115" s="55">
        <v>1859.375596698555</v>
      </c>
      <c r="F115" s="55">
        <f t="shared" si="7"/>
        <v>40304.84740836672</v>
      </c>
      <c r="G115" s="55">
        <v>3620.193549415299</v>
      </c>
      <c r="H115" s="55">
        <f t="shared" si="8"/>
        <v>36684.65385895142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1390.0827887942608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26">
        <v>0</v>
      </c>
      <c r="BV115" s="26">
        <v>0</v>
      </c>
      <c r="BW115" s="26">
        <v>0</v>
      </c>
      <c r="BX115" s="26">
        <v>9218.660127291063</v>
      </c>
      <c r="BY115" s="26">
        <v>0</v>
      </c>
      <c r="BZ115" s="26">
        <v>0</v>
      </c>
      <c r="CA115" s="26">
        <v>0</v>
      </c>
      <c r="CB115" s="26">
        <v>45.185296487468705</v>
      </c>
      <c r="CC115" s="26">
        <v>0</v>
      </c>
      <c r="CD115" s="26">
        <v>0</v>
      </c>
      <c r="CE115" s="26">
        <v>0</v>
      </c>
      <c r="CF115" s="26">
        <v>0</v>
      </c>
      <c r="CG115" s="26">
        <v>0</v>
      </c>
      <c r="CH115" s="26">
        <v>0</v>
      </c>
      <c r="CI115" s="26">
        <v>0</v>
      </c>
      <c r="CJ115" s="26">
        <v>0</v>
      </c>
      <c r="CK115" s="26">
        <v>0</v>
      </c>
      <c r="CL115" s="26">
        <v>0</v>
      </c>
      <c r="CM115" s="26">
        <v>0</v>
      </c>
      <c r="CN115" s="26">
        <v>0</v>
      </c>
      <c r="CO115" s="26">
        <v>0</v>
      </c>
      <c r="CP115" s="26">
        <v>0</v>
      </c>
      <c r="CQ115" s="26">
        <v>0</v>
      </c>
      <c r="CR115" s="26">
        <v>0</v>
      </c>
      <c r="CS115" s="26">
        <v>0</v>
      </c>
      <c r="CT115" s="26">
        <v>0</v>
      </c>
      <c r="CU115" s="26">
        <v>0</v>
      </c>
      <c r="CV115" s="26">
        <v>0</v>
      </c>
      <c r="CW115" s="69">
        <v>0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69">
        <v>0</v>
      </c>
      <c r="DF115" s="69">
        <v>0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69">
        <v>0</v>
      </c>
      <c r="DO115" s="69">
        <v>0</v>
      </c>
      <c r="DP115" s="69">
        <v>0</v>
      </c>
      <c r="DQ115" s="69">
        <v>0</v>
      </c>
      <c r="DR115" s="69">
        <v>0</v>
      </c>
      <c r="DS115" s="69">
        <v>0</v>
      </c>
      <c r="DT115" s="69">
        <v>0</v>
      </c>
      <c r="DU115" s="69">
        <v>0</v>
      </c>
      <c r="DV115" s="69">
        <v>0</v>
      </c>
      <c r="DW115" s="69">
        <v>0</v>
      </c>
      <c r="DX115" s="69">
        <v>0</v>
      </c>
      <c r="DY115" s="69">
        <v>0</v>
      </c>
      <c r="DZ115" s="69">
        <v>0</v>
      </c>
      <c r="EA115" s="69">
        <v>0</v>
      </c>
      <c r="EB115" s="69">
        <v>0</v>
      </c>
      <c r="EC115" s="69">
        <f>SUM(I115:EB115)</f>
        <v>10653.928212572793</v>
      </c>
      <c r="ED115" s="69">
        <v>0</v>
      </c>
      <c r="EE115" s="69">
        <v>26030.72564637862</v>
      </c>
      <c r="EF115" s="69">
        <v>0</v>
      </c>
      <c r="EG115" s="69">
        <f>SUM(EE115:EF115)</f>
        <v>26030.72564637862</v>
      </c>
      <c r="EH115" s="23"/>
      <c r="EI115" s="23"/>
    </row>
    <row r="116" spans="1:139" ht="12.75" customHeight="1">
      <c r="A116" s="66">
        <v>108</v>
      </c>
      <c r="B116" s="8" t="s">
        <v>293</v>
      </c>
      <c r="C116" s="4" t="s">
        <v>490</v>
      </c>
      <c r="D116" s="55">
        <f t="shared" si="6"/>
        <v>4820463.623950371</v>
      </c>
      <c r="E116" s="55">
        <v>1175901.749491535</v>
      </c>
      <c r="F116" s="55">
        <f t="shared" si="7"/>
        <v>3644561.8744588355</v>
      </c>
      <c r="G116" s="55">
        <v>250980.7922602658</v>
      </c>
      <c r="H116" s="55">
        <f t="shared" si="8"/>
        <v>3393581.0821985696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2816.015841787235</v>
      </c>
      <c r="X116" s="69">
        <v>0</v>
      </c>
      <c r="Y116" s="69">
        <v>8954.340152272072</v>
      </c>
      <c r="Z116" s="69">
        <v>0</v>
      </c>
      <c r="AA116" s="69">
        <v>8477.072804032163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343.88225081856393</v>
      </c>
      <c r="AS116" s="69">
        <v>0</v>
      </c>
      <c r="AT116" s="69">
        <v>0</v>
      </c>
      <c r="AU116" s="69">
        <v>0</v>
      </c>
      <c r="AV116" s="69">
        <v>72.17004667233485</v>
      </c>
      <c r="AW116" s="69">
        <v>197.84883846186193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0</v>
      </c>
      <c r="BH116" s="69">
        <v>0</v>
      </c>
      <c r="BI116" s="69">
        <v>0</v>
      </c>
      <c r="BJ116" s="69">
        <v>9605.74045153485</v>
      </c>
      <c r="BK116" s="69">
        <v>6986.358324762759</v>
      </c>
      <c r="BL116" s="69">
        <v>0</v>
      </c>
      <c r="BM116" s="69">
        <v>0</v>
      </c>
      <c r="BN116" s="69">
        <v>0</v>
      </c>
      <c r="BO116" s="69">
        <v>9914.708483072964</v>
      </c>
      <c r="BP116" s="69">
        <v>0</v>
      </c>
      <c r="BQ116" s="69">
        <v>1086.138990175204</v>
      </c>
      <c r="BR116" s="69">
        <v>0</v>
      </c>
      <c r="BS116" s="69">
        <v>0</v>
      </c>
      <c r="BT116" s="69">
        <v>144.71968689809376</v>
      </c>
      <c r="BU116" s="26">
        <v>18259.047400749263</v>
      </c>
      <c r="BV116" s="26">
        <v>8124.3788441121305</v>
      </c>
      <c r="BW116" s="26">
        <v>117797.37410078698</v>
      </c>
      <c r="BX116" s="26">
        <v>11728.571075928086</v>
      </c>
      <c r="BY116" s="26">
        <v>75072.73289371253</v>
      </c>
      <c r="BZ116" s="26">
        <v>521961.59864645585</v>
      </c>
      <c r="CA116" s="26">
        <v>1832409.1124029467</v>
      </c>
      <c r="CB116" s="26">
        <v>1424.0275036231699</v>
      </c>
      <c r="CC116" s="26">
        <v>9710.692558029887</v>
      </c>
      <c r="CD116" s="26">
        <v>1079.9458473719474</v>
      </c>
      <c r="CE116" s="26">
        <v>6544.835549097452</v>
      </c>
      <c r="CF116" s="26">
        <v>6937.109608311085</v>
      </c>
      <c r="CG116" s="26">
        <v>0</v>
      </c>
      <c r="CH116" s="26">
        <v>0</v>
      </c>
      <c r="CI116" s="26">
        <v>4623.52334449921</v>
      </c>
      <c r="CJ116" s="26">
        <v>0</v>
      </c>
      <c r="CK116" s="26">
        <v>2212.857479160984</v>
      </c>
      <c r="CL116" s="26">
        <v>0</v>
      </c>
      <c r="CM116" s="26">
        <v>0</v>
      </c>
      <c r="CN116" s="26">
        <v>0</v>
      </c>
      <c r="CO116" s="26">
        <v>1192.3426722160818</v>
      </c>
      <c r="CP116" s="26">
        <v>0</v>
      </c>
      <c r="CQ116" s="26">
        <v>655.804492960909</v>
      </c>
      <c r="CR116" s="26">
        <v>19064.65714952377</v>
      </c>
      <c r="CS116" s="26">
        <v>0</v>
      </c>
      <c r="CT116" s="26">
        <v>0</v>
      </c>
      <c r="CU116" s="26">
        <v>285.79515149759726</v>
      </c>
      <c r="CV116" s="26">
        <v>966.977138049157</v>
      </c>
      <c r="CW116" s="69">
        <v>0</v>
      </c>
      <c r="CX116" s="69">
        <v>0</v>
      </c>
      <c r="CY116" s="69">
        <v>0</v>
      </c>
      <c r="CZ116" s="69">
        <v>0</v>
      </c>
      <c r="DA116" s="69">
        <v>0</v>
      </c>
      <c r="DB116" s="69">
        <v>0</v>
      </c>
      <c r="DC116" s="69">
        <v>0</v>
      </c>
      <c r="DD116" s="69">
        <v>0</v>
      </c>
      <c r="DE116" s="69">
        <v>0</v>
      </c>
      <c r="DF116" s="69">
        <v>0</v>
      </c>
      <c r="DG116" s="69">
        <v>0</v>
      </c>
      <c r="DH116" s="69">
        <v>0</v>
      </c>
      <c r="DI116" s="69">
        <v>0</v>
      </c>
      <c r="DJ116" s="69">
        <v>0</v>
      </c>
      <c r="DK116" s="69">
        <v>0</v>
      </c>
      <c r="DL116" s="69">
        <v>0</v>
      </c>
      <c r="DM116" s="69">
        <v>0</v>
      </c>
      <c r="DN116" s="69">
        <v>0</v>
      </c>
      <c r="DO116" s="69">
        <v>0</v>
      </c>
      <c r="DP116" s="69">
        <v>0</v>
      </c>
      <c r="DQ116" s="69">
        <v>0</v>
      </c>
      <c r="DR116" s="69">
        <v>0</v>
      </c>
      <c r="DS116" s="69">
        <v>0</v>
      </c>
      <c r="DT116" s="69">
        <v>0</v>
      </c>
      <c r="DU116" s="69">
        <v>0</v>
      </c>
      <c r="DV116" s="69">
        <v>0</v>
      </c>
      <c r="DW116" s="69">
        <v>0</v>
      </c>
      <c r="DX116" s="69">
        <v>0</v>
      </c>
      <c r="DY116" s="69">
        <v>0</v>
      </c>
      <c r="DZ116" s="69">
        <v>0</v>
      </c>
      <c r="EA116" s="69">
        <v>0</v>
      </c>
      <c r="EB116" s="69">
        <v>0</v>
      </c>
      <c r="EC116" s="69">
        <f>SUM(I116:EB116)</f>
        <v>2688650.379729521</v>
      </c>
      <c r="ED116" s="69">
        <v>0</v>
      </c>
      <c r="EE116" s="69">
        <v>704930.7024690483</v>
      </c>
      <c r="EF116" s="69">
        <v>0</v>
      </c>
      <c r="EG116" s="69">
        <f>SUM(EE116:EF116)</f>
        <v>704930.7024690483</v>
      </c>
      <c r="EH116" s="23"/>
      <c r="EI116" s="23"/>
    </row>
    <row r="117" spans="1:139" ht="12.75" customHeight="1">
      <c r="A117" s="66">
        <v>109</v>
      </c>
      <c r="B117" s="8" t="s">
        <v>294</v>
      </c>
      <c r="C117" s="4" t="s">
        <v>491</v>
      </c>
      <c r="D117" s="55">
        <f t="shared" si="6"/>
        <v>1555370.6332720171</v>
      </c>
      <c r="E117" s="55">
        <v>226999.265238471</v>
      </c>
      <c r="F117" s="55">
        <f t="shared" si="7"/>
        <v>1328371.368033546</v>
      </c>
      <c r="G117" s="55">
        <v>69813.51502069792</v>
      </c>
      <c r="H117" s="55">
        <f t="shared" si="8"/>
        <v>1258557.8530128482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0</v>
      </c>
      <c r="BH117" s="69">
        <v>0</v>
      </c>
      <c r="BI117" s="69">
        <v>0</v>
      </c>
      <c r="BJ117" s="69">
        <v>0</v>
      </c>
      <c r="BK117" s="69">
        <v>0</v>
      </c>
      <c r="BL117" s="69">
        <v>0</v>
      </c>
      <c r="BM117" s="69">
        <v>0</v>
      </c>
      <c r="BN117" s="69">
        <v>0</v>
      </c>
      <c r="BO117" s="69">
        <v>0</v>
      </c>
      <c r="BP117" s="69">
        <v>0</v>
      </c>
      <c r="BQ117" s="69">
        <v>0</v>
      </c>
      <c r="BR117" s="69">
        <v>0</v>
      </c>
      <c r="BS117" s="69">
        <v>0</v>
      </c>
      <c r="BT117" s="69">
        <v>0</v>
      </c>
      <c r="BU117" s="26">
        <v>0</v>
      </c>
      <c r="BV117" s="26">
        <v>0</v>
      </c>
      <c r="BW117" s="26">
        <v>0</v>
      </c>
      <c r="BX117" s="26">
        <v>0</v>
      </c>
      <c r="BY117" s="26">
        <v>0</v>
      </c>
      <c r="BZ117" s="26">
        <v>0</v>
      </c>
      <c r="CA117" s="26">
        <v>0</v>
      </c>
      <c r="CB117" s="26">
        <v>108385.27135044833</v>
      </c>
      <c r="CC117" s="26">
        <v>0</v>
      </c>
      <c r="CD117" s="26">
        <v>24871.21862492244</v>
      </c>
      <c r="CE117" s="26">
        <v>18.703901150053685</v>
      </c>
      <c r="CF117" s="26">
        <v>0</v>
      </c>
      <c r="CG117" s="26">
        <v>0</v>
      </c>
      <c r="CH117" s="26">
        <v>945.1529907042667</v>
      </c>
      <c r="CI117" s="26">
        <v>0</v>
      </c>
      <c r="CJ117" s="26">
        <v>0</v>
      </c>
      <c r="CK117" s="26">
        <v>0</v>
      </c>
      <c r="CL117" s="26">
        <v>0</v>
      </c>
      <c r="CM117" s="26">
        <v>0</v>
      </c>
      <c r="CN117" s="26">
        <v>0</v>
      </c>
      <c r="CO117" s="26">
        <v>0</v>
      </c>
      <c r="CP117" s="26">
        <v>334768.5073762376</v>
      </c>
      <c r="CQ117" s="26">
        <v>0</v>
      </c>
      <c r="CR117" s="26">
        <v>2902.3962387456754</v>
      </c>
      <c r="CS117" s="26">
        <v>1320.225587476211</v>
      </c>
      <c r="CT117" s="26">
        <v>14913.043026950168</v>
      </c>
      <c r="CU117" s="26">
        <v>0</v>
      </c>
      <c r="CV117" s="26">
        <v>0</v>
      </c>
      <c r="CW117" s="69">
        <v>0</v>
      </c>
      <c r="CX117" s="69">
        <v>0</v>
      </c>
      <c r="CY117" s="69">
        <v>0</v>
      </c>
      <c r="CZ117" s="69">
        <v>0</v>
      </c>
      <c r="DA117" s="69">
        <v>0</v>
      </c>
      <c r="DB117" s="69">
        <v>0</v>
      </c>
      <c r="DC117" s="69">
        <v>0</v>
      </c>
      <c r="DD117" s="69">
        <v>0</v>
      </c>
      <c r="DE117" s="69">
        <v>0</v>
      </c>
      <c r="DF117" s="69">
        <v>0</v>
      </c>
      <c r="DG117" s="69">
        <v>0</v>
      </c>
      <c r="DH117" s="69">
        <v>0</v>
      </c>
      <c r="DI117" s="69">
        <v>0</v>
      </c>
      <c r="DJ117" s="69">
        <v>0</v>
      </c>
      <c r="DK117" s="69">
        <v>0</v>
      </c>
      <c r="DL117" s="69">
        <v>0</v>
      </c>
      <c r="DM117" s="69">
        <v>0</v>
      </c>
      <c r="DN117" s="69">
        <v>0</v>
      </c>
      <c r="DO117" s="69">
        <v>0</v>
      </c>
      <c r="DP117" s="69">
        <v>0</v>
      </c>
      <c r="DQ117" s="69">
        <v>0</v>
      </c>
      <c r="DR117" s="69">
        <v>0</v>
      </c>
      <c r="DS117" s="69">
        <v>0</v>
      </c>
      <c r="DT117" s="69">
        <v>0</v>
      </c>
      <c r="DU117" s="69">
        <v>0</v>
      </c>
      <c r="DV117" s="69">
        <v>0</v>
      </c>
      <c r="DW117" s="69">
        <v>0</v>
      </c>
      <c r="DX117" s="69">
        <v>0</v>
      </c>
      <c r="DY117" s="69">
        <v>0</v>
      </c>
      <c r="DZ117" s="69">
        <v>0</v>
      </c>
      <c r="EA117" s="69">
        <v>0</v>
      </c>
      <c r="EB117" s="69">
        <v>0</v>
      </c>
      <c r="EC117" s="69">
        <f>SUM(I117:EB117)</f>
        <v>488124.5190966347</v>
      </c>
      <c r="ED117" s="69">
        <v>0</v>
      </c>
      <c r="EE117" s="69">
        <v>770433.3339162134</v>
      </c>
      <c r="EF117" s="69">
        <v>0</v>
      </c>
      <c r="EG117" s="69">
        <f>SUM(EE117:EF117)</f>
        <v>770433.3339162134</v>
      </c>
      <c r="EH117" s="23"/>
      <c r="EI117" s="23"/>
    </row>
    <row r="118" spans="1:139" ht="12.75" customHeight="1">
      <c r="A118" s="66">
        <v>110</v>
      </c>
      <c r="B118" s="8" t="s">
        <v>295</v>
      </c>
      <c r="C118" s="4" t="s">
        <v>492</v>
      </c>
      <c r="D118" s="55">
        <f t="shared" si="6"/>
        <v>1670368.8869041177</v>
      </c>
      <c r="E118" s="55">
        <v>326615.700444201</v>
      </c>
      <c r="F118" s="55">
        <f t="shared" si="7"/>
        <v>1343753.1864599166</v>
      </c>
      <c r="G118" s="55">
        <v>96160.73159251401</v>
      </c>
      <c r="H118" s="55">
        <f t="shared" si="8"/>
        <v>1247592.4548674026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>
        <v>0</v>
      </c>
      <c r="BS118" s="69">
        <v>0</v>
      </c>
      <c r="BT118" s="69">
        <v>0</v>
      </c>
      <c r="BU118" s="26">
        <v>0</v>
      </c>
      <c r="BV118" s="26">
        <v>0</v>
      </c>
      <c r="BW118" s="26">
        <v>1404.9555759518882</v>
      </c>
      <c r="BX118" s="26">
        <v>3299.60320016218</v>
      </c>
      <c r="BY118" s="26">
        <v>280.7731388195809</v>
      </c>
      <c r="BZ118" s="26">
        <v>12280.96815183026</v>
      </c>
      <c r="CA118" s="26">
        <v>3506.2428934140385</v>
      </c>
      <c r="CB118" s="26">
        <v>571711.3395463997</v>
      </c>
      <c r="CC118" s="26">
        <v>17940.98016887916</v>
      </c>
      <c r="CD118" s="26">
        <v>12463.179856688661</v>
      </c>
      <c r="CE118" s="26">
        <v>10715.506925936063</v>
      </c>
      <c r="CF118" s="26">
        <v>0</v>
      </c>
      <c r="CG118" s="26">
        <v>0</v>
      </c>
      <c r="CH118" s="26">
        <v>4292.820340021193</v>
      </c>
      <c r="CI118" s="26">
        <v>0</v>
      </c>
      <c r="CJ118" s="26">
        <v>0</v>
      </c>
      <c r="CK118" s="26">
        <v>0</v>
      </c>
      <c r="CL118" s="26">
        <v>0</v>
      </c>
      <c r="CM118" s="26">
        <v>0</v>
      </c>
      <c r="CN118" s="26">
        <v>0</v>
      </c>
      <c r="CO118" s="26">
        <v>1505.3651634671219</v>
      </c>
      <c r="CP118" s="26">
        <v>0</v>
      </c>
      <c r="CQ118" s="26">
        <v>0</v>
      </c>
      <c r="CR118" s="26">
        <v>0</v>
      </c>
      <c r="CS118" s="26">
        <v>0</v>
      </c>
      <c r="CT118" s="26">
        <v>0</v>
      </c>
      <c r="CU118" s="26">
        <v>0</v>
      </c>
      <c r="CV118" s="26">
        <v>0</v>
      </c>
      <c r="CW118" s="69">
        <v>0</v>
      </c>
      <c r="CX118" s="69">
        <v>0</v>
      </c>
      <c r="CY118" s="69">
        <v>0</v>
      </c>
      <c r="CZ118" s="69">
        <v>0</v>
      </c>
      <c r="DA118" s="69">
        <v>0</v>
      </c>
      <c r="DB118" s="69">
        <v>0</v>
      </c>
      <c r="DC118" s="69">
        <v>0</v>
      </c>
      <c r="DD118" s="69">
        <v>0</v>
      </c>
      <c r="DE118" s="69">
        <v>0</v>
      </c>
      <c r="DF118" s="69">
        <v>0</v>
      </c>
      <c r="DG118" s="69">
        <v>0</v>
      </c>
      <c r="DH118" s="69">
        <v>0</v>
      </c>
      <c r="DI118" s="69">
        <v>0</v>
      </c>
      <c r="DJ118" s="69">
        <v>0</v>
      </c>
      <c r="DK118" s="69">
        <v>0</v>
      </c>
      <c r="DL118" s="69">
        <v>0</v>
      </c>
      <c r="DM118" s="69">
        <v>0</v>
      </c>
      <c r="DN118" s="69">
        <v>0</v>
      </c>
      <c r="DO118" s="69">
        <v>0</v>
      </c>
      <c r="DP118" s="69">
        <v>0</v>
      </c>
      <c r="DQ118" s="69">
        <v>0</v>
      </c>
      <c r="DR118" s="69">
        <v>0</v>
      </c>
      <c r="DS118" s="69">
        <v>0</v>
      </c>
      <c r="DT118" s="69">
        <v>0</v>
      </c>
      <c r="DU118" s="69">
        <v>0</v>
      </c>
      <c r="DV118" s="69">
        <v>0</v>
      </c>
      <c r="DW118" s="69">
        <v>0</v>
      </c>
      <c r="DX118" s="69">
        <v>0</v>
      </c>
      <c r="DY118" s="69">
        <v>0</v>
      </c>
      <c r="DZ118" s="69">
        <v>0</v>
      </c>
      <c r="EA118" s="69">
        <v>0</v>
      </c>
      <c r="EB118" s="69">
        <v>0</v>
      </c>
      <c r="EC118" s="69">
        <f>SUM(I118:EB118)</f>
        <v>639401.7349615699</v>
      </c>
      <c r="ED118" s="69">
        <v>0</v>
      </c>
      <c r="EE118" s="69">
        <v>608190.7199058328</v>
      </c>
      <c r="EF118" s="69">
        <v>0</v>
      </c>
      <c r="EG118" s="69">
        <f>SUM(EE118:EF118)</f>
        <v>608190.7199058328</v>
      </c>
      <c r="EH118" s="23"/>
      <c r="EI118" s="23"/>
    </row>
    <row r="119" spans="1:139" ht="12.75" customHeight="1">
      <c r="A119" s="66">
        <v>111</v>
      </c>
      <c r="B119" s="8" t="s">
        <v>296</v>
      </c>
      <c r="C119" s="4" t="s">
        <v>493</v>
      </c>
      <c r="D119" s="55">
        <f t="shared" si="6"/>
        <v>647851.1732808051</v>
      </c>
      <c r="E119" s="55">
        <v>108420.91373570781</v>
      </c>
      <c r="F119" s="55">
        <f t="shared" si="7"/>
        <v>539430.2595450972</v>
      </c>
      <c r="G119" s="55">
        <v>45983.10825151419</v>
      </c>
      <c r="H119" s="55">
        <f t="shared" si="8"/>
        <v>493447.1512935831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0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69">
        <v>0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26">
        <v>0</v>
      </c>
      <c r="BV119" s="26">
        <v>0</v>
      </c>
      <c r="BW119" s="26">
        <v>0</v>
      </c>
      <c r="BX119" s="26">
        <v>13189.69830718181</v>
      </c>
      <c r="BY119" s="26">
        <v>0</v>
      </c>
      <c r="BZ119" s="26">
        <v>323.49029338374385</v>
      </c>
      <c r="CA119" s="26">
        <v>551.1340249971597</v>
      </c>
      <c r="CB119" s="26">
        <v>41.48458458857167</v>
      </c>
      <c r="CC119" s="26">
        <v>164270.2814131364</v>
      </c>
      <c r="CD119" s="26">
        <v>28932.23031272631</v>
      </c>
      <c r="CE119" s="26">
        <v>13228.4820515904</v>
      </c>
      <c r="CF119" s="26">
        <v>0</v>
      </c>
      <c r="CG119" s="26">
        <v>0</v>
      </c>
      <c r="CH119" s="26">
        <v>0</v>
      </c>
      <c r="CI119" s="26">
        <v>0</v>
      </c>
      <c r="CJ119" s="26">
        <v>0</v>
      </c>
      <c r="CK119" s="26">
        <v>0</v>
      </c>
      <c r="CL119" s="26">
        <v>0</v>
      </c>
      <c r="CM119" s="26">
        <v>0</v>
      </c>
      <c r="CN119" s="26">
        <v>0</v>
      </c>
      <c r="CO119" s="26">
        <v>0</v>
      </c>
      <c r="CP119" s="26">
        <v>0</v>
      </c>
      <c r="CQ119" s="26">
        <v>0</v>
      </c>
      <c r="CR119" s="26">
        <v>2843.0387256442036</v>
      </c>
      <c r="CS119" s="26">
        <v>0</v>
      </c>
      <c r="CT119" s="26">
        <v>0</v>
      </c>
      <c r="CU119" s="26">
        <v>0</v>
      </c>
      <c r="CV119" s="26">
        <v>0</v>
      </c>
      <c r="CW119" s="69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69">
        <v>0</v>
      </c>
      <c r="DF119" s="69">
        <v>0</v>
      </c>
      <c r="DG119" s="69">
        <v>0</v>
      </c>
      <c r="DH119" s="69">
        <v>0</v>
      </c>
      <c r="DI119" s="69">
        <v>0</v>
      </c>
      <c r="DJ119" s="69">
        <v>0</v>
      </c>
      <c r="DK119" s="69">
        <v>0</v>
      </c>
      <c r="DL119" s="69">
        <v>0</v>
      </c>
      <c r="DM119" s="69">
        <v>0</v>
      </c>
      <c r="DN119" s="69">
        <v>0</v>
      </c>
      <c r="DO119" s="69">
        <v>0</v>
      </c>
      <c r="DP119" s="69">
        <v>0</v>
      </c>
      <c r="DQ119" s="69">
        <v>0</v>
      </c>
      <c r="DR119" s="69">
        <v>0</v>
      </c>
      <c r="DS119" s="69">
        <v>0</v>
      </c>
      <c r="DT119" s="69">
        <v>0</v>
      </c>
      <c r="DU119" s="69">
        <v>0</v>
      </c>
      <c r="DV119" s="69">
        <v>0</v>
      </c>
      <c r="DW119" s="69">
        <v>0</v>
      </c>
      <c r="DX119" s="69">
        <v>0</v>
      </c>
      <c r="DY119" s="69">
        <v>0</v>
      </c>
      <c r="DZ119" s="69">
        <v>0</v>
      </c>
      <c r="EA119" s="69">
        <v>0</v>
      </c>
      <c r="EB119" s="69">
        <v>0</v>
      </c>
      <c r="EC119" s="69">
        <f>SUM(I119:EB119)</f>
        <v>223379.8397132486</v>
      </c>
      <c r="ED119" s="69">
        <v>0</v>
      </c>
      <c r="EE119" s="69">
        <v>270067.3115803345</v>
      </c>
      <c r="EF119" s="69">
        <v>0</v>
      </c>
      <c r="EG119" s="69">
        <f>SUM(EE119:EF119)</f>
        <v>270067.3115803345</v>
      </c>
      <c r="EH119" s="23"/>
      <c r="EI119" s="23"/>
    </row>
    <row r="120" spans="1:139" ht="12.75" customHeight="1">
      <c r="A120" s="66">
        <v>112</v>
      </c>
      <c r="B120" s="8" t="s">
        <v>297</v>
      </c>
      <c r="C120" s="4" t="s">
        <v>494</v>
      </c>
      <c r="D120" s="55">
        <f t="shared" si="6"/>
        <v>66584.21574369463</v>
      </c>
      <c r="E120" s="55">
        <v>9295.216029503259</v>
      </c>
      <c r="F120" s="55">
        <f t="shared" si="7"/>
        <v>57288.99971419138</v>
      </c>
      <c r="G120" s="55">
        <v>5764.2806086862565</v>
      </c>
      <c r="H120" s="55">
        <f t="shared" si="8"/>
        <v>51524.71910550512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421.615751453503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26">
        <v>0</v>
      </c>
      <c r="BV120" s="26">
        <v>0</v>
      </c>
      <c r="BW120" s="26">
        <v>0</v>
      </c>
      <c r="BX120" s="26">
        <v>213.55039428385348</v>
      </c>
      <c r="BY120" s="26">
        <v>0</v>
      </c>
      <c r="BZ120" s="26">
        <v>0</v>
      </c>
      <c r="CA120" s="26">
        <v>0</v>
      </c>
      <c r="CB120" s="26">
        <v>0</v>
      </c>
      <c r="CC120" s="26">
        <v>4586.581937429162</v>
      </c>
      <c r="CD120" s="26">
        <v>0</v>
      </c>
      <c r="CE120" s="26">
        <v>6553.909105449671</v>
      </c>
      <c r="CF120" s="26">
        <v>0</v>
      </c>
      <c r="CG120" s="26">
        <v>0</v>
      </c>
      <c r="CH120" s="26">
        <v>0</v>
      </c>
      <c r="CI120" s="26">
        <v>0</v>
      </c>
      <c r="CJ120" s="26">
        <v>0</v>
      </c>
      <c r="CK120" s="26">
        <v>0</v>
      </c>
      <c r="CL120" s="26">
        <v>0</v>
      </c>
      <c r="CM120" s="26">
        <v>2116.9806420714044</v>
      </c>
      <c r="CN120" s="26">
        <v>0</v>
      </c>
      <c r="CO120" s="26">
        <v>0</v>
      </c>
      <c r="CP120" s="26">
        <v>0</v>
      </c>
      <c r="CQ120" s="26">
        <v>0</v>
      </c>
      <c r="CR120" s="26">
        <v>0</v>
      </c>
      <c r="CS120" s="26">
        <v>0</v>
      </c>
      <c r="CT120" s="26">
        <v>0</v>
      </c>
      <c r="CU120" s="26">
        <v>0</v>
      </c>
      <c r="CV120" s="26">
        <v>0</v>
      </c>
      <c r="CW120" s="69">
        <v>0</v>
      </c>
      <c r="CX120" s="69">
        <v>0</v>
      </c>
      <c r="CY120" s="69">
        <v>0</v>
      </c>
      <c r="CZ120" s="69">
        <v>0</v>
      </c>
      <c r="DA120" s="69">
        <v>0</v>
      </c>
      <c r="DB120" s="69">
        <v>0</v>
      </c>
      <c r="DC120" s="69">
        <v>0</v>
      </c>
      <c r="DD120" s="69">
        <v>0</v>
      </c>
      <c r="DE120" s="69">
        <v>0</v>
      </c>
      <c r="DF120" s="69">
        <v>0</v>
      </c>
      <c r="DG120" s="69">
        <v>0</v>
      </c>
      <c r="DH120" s="69">
        <v>0</v>
      </c>
      <c r="DI120" s="69">
        <v>0</v>
      </c>
      <c r="DJ120" s="69">
        <v>0</v>
      </c>
      <c r="DK120" s="69">
        <v>0</v>
      </c>
      <c r="DL120" s="69">
        <v>0</v>
      </c>
      <c r="DM120" s="69">
        <v>0</v>
      </c>
      <c r="DN120" s="69">
        <v>0</v>
      </c>
      <c r="DO120" s="69">
        <v>0</v>
      </c>
      <c r="DP120" s="69">
        <v>0</v>
      </c>
      <c r="DQ120" s="69">
        <v>0</v>
      </c>
      <c r="DR120" s="69">
        <v>0</v>
      </c>
      <c r="DS120" s="69">
        <v>0</v>
      </c>
      <c r="DT120" s="69">
        <v>0</v>
      </c>
      <c r="DU120" s="69">
        <v>0</v>
      </c>
      <c r="DV120" s="69">
        <v>0</v>
      </c>
      <c r="DW120" s="69">
        <v>0</v>
      </c>
      <c r="DX120" s="69">
        <v>0</v>
      </c>
      <c r="DY120" s="69">
        <v>0</v>
      </c>
      <c r="DZ120" s="69">
        <v>0</v>
      </c>
      <c r="EA120" s="69">
        <v>0</v>
      </c>
      <c r="EB120" s="69">
        <v>0</v>
      </c>
      <c r="EC120" s="69">
        <f>SUM(I120:EB120)</f>
        <v>13892.637830687596</v>
      </c>
      <c r="ED120" s="69">
        <v>0</v>
      </c>
      <c r="EE120" s="69">
        <v>37632.08127481752</v>
      </c>
      <c r="EF120" s="69">
        <v>0</v>
      </c>
      <c r="EG120" s="69">
        <f>SUM(EE120:EF120)</f>
        <v>37632.08127481752</v>
      </c>
      <c r="EH120" s="23"/>
      <c r="EI120" s="23"/>
    </row>
    <row r="121" spans="1:139" ht="12.75" customHeight="1">
      <c r="A121" s="66">
        <v>113</v>
      </c>
      <c r="B121" s="8" t="s">
        <v>298</v>
      </c>
      <c r="C121" s="4" t="s">
        <v>495</v>
      </c>
      <c r="D121" s="55">
        <f t="shared" si="6"/>
        <v>625027.850014219</v>
      </c>
      <c r="E121" s="55">
        <v>69689.09499107646</v>
      </c>
      <c r="F121" s="55">
        <f t="shared" si="7"/>
        <v>555338.7550231424</v>
      </c>
      <c r="G121" s="55">
        <v>48793.486299795746</v>
      </c>
      <c r="H121" s="55">
        <f t="shared" si="8"/>
        <v>506545.2687233467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1172.093876455114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0</v>
      </c>
      <c r="BH121" s="69">
        <v>0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>
        <v>0</v>
      </c>
      <c r="BS121" s="69">
        <v>0</v>
      </c>
      <c r="BT121" s="69">
        <v>0</v>
      </c>
      <c r="BU121" s="26">
        <v>0</v>
      </c>
      <c r="BV121" s="26">
        <v>0</v>
      </c>
      <c r="BW121" s="26">
        <v>0</v>
      </c>
      <c r="BX121" s="26">
        <v>13374.301930640733</v>
      </c>
      <c r="BY121" s="26">
        <v>0</v>
      </c>
      <c r="BZ121" s="26">
        <v>0</v>
      </c>
      <c r="CA121" s="26">
        <v>24539.967639347215</v>
      </c>
      <c r="CB121" s="26">
        <v>31666.0190527432</v>
      </c>
      <c r="CC121" s="26">
        <v>96925.45317068422</v>
      </c>
      <c r="CD121" s="26">
        <v>5511.075534414138</v>
      </c>
      <c r="CE121" s="26">
        <v>18550.17485153479</v>
      </c>
      <c r="CF121" s="26">
        <v>0</v>
      </c>
      <c r="CG121" s="26">
        <v>0</v>
      </c>
      <c r="CH121" s="26">
        <v>0</v>
      </c>
      <c r="CI121" s="26">
        <v>0</v>
      </c>
      <c r="CJ121" s="26">
        <v>0</v>
      </c>
      <c r="CK121" s="26">
        <v>0</v>
      </c>
      <c r="CL121" s="26">
        <v>0</v>
      </c>
      <c r="CM121" s="26">
        <v>0</v>
      </c>
      <c r="CN121" s="26">
        <v>0</v>
      </c>
      <c r="CO121" s="26">
        <v>0</v>
      </c>
      <c r="CP121" s="26">
        <v>0</v>
      </c>
      <c r="CQ121" s="26">
        <v>5518.186289249788</v>
      </c>
      <c r="CR121" s="26">
        <v>0</v>
      </c>
      <c r="CS121" s="26">
        <v>0</v>
      </c>
      <c r="CT121" s="26">
        <v>0</v>
      </c>
      <c r="CU121" s="26">
        <v>0</v>
      </c>
      <c r="CV121" s="26">
        <v>0</v>
      </c>
      <c r="CW121" s="69">
        <v>0</v>
      </c>
      <c r="CX121" s="69">
        <v>0</v>
      </c>
      <c r="CY121" s="69">
        <v>0</v>
      </c>
      <c r="CZ121" s="69">
        <v>0</v>
      </c>
      <c r="DA121" s="69">
        <v>0</v>
      </c>
      <c r="DB121" s="69">
        <v>0</v>
      </c>
      <c r="DC121" s="69">
        <v>0</v>
      </c>
      <c r="DD121" s="69">
        <v>0</v>
      </c>
      <c r="DE121" s="69">
        <v>0</v>
      </c>
      <c r="DF121" s="69">
        <v>0</v>
      </c>
      <c r="DG121" s="69">
        <v>0</v>
      </c>
      <c r="DH121" s="69">
        <v>0</v>
      </c>
      <c r="DI121" s="69">
        <v>0</v>
      </c>
      <c r="DJ121" s="69">
        <v>0</v>
      </c>
      <c r="DK121" s="69">
        <v>0</v>
      </c>
      <c r="DL121" s="69">
        <v>0</v>
      </c>
      <c r="DM121" s="69">
        <v>0</v>
      </c>
      <c r="DN121" s="69">
        <v>0</v>
      </c>
      <c r="DO121" s="69">
        <v>0</v>
      </c>
      <c r="DP121" s="69">
        <v>0</v>
      </c>
      <c r="DQ121" s="69">
        <v>0</v>
      </c>
      <c r="DR121" s="69">
        <v>0</v>
      </c>
      <c r="DS121" s="69">
        <v>0</v>
      </c>
      <c r="DT121" s="69">
        <v>0</v>
      </c>
      <c r="DU121" s="69">
        <v>0</v>
      </c>
      <c r="DV121" s="69">
        <v>0</v>
      </c>
      <c r="DW121" s="69">
        <v>0</v>
      </c>
      <c r="DX121" s="69">
        <v>0</v>
      </c>
      <c r="DY121" s="69">
        <v>0</v>
      </c>
      <c r="DZ121" s="69">
        <v>0</v>
      </c>
      <c r="EA121" s="69">
        <v>0</v>
      </c>
      <c r="EB121" s="69">
        <v>0</v>
      </c>
      <c r="EC121" s="69">
        <f>SUM(I121:EB121)</f>
        <v>197257.2723450692</v>
      </c>
      <c r="ED121" s="69">
        <v>0</v>
      </c>
      <c r="EE121" s="69">
        <v>309287.9963782775</v>
      </c>
      <c r="EF121" s="69">
        <v>0</v>
      </c>
      <c r="EG121" s="69">
        <f>SUM(EE121:EF121)</f>
        <v>309287.9963782775</v>
      </c>
      <c r="EH121" s="23"/>
      <c r="EI121" s="23"/>
    </row>
    <row r="122" spans="1:139" ht="12.75" customHeight="1">
      <c r="A122" s="66">
        <v>114</v>
      </c>
      <c r="B122" s="8" t="s">
        <v>299</v>
      </c>
      <c r="C122" s="4" t="s">
        <v>496</v>
      </c>
      <c r="D122" s="55">
        <f t="shared" si="6"/>
        <v>2925527.663153607</v>
      </c>
      <c r="E122" s="55">
        <v>719414.145952336</v>
      </c>
      <c r="F122" s="55">
        <f t="shared" si="7"/>
        <v>2206113.517201271</v>
      </c>
      <c r="G122" s="55">
        <v>162157.68842426233</v>
      </c>
      <c r="H122" s="55">
        <f t="shared" si="8"/>
        <v>2043955.8287770087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5267.339464283552</v>
      </c>
      <c r="U122" s="69">
        <v>0</v>
      </c>
      <c r="V122" s="69">
        <v>0</v>
      </c>
      <c r="W122" s="69">
        <v>3846.3902505778806</v>
      </c>
      <c r="X122" s="69">
        <v>18.047490194282844</v>
      </c>
      <c r="Y122" s="69">
        <v>2382.465562324456</v>
      </c>
      <c r="Z122" s="69">
        <v>0</v>
      </c>
      <c r="AA122" s="69">
        <v>26.399237989755253</v>
      </c>
      <c r="AB122" s="69">
        <v>1719.8402759938672</v>
      </c>
      <c r="AC122" s="69">
        <v>0</v>
      </c>
      <c r="AD122" s="69">
        <v>90.00187564512645</v>
      </c>
      <c r="AE122" s="69">
        <v>4387.578170946023</v>
      </c>
      <c r="AF122" s="69">
        <v>1948.525079473206</v>
      </c>
      <c r="AG122" s="69">
        <v>0</v>
      </c>
      <c r="AH122" s="69">
        <v>337.5367126341015</v>
      </c>
      <c r="AI122" s="69">
        <v>0</v>
      </c>
      <c r="AJ122" s="69">
        <v>18.316701359670006</v>
      </c>
      <c r="AK122" s="69">
        <v>0</v>
      </c>
      <c r="AL122" s="69">
        <v>517.7093859247342</v>
      </c>
      <c r="AM122" s="69">
        <v>0</v>
      </c>
      <c r="AN122" s="69">
        <v>0</v>
      </c>
      <c r="AO122" s="69">
        <v>901.4606477942042</v>
      </c>
      <c r="AP122" s="69">
        <v>1020.4917346941376</v>
      </c>
      <c r="AQ122" s="69">
        <v>0</v>
      </c>
      <c r="AR122" s="69">
        <v>0</v>
      </c>
      <c r="AS122" s="69">
        <v>0</v>
      </c>
      <c r="AT122" s="69">
        <v>311.37500842935225</v>
      </c>
      <c r="AU122" s="69">
        <v>0</v>
      </c>
      <c r="AV122" s="69">
        <v>0</v>
      </c>
      <c r="AW122" s="69">
        <v>2516.79857649241</v>
      </c>
      <c r="AX122" s="69">
        <v>1235.0575155469612</v>
      </c>
      <c r="AY122" s="69">
        <v>279.6816807070388</v>
      </c>
      <c r="AZ122" s="69">
        <v>107.3595346414647</v>
      </c>
      <c r="BA122" s="69">
        <v>0</v>
      </c>
      <c r="BB122" s="69">
        <v>163.81406866069918</v>
      </c>
      <c r="BC122" s="69">
        <v>375.8701087605902</v>
      </c>
      <c r="BD122" s="69">
        <v>0</v>
      </c>
      <c r="BE122" s="69">
        <v>446.9704412151319</v>
      </c>
      <c r="BF122" s="69">
        <v>0</v>
      </c>
      <c r="BG122" s="69">
        <v>0</v>
      </c>
      <c r="BH122" s="69">
        <v>0</v>
      </c>
      <c r="BI122" s="69">
        <v>0</v>
      </c>
      <c r="BJ122" s="69">
        <v>0</v>
      </c>
      <c r="BK122" s="69">
        <v>86.31429070365795</v>
      </c>
      <c r="BL122" s="69">
        <v>1166.463957893641</v>
      </c>
      <c r="BM122" s="69">
        <v>0</v>
      </c>
      <c r="BN122" s="69">
        <v>1491.0554475851914</v>
      </c>
      <c r="BO122" s="69">
        <v>1908.5708785143872</v>
      </c>
      <c r="BP122" s="69">
        <v>527.7158902296485</v>
      </c>
      <c r="BQ122" s="69">
        <v>52.5258175470838</v>
      </c>
      <c r="BR122" s="69">
        <v>0</v>
      </c>
      <c r="BS122" s="69">
        <v>18205.85341896137</v>
      </c>
      <c r="BT122" s="69">
        <v>199.59039284947085</v>
      </c>
      <c r="BU122" s="26">
        <v>93.18452106387049</v>
      </c>
      <c r="BV122" s="26">
        <v>189.44440313259045</v>
      </c>
      <c r="BW122" s="26">
        <v>4876.143173433102</v>
      </c>
      <c r="BX122" s="26">
        <v>18445.386507513915</v>
      </c>
      <c r="BY122" s="26">
        <v>3292.4231790919785</v>
      </c>
      <c r="BZ122" s="26">
        <v>249.27485035012353</v>
      </c>
      <c r="CA122" s="26">
        <v>26136.282715569574</v>
      </c>
      <c r="CB122" s="26">
        <v>1449.5022193313473</v>
      </c>
      <c r="CC122" s="26">
        <v>850509.8465828138</v>
      </c>
      <c r="CD122" s="26">
        <v>11661.969228275406</v>
      </c>
      <c r="CE122" s="26">
        <v>47210.444093012724</v>
      </c>
      <c r="CF122" s="26">
        <v>47903.976604572345</v>
      </c>
      <c r="CG122" s="26">
        <v>0</v>
      </c>
      <c r="CH122" s="26">
        <v>91.7363507063235</v>
      </c>
      <c r="CI122" s="26">
        <v>410.244551467134</v>
      </c>
      <c r="CJ122" s="26">
        <v>172.2223526701844</v>
      </c>
      <c r="CK122" s="26">
        <v>3368.8385105997822</v>
      </c>
      <c r="CL122" s="26">
        <v>0</v>
      </c>
      <c r="CM122" s="26">
        <v>1885.1889207334511</v>
      </c>
      <c r="CN122" s="26">
        <v>18571.757695925113</v>
      </c>
      <c r="CO122" s="26">
        <v>18182.67542368624</v>
      </c>
      <c r="CP122" s="26">
        <v>17637.593939424933</v>
      </c>
      <c r="CQ122" s="26">
        <v>246.5886304929621</v>
      </c>
      <c r="CR122" s="26">
        <v>70575.94025661584</v>
      </c>
      <c r="CS122" s="26">
        <v>0</v>
      </c>
      <c r="CT122" s="26">
        <v>0</v>
      </c>
      <c r="CU122" s="26">
        <v>0</v>
      </c>
      <c r="CV122" s="26">
        <v>31.416554515385926</v>
      </c>
      <c r="CW122" s="69">
        <v>0</v>
      </c>
      <c r="CX122" s="69">
        <v>0</v>
      </c>
      <c r="CY122" s="69">
        <v>0</v>
      </c>
      <c r="CZ122" s="69">
        <v>0</v>
      </c>
      <c r="DA122" s="69">
        <v>0</v>
      </c>
      <c r="DB122" s="69">
        <v>0</v>
      </c>
      <c r="DC122" s="69">
        <v>0</v>
      </c>
      <c r="DD122" s="69">
        <v>0</v>
      </c>
      <c r="DE122" s="69">
        <v>0</v>
      </c>
      <c r="DF122" s="69">
        <v>0</v>
      </c>
      <c r="DG122" s="69">
        <v>0</v>
      </c>
      <c r="DH122" s="69">
        <v>0</v>
      </c>
      <c r="DI122" s="69">
        <v>0</v>
      </c>
      <c r="DJ122" s="69">
        <v>0</v>
      </c>
      <c r="DK122" s="69">
        <v>0</v>
      </c>
      <c r="DL122" s="69">
        <v>0</v>
      </c>
      <c r="DM122" s="69">
        <v>0</v>
      </c>
      <c r="DN122" s="69">
        <v>0</v>
      </c>
      <c r="DO122" s="69">
        <v>0</v>
      </c>
      <c r="DP122" s="69">
        <v>0</v>
      </c>
      <c r="DQ122" s="69">
        <v>0</v>
      </c>
      <c r="DR122" s="69">
        <v>0</v>
      </c>
      <c r="DS122" s="69">
        <v>0</v>
      </c>
      <c r="DT122" s="69">
        <v>0</v>
      </c>
      <c r="DU122" s="69">
        <v>0</v>
      </c>
      <c r="DV122" s="69">
        <v>0</v>
      </c>
      <c r="DW122" s="69">
        <v>0</v>
      </c>
      <c r="DX122" s="69">
        <v>0</v>
      </c>
      <c r="DY122" s="69">
        <v>0</v>
      </c>
      <c r="DZ122" s="69">
        <v>0</v>
      </c>
      <c r="EA122" s="69">
        <v>0</v>
      </c>
      <c r="EB122" s="69">
        <v>0</v>
      </c>
      <c r="EC122" s="69">
        <f>SUM(I122:EB122)</f>
        <v>1194749.2008835715</v>
      </c>
      <c r="ED122" s="69">
        <v>0</v>
      </c>
      <c r="EE122" s="69">
        <v>849206.6278934372</v>
      </c>
      <c r="EF122" s="69">
        <v>0</v>
      </c>
      <c r="EG122" s="69">
        <f>SUM(EE122:EF122)</f>
        <v>849206.6278934372</v>
      </c>
      <c r="EH122" s="23"/>
      <c r="EI122" s="23"/>
    </row>
    <row r="123" spans="1:139" ht="12.75" customHeight="1">
      <c r="A123" s="66">
        <v>115</v>
      </c>
      <c r="B123" s="8" t="s">
        <v>300</v>
      </c>
      <c r="C123" s="4" t="s">
        <v>497</v>
      </c>
      <c r="D123" s="55">
        <f t="shared" si="6"/>
        <v>1415737.6015420684</v>
      </c>
      <c r="E123" s="55">
        <v>142751.58160632398</v>
      </c>
      <c r="F123" s="55">
        <f t="shared" si="7"/>
        <v>1272986.0199357443</v>
      </c>
      <c r="G123" s="55">
        <v>43124.5479999879</v>
      </c>
      <c r="H123" s="55">
        <f t="shared" si="8"/>
        <v>1229861.4719357565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</v>
      </c>
      <c r="BH123" s="69">
        <v>0</v>
      </c>
      <c r="BI123" s="69">
        <v>0</v>
      </c>
      <c r="BJ123" s="69">
        <v>0</v>
      </c>
      <c r="BK123" s="69">
        <v>0</v>
      </c>
      <c r="BL123" s="69">
        <v>0</v>
      </c>
      <c r="BM123" s="69">
        <v>0</v>
      </c>
      <c r="BN123" s="69">
        <v>0</v>
      </c>
      <c r="BO123" s="69">
        <v>0</v>
      </c>
      <c r="BP123" s="69">
        <v>0</v>
      </c>
      <c r="BQ123" s="69">
        <v>0</v>
      </c>
      <c r="BR123" s="69">
        <v>0</v>
      </c>
      <c r="BS123" s="69">
        <v>0</v>
      </c>
      <c r="BT123" s="69">
        <v>0</v>
      </c>
      <c r="BU123" s="26">
        <v>0</v>
      </c>
      <c r="BV123" s="26">
        <v>0</v>
      </c>
      <c r="BW123" s="26">
        <v>0</v>
      </c>
      <c r="BX123" s="26">
        <v>9193.565514717484</v>
      </c>
      <c r="BY123" s="26">
        <v>0</v>
      </c>
      <c r="BZ123" s="26">
        <v>0</v>
      </c>
      <c r="CA123" s="26">
        <v>0</v>
      </c>
      <c r="CB123" s="26">
        <v>0</v>
      </c>
      <c r="CC123" s="26">
        <v>10732.622545925306</v>
      </c>
      <c r="CD123" s="26">
        <v>798787.8272557296</v>
      </c>
      <c r="CE123" s="26">
        <v>11277.003251476634</v>
      </c>
      <c r="CF123" s="26">
        <v>1396.4326980505966</v>
      </c>
      <c r="CG123" s="26">
        <v>0</v>
      </c>
      <c r="CH123" s="26">
        <v>1167.6937700156548</v>
      </c>
      <c r="CI123" s="26">
        <v>0</v>
      </c>
      <c r="CJ123" s="26">
        <v>0</v>
      </c>
      <c r="CK123" s="26">
        <v>0</v>
      </c>
      <c r="CL123" s="26">
        <v>0</v>
      </c>
      <c r="CM123" s="26">
        <v>0</v>
      </c>
      <c r="CN123" s="26">
        <v>0</v>
      </c>
      <c r="CO123" s="26">
        <v>0</v>
      </c>
      <c r="CP123" s="26">
        <v>0</v>
      </c>
      <c r="CQ123" s="26">
        <v>132.5551333398558</v>
      </c>
      <c r="CR123" s="26">
        <v>406.15181632760147</v>
      </c>
      <c r="CS123" s="26">
        <v>0</v>
      </c>
      <c r="CT123" s="26">
        <v>0</v>
      </c>
      <c r="CU123" s="26">
        <v>0</v>
      </c>
      <c r="CV123" s="26">
        <v>0</v>
      </c>
      <c r="CW123" s="69">
        <v>0</v>
      </c>
      <c r="CX123" s="69">
        <v>0</v>
      </c>
      <c r="CY123" s="69">
        <v>0</v>
      </c>
      <c r="CZ123" s="69">
        <v>0</v>
      </c>
      <c r="DA123" s="69">
        <v>0</v>
      </c>
      <c r="DB123" s="69">
        <v>0</v>
      </c>
      <c r="DC123" s="69">
        <v>0</v>
      </c>
      <c r="DD123" s="69">
        <v>0</v>
      </c>
      <c r="DE123" s="69">
        <v>0</v>
      </c>
      <c r="DF123" s="69">
        <v>0</v>
      </c>
      <c r="DG123" s="69">
        <v>0</v>
      </c>
      <c r="DH123" s="69">
        <v>0</v>
      </c>
      <c r="DI123" s="69">
        <v>0</v>
      </c>
      <c r="DJ123" s="69">
        <v>0</v>
      </c>
      <c r="DK123" s="69">
        <v>0</v>
      </c>
      <c r="DL123" s="69">
        <v>0</v>
      </c>
      <c r="DM123" s="69">
        <v>0</v>
      </c>
      <c r="DN123" s="69">
        <v>0</v>
      </c>
      <c r="DO123" s="69">
        <v>0</v>
      </c>
      <c r="DP123" s="69">
        <v>0</v>
      </c>
      <c r="DQ123" s="69">
        <v>0</v>
      </c>
      <c r="DR123" s="69">
        <v>0</v>
      </c>
      <c r="DS123" s="69">
        <v>0</v>
      </c>
      <c r="DT123" s="69">
        <v>0</v>
      </c>
      <c r="DU123" s="69">
        <v>0</v>
      </c>
      <c r="DV123" s="69">
        <v>0</v>
      </c>
      <c r="DW123" s="69">
        <v>0</v>
      </c>
      <c r="DX123" s="69">
        <v>0</v>
      </c>
      <c r="DY123" s="69">
        <v>0</v>
      </c>
      <c r="DZ123" s="69">
        <v>0</v>
      </c>
      <c r="EA123" s="69">
        <v>0</v>
      </c>
      <c r="EB123" s="69">
        <v>0</v>
      </c>
      <c r="EC123" s="69">
        <f>SUM(I123:EB123)</f>
        <v>833093.8519855827</v>
      </c>
      <c r="ED123" s="69">
        <v>0</v>
      </c>
      <c r="EE123" s="69">
        <v>396767.6199501738</v>
      </c>
      <c r="EF123" s="69">
        <v>0</v>
      </c>
      <c r="EG123" s="69">
        <f>SUM(EE123:EF123)</f>
        <v>396767.6199501738</v>
      </c>
      <c r="EH123" s="23"/>
      <c r="EI123" s="23"/>
    </row>
    <row r="124" spans="1:139" ht="12.75" customHeight="1">
      <c r="A124" s="66">
        <v>116</v>
      </c>
      <c r="B124" s="8" t="s">
        <v>301</v>
      </c>
      <c r="C124" s="4" t="s">
        <v>498</v>
      </c>
      <c r="D124" s="55">
        <f t="shared" si="6"/>
        <v>663077.5719869488</v>
      </c>
      <c r="E124" s="55">
        <v>106918.9523967788</v>
      </c>
      <c r="F124" s="55">
        <f t="shared" si="7"/>
        <v>556158.6195901701</v>
      </c>
      <c r="G124" s="55">
        <v>70786.3035114117</v>
      </c>
      <c r="H124" s="55">
        <f t="shared" si="8"/>
        <v>485372.31607875845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0</v>
      </c>
      <c r="BH124" s="69">
        <v>0</v>
      </c>
      <c r="BI124" s="69">
        <v>0</v>
      </c>
      <c r="BJ124" s="69">
        <v>0</v>
      </c>
      <c r="BK124" s="69">
        <v>0</v>
      </c>
      <c r="BL124" s="69">
        <v>0</v>
      </c>
      <c r="BM124" s="69">
        <v>0</v>
      </c>
      <c r="BN124" s="69">
        <v>0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26">
        <v>0</v>
      </c>
      <c r="BV124" s="26">
        <v>0</v>
      </c>
      <c r="BW124" s="26">
        <v>805.1279560609446</v>
      </c>
      <c r="BX124" s="26">
        <v>746.6583889045692</v>
      </c>
      <c r="BY124" s="26">
        <v>0</v>
      </c>
      <c r="BZ124" s="26">
        <v>342.07625165729587</v>
      </c>
      <c r="CA124" s="26">
        <v>2414.539103960725</v>
      </c>
      <c r="CB124" s="26">
        <v>0</v>
      </c>
      <c r="CC124" s="26">
        <v>3096.4072237348755</v>
      </c>
      <c r="CD124" s="26">
        <v>0</v>
      </c>
      <c r="CE124" s="26">
        <v>172374.78166275896</v>
      </c>
      <c r="CF124" s="26">
        <v>0</v>
      </c>
      <c r="CG124" s="26">
        <v>0</v>
      </c>
      <c r="CH124" s="26">
        <v>33.27271304301056</v>
      </c>
      <c r="CI124" s="26">
        <v>0</v>
      </c>
      <c r="CJ124" s="26">
        <v>0</v>
      </c>
      <c r="CK124" s="26">
        <v>6491.901500782165</v>
      </c>
      <c r="CL124" s="26">
        <v>0</v>
      </c>
      <c r="CM124" s="26">
        <v>0</v>
      </c>
      <c r="CN124" s="26">
        <v>0</v>
      </c>
      <c r="CO124" s="26">
        <v>0</v>
      </c>
      <c r="CP124" s="26">
        <v>0</v>
      </c>
      <c r="CQ124" s="26">
        <v>0</v>
      </c>
      <c r="CR124" s="26">
        <v>0</v>
      </c>
      <c r="CS124" s="26">
        <v>0</v>
      </c>
      <c r="CT124" s="26">
        <v>0</v>
      </c>
      <c r="CU124" s="26">
        <v>0</v>
      </c>
      <c r="CV124" s="26">
        <v>0</v>
      </c>
      <c r="CW124" s="69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69">
        <v>0</v>
      </c>
      <c r="DF124" s="69">
        <v>0</v>
      </c>
      <c r="DG124" s="69">
        <v>0</v>
      </c>
      <c r="DH124" s="69">
        <v>0</v>
      </c>
      <c r="DI124" s="69">
        <v>0</v>
      </c>
      <c r="DJ124" s="69">
        <v>0</v>
      </c>
      <c r="DK124" s="69">
        <v>0</v>
      </c>
      <c r="DL124" s="69">
        <v>0</v>
      </c>
      <c r="DM124" s="69">
        <v>0</v>
      </c>
      <c r="DN124" s="69">
        <v>0</v>
      </c>
      <c r="DO124" s="69">
        <v>0</v>
      </c>
      <c r="DP124" s="69">
        <v>0</v>
      </c>
      <c r="DQ124" s="69">
        <v>0</v>
      </c>
      <c r="DR124" s="69">
        <v>0</v>
      </c>
      <c r="DS124" s="69">
        <v>0</v>
      </c>
      <c r="DT124" s="69">
        <v>0</v>
      </c>
      <c r="DU124" s="69">
        <v>0</v>
      </c>
      <c r="DV124" s="69">
        <v>0</v>
      </c>
      <c r="DW124" s="69">
        <v>0</v>
      </c>
      <c r="DX124" s="69">
        <v>0</v>
      </c>
      <c r="DY124" s="69">
        <v>0</v>
      </c>
      <c r="DZ124" s="69">
        <v>0</v>
      </c>
      <c r="EA124" s="69">
        <v>0</v>
      </c>
      <c r="EB124" s="69">
        <v>0</v>
      </c>
      <c r="EC124" s="69">
        <f>SUM(I124:EB124)</f>
        <v>186304.76480090254</v>
      </c>
      <c r="ED124" s="69">
        <v>0</v>
      </c>
      <c r="EE124" s="69">
        <v>299067.55127785594</v>
      </c>
      <c r="EF124" s="69">
        <v>0</v>
      </c>
      <c r="EG124" s="69">
        <f>SUM(EE124:EF124)</f>
        <v>299067.55127785594</v>
      </c>
      <c r="EH124" s="23"/>
      <c r="EI124" s="23"/>
    </row>
    <row r="125" spans="1:139" ht="12.75" customHeight="1">
      <c r="A125" s="66">
        <v>117</v>
      </c>
      <c r="B125" s="8" t="s">
        <v>302</v>
      </c>
      <c r="C125" s="4" t="s">
        <v>499</v>
      </c>
      <c r="D125" s="55">
        <f t="shared" si="6"/>
        <v>29914.515804321418</v>
      </c>
      <c r="E125" s="55">
        <v>1638.798578229228</v>
      </c>
      <c r="F125" s="55">
        <f t="shared" si="7"/>
        <v>28275.71722609219</v>
      </c>
      <c r="G125" s="55">
        <v>2601.040039132185</v>
      </c>
      <c r="H125" s="55">
        <f t="shared" si="8"/>
        <v>25674.677186960005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26">
        <v>0</v>
      </c>
      <c r="BV125" s="26">
        <v>0</v>
      </c>
      <c r="BW125" s="26">
        <v>0</v>
      </c>
      <c r="BX125" s="26">
        <v>932.3574287936996</v>
      </c>
      <c r="BY125" s="26">
        <v>0</v>
      </c>
      <c r="BZ125" s="26">
        <v>0</v>
      </c>
      <c r="CA125" s="26">
        <v>0</v>
      </c>
      <c r="CB125" s="26">
        <v>0</v>
      </c>
      <c r="CC125" s="26">
        <v>216.93213986545854</v>
      </c>
      <c r="CD125" s="26">
        <v>0</v>
      </c>
      <c r="CE125" s="26">
        <v>0</v>
      </c>
      <c r="CF125" s="26">
        <v>0</v>
      </c>
      <c r="CG125" s="26">
        <v>0</v>
      </c>
      <c r="CH125" s="26">
        <v>0</v>
      </c>
      <c r="CI125" s="26">
        <v>0</v>
      </c>
      <c r="CJ125" s="26">
        <v>0</v>
      </c>
      <c r="CK125" s="26">
        <v>0</v>
      </c>
      <c r="CL125" s="26">
        <v>0</v>
      </c>
      <c r="CM125" s="26">
        <v>0</v>
      </c>
      <c r="CN125" s="26">
        <v>0</v>
      </c>
      <c r="CO125" s="26">
        <v>0</v>
      </c>
      <c r="CP125" s="26">
        <v>0</v>
      </c>
      <c r="CQ125" s="26">
        <v>0</v>
      </c>
      <c r="CR125" s="26">
        <v>0</v>
      </c>
      <c r="CS125" s="26">
        <v>0</v>
      </c>
      <c r="CT125" s="26">
        <v>0</v>
      </c>
      <c r="CU125" s="26">
        <v>0</v>
      </c>
      <c r="CV125" s="26">
        <v>0</v>
      </c>
      <c r="CW125" s="69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69">
        <v>0</v>
      </c>
      <c r="DF125" s="69">
        <v>0</v>
      </c>
      <c r="DG125" s="69">
        <v>0</v>
      </c>
      <c r="DH125" s="69">
        <v>0</v>
      </c>
      <c r="DI125" s="69">
        <v>0</v>
      </c>
      <c r="DJ125" s="69">
        <v>0</v>
      </c>
      <c r="DK125" s="69">
        <v>0</v>
      </c>
      <c r="DL125" s="69">
        <v>0</v>
      </c>
      <c r="DM125" s="69">
        <v>0</v>
      </c>
      <c r="DN125" s="69">
        <v>0</v>
      </c>
      <c r="DO125" s="69">
        <v>0</v>
      </c>
      <c r="DP125" s="69">
        <v>0</v>
      </c>
      <c r="DQ125" s="69">
        <v>0</v>
      </c>
      <c r="DR125" s="69">
        <v>0</v>
      </c>
      <c r="DS125" s="69">
        <v>0</v>
      </c>
      <c r="DT125" s="69">
        <v>0</v>
      </c>
      <c r="DU125" s="69">
        <v>0</v>
      </c>
      <c r="DV125" s="69">
        <v>0</v>
      </c>
      <c r="DW125" s="69">
        <v>0</v>
      </c>
      <c r="DX125" s="69">
        <v>0</v>
      </c>
      <c r="DY125" s="69">
        <v>0</v>
      </c>
      <c r="DZ125" s="69">
        <v>0</v>
      </c>
      <c r="EA125" s="69">
        <v>0</v>
      </c>
      <c r="EB125" s="69">
        <v>0</v>
      </c>
      <c r="EC125" s="69">
        <f>SUM(I125:EB125)</f>
        <v>1149.289568659158</v>
      </c>
      <c r="ED125" s="69">
        <v>0</v>
      </c>
      <c r="EE125" s="69">
        <v>24525.387618300847</v>
      </c>
      <c r="EF125" s="69">
        <v>0</v>
      </c>
      <c r="EG125" s="69">
        <f>SUM(EE125:EF125)</f>
        <v>24525.387618300847</v>
      </c>
      <c r="EH125" s="23"/>
      <c r="EI125" s="23"/>
    </row>
    <row r="126" spans="1:139" ht="12.75" customHeight="1">
      <c r="A126" s="66">
        <v>118</v>
      </c>
      <c r="B126" s="8" t="s">
        <v>303</v>
      </c>
      <c r="C126" s="4" t="s">
        <v>500</v>
      </c>
      <c r="D126" s="55">
        <f t="shared" si="6"/>
        <v>467210.14120733435</v>
      </c>
      <c r="E126" s="55">
        <v>49230.4762386022</v>
      </c>
      <c r="F126" s="55">
        <f t="shared" si="7"/>
        <v>417979.66496873216</v>
      </c>
      <c r="G126" s="55">
        <v>26764.482222970728</v>
      </c>
      <c r="H126" s="55">
        <f t="shared" si="8"/>
        <v>391215.1827457614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26">
        <v>0</v>
      </c>
      <c r="BV126" s="26">
        <v>0</v>
      </c>
      <c r="BW126" s="26">
        <v>0</v>
      </c>
      <c r="BX126" s="26">
        <v>2253.2978756702823</v>
      </c>
      <c r="BY126" s="26">
        <v>0</v>
      </c>
      <c r="BZ126" s="26">
        <v>0</v>
      </c>
      <c r="CA126" s="26">
        <v>0</v>
      </c>
      <c r="CB126" s="26">
        <v>0</v>
      </c>
      <c r="CC126" s="26">
        <v>889.0520663467211</v>
      </c>
      <c r="CD126" s="26">
        <v>1987.4211994224513</v>
      </c>
      <c r="CE126" s="26">
        <v>67943.6293654919</v>
      </c>
      <c r="CF126" s="26">
        <v>0</v>
      </c>
      <c r="CG126" s="26">
        <v>0</v>
      </c>
      <c r="CH126" s="26">
        <v>3212.9232833447563</v>
      </c>
      <c r="CI126" s="26">
        <v>0</v>
      </c>
      <c r="CJ126" s="26">
        <v>0</v>
      </c>
      <c r="CK126" s="26">
        <v>0</v>
      </c>
      <c r="CL126" s="26">
        <v>0</v>
      </c>
      <c r="CM126" s="26">
        <v>0</v>
      </c>
      <c r="CN126" s="26">
        <v>0</v>
      </c>
      <c r="CO126" s="26">
        <v>0</v>
      </c>
      <c r="CP126" s="26">
        <v>0</v>
      </c>
      <c r="CQ126" s="26">
        <v>0</v>
      </c>
      <c r="CR126" s="26">
        <v>0</v>
      </c>
      <c r="CS126" s="26">
        <v>0</v>
      </c>
      <c r="CT126" s="26">
        <v>0</v>
      </c>
      <c r="CU126" s="26">
        <v>0</v>
      </c>
      <c r="CV126" s="26">
        <v>0</v>
      </c>
      <c r="CW126" s="69">
        <v>0</v>
      </c>
      <c r="CX126" s="69">
        <v>0</v>
      </c>
      <c r="CY126" s="69">
        <v>0</v>
      </c>
      <c r="CZ126" s="69">
        <v>0</v>
      </c>
      <c r="DA126" s="69">
        <v>0</v>
      </c>
      <c r="DB126" s="69">
        <v>0</v>
      </c>
      <c r="DC126" s="69">
        <v>0</v>
      </c>
      <c r="DD126" s="69">
        <v>0</v>
      </c>
      <c r="DE126" s="69">
        <v>0</v>
      </c>
      <c r="DF126" s="69">
        <v>0</v>
      </c>
      <c r="DG126" s="69">
        <v>0</v>
      </c>
      <c r="DH126" s="69">
        <v>0</v>
      </c>
      <c r="DI126" s="69">
        <v>0</v>
      </c>
      <c r="DJ126" s="69">
        <v>0</v>
      </c>
      <c r="DK126" s="69">
        <v>0</v>
      </c>
      <c r="DL126" s="69">
        <v>0</v>
      </c>
      <c r="DM126" s="69">
        <v>0</v>
      </c>
      <c r="DN126" s="69">
        <v>0</v>
      </c>
      <c r="DO126" s="69">
        <v>0</v>
      </c>
      <c r="DP126" s="69">
        <v>0</v>
      </c>
      <c r="DQ126" s="69">
        <v>0</v>
      </c>
      <c r="DR126" s="69">
        <v>0</v>
      </c>
      <c r="DS126" s="69">
        <v>0</v>
      </c>
      <c r="DT126" s="69">
        <v>0</v>
      </c>
      <c r="DU126" s="69">
        <v>0</v>
      </c>
      <c r="DV126" s="69">
        <v>0</v>
      </c>
      <c r="DW126" s="69">
        <v>0</v>
      </c>
      <c r="DX126" s="69">
        <v>0</v>
      </c>
      <c r="DY126" s="69">
        <v>0</v>
      </c>
      <c r="DZ126" s="69">
        <v>0</v>
      </c>
      <c r="EA126" s="69">
        <v>0</v>
      </c>
      <c r="EB126" s="69">
        <v>0</v>
      </c>
      <c r="EC126" s="69">
        <f>SUM(I126:EB126)</f>
        <v>76286.32379027612</v>
      </c>
      <c r="ED126" s="69">
        <v>0</v>
      </c>
      <c r="EE126" s="69">
        <v>314928.8589554853</v>
      </c>
      <c r="EF126" s="69">
        <v>0</v>
      </c>
      <c r="EG126" s="69">
        <f>SUM(EE126:EF126)</f>
        <v>314928.8589554853</v>
      </c>
      <c r="EH126" s="23"/>
      <c r="EI126" s="23"/>
    </row>
    <row r="127" spans="1:139" ht="12.75" customHeight="1">
      <c r="A127" s="66">
        <v>119</v>
      </c>
      <c r="B127" s="8" t="s">
        <v>304</v>
      </c>
      <c r="C127" s="4" t="s">
        <v>501</v>
      </c>
      <c r="D127" s="55">
        <f t="shared" si="6"/>
        <v>436963.6808929116</v>
      </c>
      <c r="E127" s="55">
        <v>31311.826017420586</v>
      </c>
      <c r="F127" s="55">
        <f t="shared" si="7"/>
        <v>405651.85487549106</v>
      </c>
      <c r="G127" s="55">
        <v>18294.117511662735</v>
      </c>
      <c r="H127" s="55">
        <f t="shared" si="8"/>
        <v>387357.73736382835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>
        <v>0</v>
      </c>
      <c r="AF127" s="69">
        <v>369.16412131153703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69">
        <v>0</v>
      </c>
      <c r="BJ127" s="69">
        <v>0</v>
      </c>
      <c r="BK127" s="69">
        <v>1603.8234620178066</v>
      </c>
      <c r="BL127" s="69">
        <v>0</v>
      </c>
      <c r="BM127" s="69">
        <v>0</v>
      </c>
      <c r="BN127" s="69">
        <v>0</v>
      </c>
      <c r="BO127" s="69">
        <v>0</v>
      </c>
      <c r="BP127" s="69">
        <v>0</v>
      </c>
      <c r="BQ127" s="69">
        <v>0</v>
      </c>
      <c r="BR127" s="69">
        <v>0</v>
      </c>
      <c r="BS127" s="69">
        <v>0</v>
      </c>
      <c r="BT127" s="69">
        <v>0</v>
      </c>
      <c r="BU127" s="26">
        <v>0</v>
      </c>
      <c r="BV127" s="26">
        <v>0</v>
      </c>
      <c r="BW127" s="26">
        <v>0</v>
      </c>
      <c r="BX127" s="26">
        <v>1816.2829088369685</v>
      </c>
      <c r="BY127" s="26">
        <v>0</v>
      </c>
      <c r="BZ127" s="26">
        <v>0</v>
      </c>
      <c r="CA127" s="26">
        <v>0</v>
      </c>
      <c r="CB127" s="26">
        <v>0</v>
      </c>
      <c r="CC127" s="26">
        <v>1171.8572165620337</v>
      </c>
      <c r="CD127" s="26">
        <v>15733.774815561423</v>
      </c>
      <c r="CE127" s="26">
        <v>259704.15855459037</v>
      </c>
      <c r="CF127" s="26">
        <v>115.9522442210536</v>
      </c>
      <c r="CG127" s="26">
        <v>0</v>
      </c>
      <c r="CH127" s="26">
        <v>0</v>
      </c>
      <c r="CI127" s="26">
        <v>0</v>
      </c>
      <c r="CJ127" s="26">
        <v>0</v>
      </c>
      <c r="CK127" s="26">
        <v>0</v>
      </c>
      <c r="CL127" s="26">
        <v>0</v>
      </c>
      <c r="CM127" s="26">
        <v>0</v>
      </c>
      <c r="CN127" s="26">
        <v>0</v>
      </c>
      <c r="CO127" s="26">
        <v>0</v>
      </c>
      <c r="CP127" s="26">
        <v>0</v>
      </c>
      <c r="CQ127" s="26">
        <v>0</v>
      </c>
      <c r="CR127" s="26">
        <v>0</v>
      </c>
      <c r="CS127" s="26">
        <v>0</v>
      </c>
      <c r="CT127" s="26">
        <v>0</v>
      </c>
      <c r="CU127" s="26">
        <v>0</v>
      </c>
      <c r="CV127" s="26">
        <v>0</v>
      </c>
      <c r="CW127" s="69">
        <v>0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69">
        <v>0</v>
      </c>
      <c r="DF127" s="69">
        <v>0</v>
      </c>
      <c r="DG127" s="69">
        <v>0</v>
      </c>
      <c r="DH127" s="69">
        <v>0</v>
      </c>
      <c r="DI127" s="69">
        <v>0</v>
      </c>
      <c r="DJ127" s="69">
        <v>0</v>
      </c>
      <c r="DK127" s="69">
        <v>0</v>
      </c>
      <c r="DL127" s="69">
        <v>0</v>
      </c>
      <c r="DM127" s="69">
        <v>0</v>
      </c>
      <c r="DN127" s="69">
        <v>0</v>
      </c>
      <c r="DO127" s="69">
        <v>0</v>
      </c>
      <c r="DP127" s="69">
        <v>0</v>
      </c>
      <c r="DQ127" s="69">
        <v>0</v>
      </c>
      <c r="DR127" s="69">
        <v>0</v>
      </c>
      <c r="DS127" s="69">
        <v>0</v>
      </c>
      <c r="DT127" s="69">
        <v>0</v>
      </c>
      <c r="DU127" s="69">
        <v>0</v>
      </c>
      <c r="DV127" s="69">
        <v>0</v>
      </c>
      <c r="DW127" s="69">
        <v>0</v>
      </c>
      <c r="DX127" s="69">
        <v>0</v>
      </c>
      <c r="DY127" s="69">
        <v>0</v>
      </c>
      <c r="DZ127" s="69">
        <v>0</v>
      </c>
      <c r="EA127" s="69">
        <v>0</v>
      </c>
      <c r="EB127" s="69">
        <v>0</v>
      </c>
      <c r="EC127" s="69">
        <f>SUM(I127:EB127)</f>
        <v>280515.0133231012</v>
      </c>
      <c r="ED127" s="69">
        <v>0</v>
      </c>
      <c r="EE127" s="69">
        <v>106842.72404072713</v>
      </c>
      <c r="EF127" s="69">
        <v>0</v>
      </c>
      <c r="EG127" s="69">
        <f>SUM(EE127:EF127)</f>
        <v>106842.72404072713</v>
      </c>
      <c r="EH127" s="23"/>
      <c r="EI127" s="23"/>
    </row>
    <row r="128" spans="1:139" ht="12.75" customHeight="1">
      <c r="A128" s="66">
        <v>120</v>
      </c>
      <c r="B128" s="8" t="s">
        <v>305</v>
      </c>
      <c r="C128" s="4" t="s">
        <v>502</v>
      </c>
      <c r="D128" s="55">
        <f t="shared" si="6"/>
        <v>267639.2202320316</v>
      </c>
      <c r="E128" s="55">
        <v>25906.057653715605</v>
      </c>
      <c r="F128" s="55">
        <f t="shared" si="7"/>
        <v>241733.162578316</v>
      </c>
      <c r="G128" s="55">
        <v>16470.93489903758</v>
      </c>
      <c r="H128" s="55">
        <f t="shared" si="8"/>
        <v>225262.2276792784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0</v>
      </c>
      <c r="BH128" s="69">
        <v>0</v>
      </c>
      <c r="BI128" s="69">
        <v>0</v>
      </c>
      <c r="BJ128" s="69">
        <v>0</v>
      </c>
      <c r="BK128" s="69">
        <v>0</v>
      </c>
      <c r="BL128" s="69">
        <v>0</v>
      </c>
      <c r="BM128" s="69">
        <v>0</v>
      </c>
      <c r="BN128" s="69">
        <v>0</v>
      </c>
      <c r="BO128" s="69">
        <v>0</v>
      </c>
      <c r="BP128" s="69">
        <v>0</v>
      </c>
      <c r="BQ128" s="69">
        <v>0</v>
      </c>
      <c r="BR128" s="69">
        <v>0</v>
      </c>
      <c r="BS128" s="69">
        <v>0</v>
      </c>
      <c r="BT128" s="69">
        <v>0</v>
      </c>
      <c r="BU128" s="26">
        <v>0</v>
      </c>
      <c r="BV128" s="26">
        <v>0</v>
      </c>
      <c r="BW128" s="26">
        <v>0</v>
      </c>
      <c r="BX128" s="26">
        <v>0</v>
      </c>
      <c r="BY128" s="26">
        <v>0</v>
      </c>
      <c r="BZ128" s="26">
        <v>0</v>
      </c>
      <c r="CA128" s="26">
        <v>0</v>
      </c>
      <c r="CB128" s="26">
        <v>0</v>
      </c>
      <c r="CC128" s="26">
        <v>0</v>
      </c>
      <c r="CD128" s="26">
        <v>0</v>
      </c>
      <c r="CE128" s="26">
        <v>18979.186187104333</v>
      </c>
      <c r="CF128" s="26">
        <v>0</v>
      </c>
      <c r="CG128" s="26">
        <v>0</v>
      </c>
      <c r="CH128" s="26">
        <v>0</v>
      </c>
      <c r="CI128" s="26">
        <v>0</v>
      </c>
      <c r="CJ128" s="26">
        <v>0</v>
      </c>
      <c r="CK128" s="26">
        <v>0</v>
      </c>
      <c r="CL128" s="26">
        <v>0</v>
      </c>
      <c r="CM128" s="26">
        <v>0</v>
      </c>
      <c r="CN128" s="26">
        <v>0</v>
      </c>
      <c r="CO128" s="26">
        <v>0</v>
      </c>
      <c r="CP128" s="26">
        <v>0</v>
      </c>
      <c r="CQ128" s="26">
        <v>0</v>
      </c>
      <c r="CR128" s="26">
        <v>0</v>
      </c>
      <c r="CS128" s="26">
        <v>0</v>
      </c>
      <c r="CT128" s="26">
        <v>0</v>
      </c>
      <c r="CU128" s="26">
        <v>0</v>
      </c>
      <c r="CV128" s="26">
        <v>0</v>
      </c>
      <c r="CW128" s="69">
        <v>0</v>
      </c>
      <c r="CX128" s="69">
        <v>0</v>
      </c>
      <c r="CY128" s="69">
        <v>0</v>
      </c>
      <c r="CZ128" s="69">
        <v>0</v>
      </c>
      <c r="DA128" s="69">
        <v>0</v>
      </c>
      <c r="DB128" s="69">
        <v>0</v>
      </c>
      <c r="DC128" s="69">
        <v>0</v>
      </c>
      <c r="DD128" s="69">
        <v>0</v>
      </c>
      <c r="DE128" s="69">
        <v>0</v>
      </c>
      <c r="DF128" s="69">
        <v>0</v>
      </c>
      <c r="DG128" s="69">
        <v>0</v>
      </c>
      <c r="DH128" s="69">
        <v>0</v>
      </c>
      <c r="DI128" s="69">
        <v>0</v>
      </c>
      <c r="DJ128" s="69">
        <v>0</v>
      </c>
      <c r="DK128" s="69">
        <v>0</v>
      </c>
      <c r="DL128" s="69">
        <v>0</v>
      </c>
      <c r="DM128" s="69">
        <v>0</v>
      </c>
      <c r="DN128" s="69">
        <v>0</v>
      </c>
      <c r="DO128" s="69">
        <v>0</v>
      </c>
      <c r="DP128" s="69">
        <v>0</v>
      </c>
      <c r="DQ128" s="69">
        <v>0</v>
      </c>
      <c r="DR128" s="69">
        <v>0</v>
      </c>
      <c r="DS128" s="69">
        <v>0</v>
      </c>
      <c r="DT128" s="69">
        <v>0</v>
      </c>
      <c r="DU128" s="69">
        <v>0</v>
      </c>
      <c r="DV128" s="69">
        <v>0</v>
      </c>
      <c r="DW128" s="69">
        <v>0</v>
      </c>
      <c r="DX128" s="69">
        <v>0</v>
      </c>
      <c r="DY128" s="69">
        <v>0</v>
      </c>
      <c r="DZ128" s="69">
        <v>0</v>
      </c>
      <c r="EA128" s="69">
        <v>0</v>
      </c>
      <c r="EB128" s="69">
        <v>0</v>
      </c>
      <c r="EC128" s="69">
        <f>SUM(I128:EB128)</f>
        <v>18979.186187104333</v>
      </c>
      <c r="ED128" s="69">
        <v>0</v>
      </c>
      <c r="EE128" s="69">
        <v>206283.0414921741</v>
      </c>
      <c r="EF128" s="69">
        <v>0</v>
      </c>
      <c r="EG128" s="69">
        <f>SUM(EE128:EF128)</f>
        <v>206283.0414921741</v>
      </c>
      <c r="EH128" s="23"/>
      <c r="EI128" s="23"/>
    </row>
    <row r="129" spans="1:139" ht="12.75" customHeight="1">
      <c r="A129" s="66">
        <v>121</v>
      </c>
      <c r="B129" s="8" t="s">
        <v>306</v>
      </c>
      <c r="C129" s="4" t="s">
        <v>503</v>
      </c>
      <c r="D129" s="55">
        <f t="shared" si="6"/>
        <v>94754.00511731463</v>
      </c>
      <c r="E129" s="55">
        <v>25804.33885064145</v>
      </c>
      <c r="F129" s="55">
        <f t="shared" si="7"/>
        <v>68949.66626667319</v>
      </c>
      <c r="G129" s="55">
        <v>13248.64311621507</v>
      </c>
      <c r="H129" s="55">
        <f t="shared" si="8"/>
        <v>55701.02315045812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0</v>
      </c>
      <c r="BH129" s="69">
        <v>0</v>
      </c>
      <c r="BI129" s="69">
        <v>0</v>
      </c>
      <c r="BJ129" s="69">
        <v>0</v>
      </c>
      <c r="BK129" s="69">
        <v>0</v>
      </c>
      <c r="BL129" s="69">
        <v>0</v>
      </c>
      <c r="BM129" s="69">
        <v>0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26">
        <v>0</v>
      </c>
      <c r="BV129" s="26">
        <v>0</v>
      </c>
      <c r="BW129" s="26">
        <v>0</v>
      </c>
      <c r="BX129" s="26">
        <v>0</v>
      </c>
      <c r="BY129" s="26">
        <v>0</v>
      </c>
      <c r="BZ129" s="26">
        <v>0</v>
      </c>
      <c r="CA129" s="26">
        <v>0</v>
      </c>
      <c r="CB129" s="26">
        <v>0</v>
      </c>
      <c r="CC129" s="26">
        <v>0</v>
      </c>
      <c r="CD129" s="26">
        <v>0</v>
      </c>
      <c r="CE129" s="26">
        <v>39187.55756867284</v>
      </c>
      <c r="CF129" s="26">
        <v>0</v>
      </c>
      <c r="CG129" s="26">
        <v>0</v>
      </c>
      <c r="CH129" s="26">
        <v>0</v>
      </c>
      <c r="CI129" s="26">
        <v>0</v>
      </c>
      <c r="CJ129" s="26">
        <v>0</v>
      </c>
      <c r="CK129" s="26">
        <v>0</v>
      </c>
      <c r="CL129" s="26">
        <v>0</v>
      </c>
      <c r="CM129" s="26">
        <v>0</v>
      </c>
      <c r="CN129" s="26">
        <v>0</v>
      </c>
      <c r="CO129" s="26">
        <v>0</v>
      </c>
      <c r="CP129" s="26">
        <v>0</v>
      </c>
      <c r="CQ129" s="26">
        <v>0</v>
      </c>
      <c r="CR129" s="26">
        <v>0</v>
      </c>
      <c r="CS129" s="26">
        <v>0</v>
      </c>
      <c r="CT129" s="26">
        <v>0</v>
      </c>
      <c r="CU129" s="26">
        <v>0</v>
      </c>
      <c r="CV129" s="26">
        <v>0</v>
      </c>
      <c r="CW129" s="69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69">
        <v>0</v>
      </c>
      <c r="DF129" s="69">
        <v>0</v>
      </c>
      <c r="DG129" s="69">
        <v>0</v>
      </c>
      <c r="DH129" s="69">
        <v>0</v>
      </c>
      <c r="DI129" s="69">
        <v>0</v>
      </c>
      <c r="DJ129" s="69">
        <v>0</v>
      </c>
      <c r="DK129" s="69">
        <v>0</v>
      </c>
      <c r="DL129" s="69">
        <v>0</v>
      </c>
      <c r="DM129" s="69">
        <v>0</v>
      </c>
      <c r="DN129" s="69">
        <v>0</v>
      </c>
      <c r="DO129" s="69">
        <v>0</v>
      </c>
      <c r="DP129" s="69">
        <v>0</v>
      </c>
      <c r="DQ129" s="69">
        <v>0</v>
      </c>
      <c r="DR129" s="69">
        <v>0</v>
      </c>
      <c r="DS129" s="69">
        <v>0</v>
      </c>
      <c r="DT129" s="69">
        <v>0</v>
      </c>
      <c r="DU129" s="69">
        <v>0</v>
      </c>
      <c r="DV129" s="69">
        <v>0</v>
      </c>
      <c r="DW129" s="69">
        <v>0</v>
      </c>
      <c r="DX129" s="69">
        <v>0</v>
      </c>
      <c r="DY129" s="69">
        <v>0</v>
      </c>
      <c r="DZ129" s="69">
        <v>0</v>
      </c>
      <c r="EA129" s="69">
        <v>0</v>
      </c>
      <c r="EB129" s="69">
        <v>0</v>
      </c>
      <c r="EC129" s="69">
        <f>SUM(I129:EB129)</f>
        <v>39187.55756867284</v>
      </c>
      <c r="ED129" s="69">
        <v>0</v>
      </c>
      <c r="EE129" s="69">
        <v>16513.465581785276</v>
      </c>
      <c r="EF129" s="69">
        <v>0</v>
      </c>
      <c r="EG129" s="69">
        <f>SUM(EE129:EF129)</f>
        <v>16513.465581785276</v>
      </c>
      <c r="EH129" s="23"/>
      <c r="EI129" s="23"/>
    </row>
    <row r="130" spans="1:139" ht="12.75" customHeight="1">
      <c r="A130" s="66">
        <v>122</v>
      </c>
      <c r="B130" s="8" t="s">
        <v>307</v>
      </c>
      <c r="C130" s="4" t="s">
        <v>504</v>
      </c>
      <c r="D130" s="55">
        <f t="shared" si="6"/>
        <v>2916290.5707998318</v>
      </c>
      <c r="E130" s="55">
        <v>741401.7083401955</v>
      </c>
      <c r="F130" s="55">
        <f t="shared" si="7"/>
        <v>2174888.8624596363</v>
      </c>
      <c r="G130" s="55">
        <v>359035.9521573144</v>
      </c>
      <c r="H130" s="55">
        <f t="shared" si="8"/>
        <v>1815852.9103023217</v>
      </c>
      <c r="I130" s="69">
        <v>0</v>
      </c>
      <c r="J130" s="69">
        <v>0</v>
      </c>
      <c r="K130" s="69">
        <v>0</v>
      </c>
      <c r="L130" s="69">
        <v>0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0</v>
      </c>
      <c r="BH130" s="69">
        <v>0</v>
      </c>
      <c r="BI130" s="69">
        <v>0</v>
      </c>
      <c r="BJ130" s="69">
        <v>0</v>
      </c>
      <c r="BK130" s="69">
        <v>0</v>
      </c>
      <c r="BL130" s="69">
        <v>0</v>
      </c>
      <c r="BM130" s="69">
        <v>0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26">
        <v>0</v>
      </c>
      <c r="BV130" s="26">
        <v>0</v>
      </c>
      <c r="BW130" s="26">
        <v>0</v>
      </c>
      <c r="BX130" s="26">
        <v>43816.99587906368</v>
      </c>
      <c r="BY130" s="26">
        <v>0</v>
      </c>
      <c r="BZ130" s="26">
        <v>0</v>
      </c>
      <c r="CA130" s="26">
        <v>2344.922231916571</v>
      </c>
      <c r="CB130" s="26">
        <v>0</v>
      </c>
      <c r="CC130" s="26">
        <v>4514.289239792601</v>
      </c>
      <c r="CD130" s="26">
        <v>247.592252479067</v>
      </c>
      <c r="CE130" s="26">
        <v>23443.178553843798</v>
      </c>
      <c r="CF130" s="26">
        <v>1298679.9367718005</v>
      </c>
      <c r="CG130" s="26">
        <v>0</v>
      </c>
      <c r="CH130" s="26">
        <v>237.9741800576948</v>
      </c>
      <c r="CI130" s="26">
        <v>0</v>
      </c>
      <c r="CJ130" s="26">
        <v>0</v>
      </c>
      <c r="CK130" s="26">
        <v>1594.7021042934816</v>
      </c>
      <c r="CL130" s="26">
        <v>0</v>
      </c>
      <c r="CM130" s="26">
        <v>0</v>
      </c>
      <c r="CN130" s="26">
        <v>7094.440466944686</v>
      </c>
      <c r="CO130" s="26">
        <v>12093.569915256747</v>
      </c>
      <c r="CP130" s="26">
        <v>0</v>
      </c>
      <c r="CQ130" s="26">
        <v>0</v>
      </c>
      <c r="CR130" s="26">
        <v>6050.575377481271</v>
      </c>
      <c r="CS130" s="26">
        <v>0</v>
      </c>
      <c r="CT130" s="26">
        <v>0</v>
      </c>
      <c r="CU130" s="26">
        <v>1375.3987280549084</v>
      </c>
      <c r="CV130" s="26">
        <v>0</v>
      </c>
      <c r="CW130" s="69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69">
        <v>0</v>
      </c>
      <c r="DF130" s="69">
        <v>0</v>
      </c>
      <c r="DG130" s="69">
        <v>0</v>
      </c>
      <c r="DH130" s="69">
        <v>0</v>
      </c>
      <c r="DI130" s="69">
        <v>0</v>
      </c>
      <c r="DJ130" s="69">
        <v>0</v>
      </c>
      <c r="DK130" s="69">
        <v>0</v>
      </c>
      <c r="DL130" s="69">
        <v>0</v>
      </c>
      <c r="DM130" s="69">
        <v>0</v>
      </c>
      <c r="DN130" s="69">
        <v>0</v>
      </c>
      <c r="DO130" s="69">
        <v>0</v>
      </c>
      <c r="DP130" s="69">
        <v>0</v>
      </c>
      <c r="DQ130" s="69">
        <v>0</v>
      </c>
      <c r="DR130" s="69">
        <v>0</v>
      </c>
      <c r="DS130" s="69">
        <v>0</v>
      </c>
      <c r="DT130" s="69">
        <v>0</v>
      </c>
      <c r="DU130" s="69">
        <v>0</v>
      </c>
      <c r="DV130" s="69">
        <v>0</v>
      </c>
      <c r="DW130" s="69">
        <v>0</v>
      </c>
      <c r="DX130" s="69">
        <v>0</v>
      </c>
      <c r="DY130" s="69">
        <v>0</v>
      </c>
      <c r="DZ130" s="69">
        <v>0</v>
      </c>
      <c r="EA130" s="69">
        <v>0</v>
      </c>
      <c r="EB130" s="69">
        <v>0</v>
      </c>
      <c r="EC130" s="69">
        <f>SUM(I130:EB130)</f>
        <v>1401493.5757009848</v>
      </c>
      <c r="ED130" s="69">
        <v>0</v>
      </c>
      <c r="EE130" s="69">
        <v>414359.33460133686</v>
      </c>
      <c r="EF130" s="69">
        <v>0</v>
      </c>
      <c r="EG130" s="69">
        <f>SUM(EE130:EF130)</f>
        <v>414359.33460133686</v>
      </c>
      <c r="EH130" s="23"/>
      <c r="EI130" s="23"/>
    </row>
    <row r="131" spans="1:139" ht="12.75" customHeight="1">
      <c r="A131" s="66">
        <v>123</v>
      </c>
      <c r="B131" s="8" t="s">
        <v>308</v>
      </c>
      <c r="C131" s="4" t="s">
        <v>505</v>
      </c>
      <c r="D131" s="55">
        <f t="shared" si="6"/>
        <v>895638.6109376893</v>
      </c>
      <c r="E131" s="55">
        <v>66693.45391223105</v>
      </c>
      <c r="F131" s="55">
        <f t="shared" si="7"/>
        <v>828945.1570254583</v>
      </c>
      <c r="G131" s="55">
        <v>67563.07301660808</v>
      </c>
      <c r="H131" s="55">
        <f t="shared" si="8"/>
        <v>761382.0840088503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v>0</v>
      </c>
      <c r="BL131" s="69">
        <v>0</v>
      </c>
      <c r="BM131" s="69">
        <v>0</v>
      </c>
      <c r="BN131" s="69">
        <v>0</v>
      </c>
      <c r="BO131" s="69">
        <v>265.52610597719143</v>
      </c>
      <c r="BP131" s="69">
        <v>0</v>
      </c>
      <c r="BQ131" s="69">
        <v>0</v>
      </c>
      <c r="BR131" s="69">
        <v>0</v>
      </c>
      <c r="BS131" s="69">
        <v>0</v>
      </c>
      <c r="BT131" s="69">
        <v>0</v>
      </c>
      <c r="BU131" s="26">
        <v>0</v>
      </c>
      <c r="BV131" s="26">
        <v>0</v>
      </c>
      <c r="BW131" s="26">
        <v>0</v>
      </c>
      <c r="BX131" s="26">
        <v>338.84650592938294</v>
      </c>
      <c r="BY131" s="26">
        <v>7076.651705406499</v>
      </c>
      <c r="BZ131" s="26">
        <v>0</v>
      </c>
      <c r="CA131" s="26">
        <v>6294.137513573679</v>
      </c>
      <c r="CB131" s="26">
        <v>0</v>
      </c>
      <c r="CC131" s="26">
        <v>30883.9732715421</v>
      </c>
      <c r="CD131" s="26">
        <v>4130.928981148807</v>
      </c>
      <c r="CE131" s="26">
        <v>73175.40325809919</v>
      </c>
      <c r="CF131" s="26">
        <v>6302.688238852364</v>
      </c>
      <c r="CG131" s="26">
        <v>0</v>
      </c>
      <c r="CH131" s="26">
        <v>0</v>
      </c>
      <c r="CI131" s="26">
        <v>0</v>
      </c>
      <c r="CJ131" s="26">
        <v>0</v>
      </c>
      <c r="CK131" s="26">
        <v>0</v>
      </c>
      <c r="CL131" s="26">
        <v>0</v>
      </c>
      <c r="CM131" s="26">
        <v>0</v>
      </c>
      <c r="CN131" s="26">
        <v>0</v>
      </c>
      <c r="CO131" s="26">
        <v>0</v>
      </c>
      <c r="CP131" s="26">
        <v>0</v>
      </c>
      <c r="CQ131" s="26">
        <v>0</v>
      </c>
      <c r="CR131" s="26">
        <v>0</v>
      </c>
      <c r="CS131" s="26">
        <v>0</v>
      </c>
      <c r="CT131" s="26">
        <v>0</v>
      </c>
      <c r="CU131" s="26">
        <v>0</v>
      </c>
      <c r="CV131" s="26">
        <v>0</v>
      </c>
      <c r="CW131" s="69">
        <v>0</v>
      </c>
      <c r="CX131" s="69">
        <v>0</v>
      </c>
      <c r="CY131" s="69">
        <v>0</v>
      </c>
      <c r="CZ131" s="69">
        <v>0</v>
      </c>
      <c r="DA131" s="69">
        <v>0</v>
      </c>
      <c r="DB131" s="69">
        <v>0</v>
      </c>
      <c r="DC131" s="69">
        <v>0</v>
      </c>
      <c r="DD131" s="69">
        <v>0</v>
      </c>
      <c r="DE131" s="69">
        <v>0</v>
      </c>
      <c r="DF131" s="69">
        <v>0</v>
      </c>
      <c r="DG131" s="69">
        <v>0</v>
      </c>
      <c r="DH131" s="69">
        <v>0</v>
      </c>
      <c r="DI131" s="69">
        <v>0</v>
      </c>
      <c r="DJ131" s="69">
        <v>0</v>
      </c>
      <c r="DK131" s="69">
        <v>0</v>
      </c>
      <c r="DL131" s="69">
        <v>0</v>
      </c>
      <c r="DM131" s="69">
        <v>0</v>
      </c>
      <c r="DN131" s="69">
        <v>0</v>
      </c>
      <c r="DO131" s="69">
        <v>0</v>
      </c>
      <c r="DP131" s="69">
        <v>0</v>
      </c>
      <c r="DQ131" s="69">
        <v>0</v>
      </c>
      <c r="DR131" s="69">
        <v>0</v>
      </c>
      <c r="DS131" s="69">
        <v>0</v>
      </c>
      <c r="DT131" s="69">
        <v>0</v>
      </c>
      <c r="DU131" s="69">
        <v>0</v>
      </c>
      <c r="DV131" s="69">
        <v>0</v>
      </c>
      <c r="DW131" s="69">
        <v>0</v>
      </c>
      <c r="DX131" s="69">
        <v>0</v>
      </c>
      <c r="DY131" s="69">
        <v>0</v>
      </c>
      <c r="DZ131" s="69">
        <v>0</v>
      </c>
      <c r="EA131" s="69">
        <v>0</v>
      </c>
      <c r="EB131" s="69">
        <v>0</v>
      </c>
      <c r="EC131" s="69">
        <f>SUM(I131:EB131)</f>
        <v>128468.15558052922</v>
      </c>
      <c r="ED131" s="69">
        <v>0</v>
      </c>
      <c r="EE131" s="69">
        <v>632913.928428321</v>
      </c>
      <c r="EF131" s="69">
        <v>0</v>
      </c>
      <c r="EG131" s="69">
        <f>SUM(EE131:EF131)</f>
        <v>632913.928428321</v>
      </c>
      <c r="EH131" s="23"/>
      <c r="EI131" s="23"/>
    </row>
    <row r="132" spans="1:139" ht="12.75" customHeight="1">
      <c r="A132" s="66">
        <v>124</v>
      </c>
      <c r="B132" s="8" t="s">
        <v>309</v>
      </c>
      <c r="C132" s="4" t="s">
        <v>506</v>
      </c>
      <c r="D132" s="55">
        <f t="shared" si="6"/>
        <v>299832.1054236925</v>
      </c>
      <c r="E132" s="55">
        <v>86256.2670748003</v>
      </c>
      <c r="F132" s="55">
        <f t="shared" si="7"/>
        <v>213575.8383488922</v>
      </c>
      <c r="G132" s="55">
        <v>31065.161813985003</v>
      </c>
      <c r="H132" s="55">
        <f t="shared" si="8"/>
        <v>182510.6765349072</v>
      </c>
      <c r="I132" s="69">
        <v>0</v>
      </c>
      <c r="J132" s="69">
        <v>0</v>
      </c>
      <c r="K132" s="69">
        <v>0</v>
      </c>
      <c r="L132" s="69">
        <v>0</v>
      </c>
      <c r="M132" s="69">
        <v>0</v>
      </c>
      <c r="N132" s="69">
        <v>0</v>
      </c>
      <c r="O132" s="69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0</v>
      </c>
      <c r="BH132" s="69">
        <v>0</v>
      </c>
      <c r="BI132" s="69">
        <v>0</v>
      </c>
      <c r="BJ132" s="69">
        <v>0</v>
      </c>
      <c r="BK132" s="69">
        <v>0</v>
      </c>
      <c r="BL132" s="69">
        <v>0</v>
      </c>
      <c r="BM132" s="69">
        <v>0</v>
      </c>
      <c r="BN132" s="69">
        <v>0</v>
      </c>
      <c r="BO132" s="69">
        <v>0</v>
      </c>
      <c r="BP132" s="69">
        <v>0</v>
      </c>
      <c r="BQ132" s="69">
        <v>0</v>
      </c>
      <c r="BR132" s="69">
        <v>0</v>
      </c>
      <c r="BS132" s="69">
        <v>0</v>
      </c>
      <c r="BT132" s="69">
        <v>0</v>
      </c>
      <c r="BU132" s="26">
        <v>0</v>
      </c>
      <c r="BV132" s="26">
        <v>0</v>
      </c>
      <c r="BW132" s="26">
        <v>0</v>
      </c>
      <c r="BX132" s="26">
        <v>0</v>
      </c>
      <c r="BY132" s="26">
        <v>0</v>
      </c>
      <c r="BZ132" s="26">
        <v>0</v>
      </c>
      <c r="CA132" s="26">
        <v>0</v>
      </c>
      <c r="CB132" s="26">
        <v>0</v>
      </c>
      <c r="CC132" s="26">
        <v>0</v>
      </c>
      <c r="CD132" s="26">
        <v>0</v>
      </c>
      <c r="CE132" s="26">
        <v>0</v>
      </c>
      <c r="CF132" s="26">
        <v>0</v>
      </c>
      <c r="CG132" s="26">
        <v>6260.0729814326305</v>
      </c>
      <c r="CH132" s="26">
        <v>0</v>
      </c>
      <c r="CI132" s="26">
        <v>0</v>
      </c>
      <c r="CJ132" s="26">
        <v>0</v>
      </c>
      <c r="CK132" s="26">
        <v>0</v>
      </c>
      <c r="CL132" s="26">
        <v>0</v>
      </c>
      <c r="CM132" s="26">
        <v>0</v>
      </c>
      <c r="CN132" s="26">
        <v>0</v>
      </c>
      <c r="CO132" s="26">
        <v>0</v>
      </c>
      <c r="CP132" s="26">
        <v>0</v>
      </c>
      <c r="CQ132" s="26">
        <v>0</v>
      </c>
      <c r="CR132" s="26">
        <v>0</v>
      </c>
      <c r="CS132" s="26">
        <v>0</v>
      </c>
      <c r="CT132" s="26">
        <v>0</v>
      </c>
      <c r="CU132" s="26">
        <v>0</v>
      </c>
      <c r="CV132" s="26">
        <v>0</v>
      </c>
      <c r="CW132" s="69">
        <v>0</v>
      </c>
      <c r="CX132" s="69">
        <v>0</v>
      </c>
      <c r="CY132" s="69">
        <v>0</v>
      </c>
      <c r="CZ132" s="69">
        <v>0</v>
      </c>
      <c r="DA132" s="69">
        <v>0</v>
      </c>
      <c r="DB132" s="69">
        <v>0</v>
      </c>
      <c r="DC132" s="69">
        <v>0</v>
      </c>
      <c r="DD132" s="69">
        <v>0</v>
      </c>
      <c r="DE132" s="69">
        <v>0</v>
      </c>
      <c r="DF132" s="69">
        <v>0</v>
      </c>
      <c r="DG132" s="69">
        <v>0</v>
      </c>
      <c r="DH132" s="69">
        <v>0</v>
      </c>
      <c r="DI132" s="69">
        <v>0</v>
      </c>
      <c r="DJ132" s="69">
        <v>0</v>
      </c>
      <c r="DK132" s="69">
        <v>0</v>
      </c>
      <c r="DL132" s="69">
        <v>0</v>
      </c>
      <c r="DM132" s="69">
        <v>0</v>
      </c>
      <c r="DN132" s="69">
        <v>0</v>
      </c>
      <c r="DO132" s="69">
        <v>0</v>
      </c>
      <c r="DP132" s="69">
        <v>0</v>
      </c>
      <c r="DQ132" s="69">
        <v>0</v>
      </c>
      <c r="DR132" s="69">
        <v>0</v>
      </c>
      <c r="DS132" s="69">
        <v>0</v>
      </c>
      <c r="DT132" s="69">
        <v>0</v>
      </c>
      <c r="DU132" s="69">
        <v>0</v>
      </c>
      <c r="DV132" s="69">
        <v>0</v>
      </c>
      <c r="DW132" s="69">
        <v>0</v>
      </c>
      <c r="DX132" s="69">
        <v>0</v>
      </c>
      <c r="DY132" s="69">
        <v>0</v>
      </c>
      <c r="DZ132" s="69">
        <v>0</v>
      </c>
      <c r="EA132" s="69">
        <v>0</v>
      </c>
      <c r="EB132" s="69">
        <v>0</v>
      </c>
      <c r="EC132" s="69">
        <f>SUM(I132:EB132)</f>
        <v>6260.0729814326305</v>
      </c>
      <c r="ED132" s="69">
        <v>0</v>
      </c>
      <c r="EE132" s="69">
        <v>176250.60355347456</v>
      </c>
      <c r="EF132" s="69">
        <v>0</v>
      </c>
      <c r="EG132" s="69">
        <f>SUM(EE132:EF132)</f>
        <v>176250.60355347456</v>
      </c>
      <c r="EH132" s="23"/>
      <c r="EI132" s="23"/>
    </row>
    <row r="133" spans="1:139" ht="12.75" customHeight="1">
      <c r="A133" s="66">
        <v>125</v>
      </c>
      <c r="B133" s="8" t="s">
        <v>310</v>
      </c>
      <c r="C133" s="4" t="s">
        <v>507</v>
      </c>
      <c r="D133" s="55">
        <f t="shared" si="6"/>
        <v>1899034.4448277145</v>
      </c>
      <c r="E133" s="55">
        <v>465162.65460385615</v>
      </c>
      <c r="F133" s="55">
        <f t="shared" si="7"/>
        <v>1433871.7902238583</v>
      </c>
      <c r="G133" s="55">
        <v>190012.53180660162</v>
      </c>
      <c r="H133" s="55">
        <f t="shared" si="8"/>
        <v>1243859.2584172566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0</v>
      </c>
      <c r="BO133" s="69">
        <v>0</v>
      </c>
      <c r="BP133" s="69">
        <v>0</v>
      </c>
      <c r="BQ133" s="69">
        <v>0</v>
      </c>
      <c r="BR133" s="69">
        <v>0</v>
      </c>
      <c r="BS133" s="69">
        <v>0</v>
      </c>
      <c r="BT133" s="69">
        <v>0</v>
      </c>
      <c r="BU133" s="26">
        <v>0</v>
      </c>
      <c r="BV133" s="26">
        <v>0</v>
      </c>
      <c r="BW133" s="26">
        <v>0</v>
      </c>
      <c r="BX133" s="26">
        <v>0</v>
      </c>
      <c r="BY133" s="26">
        <v>0</v>
      </c>
      <c r="BZ133" s="26">
        <v>0</v>
      </c>
      <c r="CA133" s="26">
        <v>0</v>
      </c>
      <c r="CB133" s="26">
        <v>0</v>
      </c>
      <c r="CC133" s="26">
        <v>0</v>
      </c>
      <c r="CD133" s="26">
        <v>0</v>
      </c>
      <c r="CE133" s="26">
        <v>0</v>
      </c>
      <c r="CF133" s="26">
        <v>0</v>
      </c>
      <c r="CG133" s="26">
        <v>287785.38241855684</v>
      </c>
      <c r="CH133" s="26">
        <v>0</v>
      </c>
      <c r="CI133" s="26">
        <v>0</v>
      </c>
      <c r="CJ133" s="26">
        <v>0</v>
      </c>
      <c r="CK133" s="26">
        <v>5572.968112306423</v>
      </c>
      <c r="CL133" s="26">
        <v>0</v>
      </c>
      <c r="CM133" s="26">
        <v>898.8914119695563</v>
      </c>
      <c r="CN133" s="26">
        <v>0</v>
      </c>
      <c r="CO133" s="26">
        <v>0</v>
      </c>
      <c r="CP133" s="26">
        <v>0</v>
      </c>
      <c r="CQ133" s="26">
        <v>0</v>
      </c>
      <c r="CR133" s="26">
        <v>0</v>
      </c>
      <c r="CS133" s="26">
        <v>0</v>
      </c>
      <c r="CT133" s="26">
        <v>0</v>
      </c>
      <c r="CU133" s="26">
        <v>0</v>
      </c>
      <c r="CV133" s="26">
        <v>0</v>
      </c>
      <c r="CW133" s="69">
        <v>0</v>
      </c>
      <c r="CX133" s="69">
        <v>0</v>
      </c>
      <c r="CY133" s="69">
        <v>0</v>
      </c>
      <c r="CZ133" s="69">
        <v>0</v>
      </c>
      <c r="DA133" s="69">
        <v>0</v>
      </c>
      <c r="DB133" s="69">
        <v>0</v>
      </c>
      <c r="DC133" s="69">
        <v>0</v>
      </c>
      <c r="DD133" s="69">
        <v>0</v>
      </c>
      <c r="DE133" s="69">
        <v>0</v>
      </c>
      <c r="DF133" s="69">
        <v>0</v>
      </c>
      <c r="DG133" s="69">
        <v>0</v>
      </c>
      <c r="DH133" s="69">
        <v>0</v>
      </c>
      <c r="DI133" s="69">
        <v>0</v>
      </c>
      <c r="DJ133" s="69">
        <v>0</v>
      </c>
      <c r="DK133" s="69">
        <v>0</v>
      </c>
      <c r="DL133" s="69">
        <v>0</v>
      </c>
      <c r="DM133" s="69">
        <v>0</v>
      </c>
      <c r="DN133" s="69">
        <v>0</v>
      </c>
      <c r="DO133" s="69">
        <v>0</v>
      </c>
      <c r="DP133" s="69">
        <v>0</v>
      </c>
      <c r="DQ133" s="69">
        <v>0</v>
      </c>
      <c r="DR133" s="69">
        <v>0</v>
      </c>
      <c r="DS133" s="69">
        <v>0</v>
      </c>
      <c r="DT133" s="69">
        <v>0</v>
      </c>
      <c r="DU133" s="69">
        <v>0</v>
      </c>
      <c r="DV133" s="69">
        <v>0</v>
      </c>
      <c r="DW133" s="69">
        <v>0</v>
      </c>
      <c r="DX133" s="69">
        <v>0</v>
      </c>
      <c r="DY133" s="69">
        <v>0</v>
      </c>
      <c r="DZ133" s="69">
        <v>0</v>
      </c>
      <c r="EA133" s="69">
        <v>0</v>
      </c>
      <c r="EB133" s="69">
        <v>0</v>
      </c>
      <c r="EC133" s="69">
        <f>SUM(I133:EB133)</f>
        <v>294257.2419428328</v>
      </c>
      <c r="ED133" s="69">
        <v>0</v>
      </c>
      <c r="EE133" s="69">
        <v>949602.0164744237</v>
      </c>
      <c r="EF133" s="69">
        <v>0</v>
      </c>
      <c r="EG133" s="69">
        <f>SUM(EE133:EF133)</f>
        <v>949602.0164744237</v>
      </c>
      <c r="EH133" s="23"/>
      <c r="EI133" s="23"/>
    </row>
    <row r="134" spans="1:139" ht="12.75" customHeight="1">
      <c r="A134" s="66">
        <v>126</v>
      </c>
      <c r="B134" s="8" t="s">
        <v>311</v>
      </c>
      <c r="C134" s="4" t="s">
        <v>508</v>
      </c>
      <c r="D134" s="55">
        <f t="shared" si="6"/>
        <v>1096451.6914337967</v>
      </c>
      <c r="E134" s="55">
        <v>194819.05520232744</v>
      </c>
      <c r="F134" s="55">
        <f t="shared" si="7"/>
        <v>901632.6362314693</v>
      </c>
      <c r="G134" s="55">
        <v>47524.99413530033</v>
      </c>
      <c r="H134" s="55">
        <f t="shared" si="8"/>
        <v>854107.6420961691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0</v>
      </c>
      <c r="BH134" s="69">
        <v>0</v>
      </c>
      <c r="BI134" s="69">
        <v>0</v>
      </c>
      <c r="BJ134" s="69">
        <v>0</v>
      </c>
      <c r="BK134" s="69">
        <v>0</v>
      </c>
      <c r="BL134" s="69">
        <v>0</v>
      </c>
      <c r="BM134" s="69">
        <v>0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26">
        <v>0</v>
      </c>
      <c r="BV134" s="26">
        <v>0</v>
      </c>
      <c r="BW134" s="26">
        <v>0</v>
      </c>
      <c r="BX134" s="26">
        <v>0</v>
      </c>
      <c r="BY134" s="26">
        <v>0</v>
      </c>
      <c r="BZ134" s="26">
        <v>0</v>
      </c>
      <c r="CA134" s="26">
        <v>0</v>
      </c>
      <c r="CB134" s="26">
        <v>5323.954961211205</v>
      </c>
      <c r="CC134" s="26">
        <v>294.7049206360954</v>
      </c>
      <c r="CD134" s="26">
        <v>0</v>
      </c>
      <c r="CE134" s="26">
        <v>0</v>
      </c>
      <c r="CF134" s="26">
        <v>0</v>
      </c>
      <c r="CG134" s="26">
        <v>0</v>
      </c>
      <c r="CH134" s="26">
        <v>353593.3735234691</v>
      </c>
      <c r="CI134" s="26">
        <v>22091.297035887754</v>
      </c>
      <c r="CJ134" s="26">
        <v>0</v>
      </c>
      <c r="CK134" s="26">
        <v>11082.74486411429</v>
      </c>
      <c r="CL134" s="26">
        <v>0</v>
      </c>
      <c r="CM134" s="26">
        <v>0</v>
      </c>
      <c r="CN134" s="26">
        <v>0</v>
      </c>
      <c r="CO134" s="26">
        <v>0</v>
      </c>
      <c r="CP134" s="26">
        <v>0</v>
      </c>
      <c r="CQ134" s="26">
        <v>0</v>
      </c>
      <c r="CR134" s="26">
        <v>0</v>
      </c>
      <c r="CS134" s="26">
        <v>0</v>
      </c>
      <c r="CT134" s="26">
        <v>0</v>
      </c>
      <c r="CU134" s="26">
        <v>0</v>
      </c>
      <c r="CV134" s="26">
        <v>0</v>
      </c>
      <c r="CW134" s="69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69">
        <v>0</v>
      </c>
      <c r="DF134" s="69">
        <v>0</v>
      </c>
      <c r="DG134" s="69">
        <v>0</v>
      </c>
      <c r="DH134" s="69">
        <v>0</v>
      </c>
      <c r="DI134" s="69">
        <v>0</v>
      </c>
      <c r="DJ134" s="69">
        <v>0</v>
      </c>
      <c r="DK134" s="69">
        <v>0</v>
      </c>
      <c r="DL134" s="69">
        <v>0</v>
      </c>
      <c r="DM134" s="69">
        <v>0</v>
      </c>
      <c r="DN134" s="69">
        <v>0</v>
      </c>
      <c r="DO134" s="69">
        <v>0</v>
      </c>
      <c r="DP134" s="69">
        <v>0</v>
      </c>
      <c r="DQ134" s="69">
        <v>0</v>
      </c>
      <c r="DR134" s="69">
        <v>0</v>
      </c>
      <c r="DS134" s="69">
        <v>0</v>
      </c>
      <c r="DT134" s="69">
        <v>0</v>
      </c>
      <c r="DU134" s="69">
        <v>0</v>
      </c>
      <c r="DV134" s="69">
        <v>0</v>
      </c>
      <c r="DW134" s="69">
        <v>0</v>
      </c>
      <c r="DX134" s="69">
        <v>0</v>
      </c>
      <c r="DY134" s="69">
        <v>0</v>
      </c>
      <c r="DZ134" s="69">
        <v>0</v>
      </c>
      <c r="EA134" s="69">
        <v>0</v>
      </c>
      <c r="EB134" s="69">
        <v>0</v>
      </c>
      <c r="EC134" s="69">
        <f>SUM(I134:EB134)</f>
        <v>392386.07530531846</v>
      </c>
      <c r="ED134" s="69">
        <v>0</v>
      </c>
      <c r="EE134" s="69">
        <v>461721.5667908506</v>
      </c>
      <c r="EF134" s="69">
        <v>0</v>
      </c>
      <c r="EG134" s="69">
        <f>SUM(EE134:EF134)</f>
        <v>461721.5667908506</v>
      </c>
      <c r="EH134" s="23"/>
      <c r="EI134" s="23"/>
    </row>
    <row r="135" spans="1:139" ht="12.75" customHeight="1">
      <c r="A135" s="66">
        <v>127</v>
      </c>
      <c r="B135" s="8" t="s">
        <v>312</v>
      </c>
      <c r="C135" s="4" t="s">
        <v>509</v>
      </c>
      <c r="D135" s="55">
        <f t="shared" si="6"/>
        <v>795334.8897475835</v>
      </c>
      <c r="E135" s="55">
        <v>134686.33753740683</v>
      </c>
      <c r="F135" s="55">
        <f t="shared" si="7"/>
        <v>660648.5522101767</v>
      </c>
      <c r="G135" s="55">
        <v>71845.60697298485</v>
      </c>
      <c r="H135" s="55">
        <f t="shared" si="8"/>
        <v>588802.9452371919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1284.2301637863654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26">
        <v>0</v>
      </c>
      <c r="BV135" s="26">
        <v>0</v>
      </c>
      <c r="BW135" s="26">
        <v>0</v>
      </c>
      <c r="BX135" s="26">
        <v>131.60404834894953</v>
      </c>
      <c r="BY135" s="26">
        <v>0</v>
      </c>
      <c r="BZ135" s="26">
        <v>0</v>
      </c>
      <c r="CA135" s="26">
        <v>0</v>
      </c>
      <c r="CB135" s="26">
        <v>677.6345345213314</v>
      </c>
      <c r="CC135" s="26">
        <v>0</v>
      </c>
      <c r="CD135" s="26">
        <v>0</v>
      </c>
      <c r="CE135" s="26">
        <v>93.92639439174944</v>
      </c>
      <c r="CF135" s="26">
        <v>0</v>
      </c>
      <c r="CG135" s="26">
        <v>113.88516639518402</v>
      </c>
      <c r="CH135" s="26">
        <v>226.27360593585237</v>
      </c>
      <c r="CI135" s="26">
        <v>224735.80065256517</v>
      </c>
      <c r="CJ135" s="26">
        <v>89.32148437199011</v>
      </c>
      <c r="CK135" s="26">
        <v>10726.988557917535</v>
      </c>
      <c r="CL135" s="26">
        <v>0</v>
      </c>
      <c r="CM135" s="26">
        <v>5055.72844496439</v>
      </c>
      <c r="CN135" s="26">
        <v>0</v>
      </c>
      <c r="CO135" s="26">
        <v>0</v>
      </c>
      <c r="CP135" s="26">
        <v>0</v>
      </c>
      <c r="CQ135" s="26">
        <v>0</v>
      </c>
      <c r="CR135" s="26">
        <v>7725.478046007944</v>
      </c>
      <c r="CS135" s="26">
        <v>0</v>
      </c>
      <c r="CT135" s="26">
        <v>0</v>
      </c>
      <c r="CU135" s="26">
        <v>0</v>
      </c>
      <c r="CV135" s="26">
        <v>0</v>
      </c>
      <c r="CW135" s="69">
        <v>186.08929298372487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69">
        <v>0</v>
      </c>
      <c r="DF135" s="69">
        <v>0</v>
      </c>
      <c r="DG135" s="69">
        <v>0</v>
      </c>
      <c r="DH135" s="69">
        <v>0</v>
      </c>
      <c r="DI135" s="69">
        <v>0</v>
      </c>
      <c r="DJ135" s="69">
        <v>0</v>
      </c>
      <c r="DK135" s="69">
        <v>0</v>
      </c>
      <c r="DL135" s="69">
        <v>0</v>
      </c>
      <c r="DM135" s="69">
        <v>0</v>
      </c>
      <c r="DN135" s="69">
        <v>0</v>
      </c>
      <c r="DO135" s="69">
        <v>0</v>
      </c>
      <c r="DP135" s="69">
        <v>0</v>
      </c>
      <c r="DQ135" s="69">
        <v>0</v>
      </c>
      <c r="DR135" s="69">
        <v>0</v>
      </c>
      <c r="DS135" s="69">
        <v>0</v>
      </c>
      <c r="DT135" s="69">
        <v>0</v>
      </c>
      <c r="DU135" s="69">
        <v>0</v>
      </c>
      <c r="DV135" s="69">
        <v>0</v>
      </c>
      <c r="DW135" s="69">
        <v>0</v>
      </c>
      <c r="DX135" s="69">
        <v>0</v>
      </c>
      <c r="DY135" s="69">
        <v>0</v>
      </c>
      <c r="DZ135" s="69">
        <v>0</v>
      </c>
      <c r="EA135" s="69">
        <v>0</v>
      </c>
      <c r="EB135" s="69">
        <v>0</v>
      </c>
      <c r="EC135" s="69">
        <f>SUM(I135:EB135)</f>
        <v>251046.9603921902</v>
      </c>
      <c r="ED135" s="69">
        <v>0</v>
      </c>
      <c r="EE135" s="69">
        <v>337755.9848450016</v>
      </c>
      <c r="EF135" s="69">
        <v>0</v>
      </c>
      <c r="EG135" s="69">
        <f>SUM(EE135:EF135)</f>
        <v>337755.9848450016</v>
      </c>
      <c r="EH135" s="23"/>
      <c r="EI135" s="23"/>
    </row>
    <row r="136" spans="1:139" ht="12.75" customHeight="1">
      <c r="A136" s="66">
        <v>128</v>
      </c>
      <c r="B136" s="8" t="s">
        <v>313</v>
      </c>
      <c r="C136" s="4" t="s">
        <v>510</v>
      </c>
      <c r="D136" s="55">
        <f t="shared" si="6"/>
        <v>941094.3989600686</v>
      </c>
      <c r="E136" s="55">
        <v>229914.00713321916</v>
      </c>
      <c r="F136" s="55">
        <f t="shared" si="7"/>
        <v>711180.3918268494</v>
      </c>
      <c r="G136" s="55">
        <v>48183.26528036552</v>
      </c>
      <c r="H136" s="55">
        <f t="shared" si="8"/>
        <v>662997.126546484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0</v>
      </c>
      <c r="BH136" s="69">
        <v>0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>
        <v>0</v>
      </c>
      <c r="BS136" s="69">
        <v>0</v>
      </c>
      <c r="BT136" s="69">
        <v>0</v>
      </c>
      <c r="BU136" s="26">
        <v>0</v>
      </c>
      <c r="BV136" s="26">
        <v>111.04048077745038</v>
      </c>
      <c r="BW136" s="26">
        <v>0</v>
      </c>
      <c r="BX136" s="26">
        <v>0</v>
      </c>
      <c r="BY136" s="26">
        <v>0</v>
      </c>
      <c r="BZ136" s="26">
        <v>0</v>
      </c>
      <c r="CA136" s="26">
        <v>18687.068780355676</v>
      </c>
      <c r="CB136" s="26">
        <v>0</v>
      </c>
      <c r="CC136" s="26">
        <v>0</v>
      </c>
      <c r="CD136" s="26">
        <v>0</v>
      </c>
      <c r="CE136" s="26">
        <v>0</v>
      </c>
      <c r="CF136" s="26">
        <v>0</v>
      </c>
      <c r="CG136" s="26">
        <v>0</v>
      </c>
      <c r="CH136" s="26">
        <v>0</v>
      </c>
      <c r="CI136" s="26">
        <v>9297.541370780438</v>
      </c>
      <c r="CJ136" s="26">
        <v>465683.3752586132</v>
      </c>
      <c r="CK136" s="26">
        <v>748.2629531143939</v>
      </c>
      <c r="CL136" s="26">
        <v>0</v>
      </c>
      <c r="CM136" s="26">
        <v>8096.532280626957</v>
      </c>
      <c r="CN136" s="26">
        <v>0</v>
      </c>
      <c r="CO136" s="26">
        <v>0</v>
      </c>
      <c r="CP136" s="26">
        <v>0</v>
      </c>
      <c r="CQ136" s="26">
        <v>0</v>
      </c>
      <c r="CR136" s="26">
        <v>0</v>
      </c>
      <c r="CS136" s="26">
        <v>0</v>
      </c>
      <c r="CT136" s="26">
        <v>0</v>
      </c>
      <c r="CU136" s="26">
        <v>0</v>
      </c>
      <c r="CV136" s="26">
        <v>0</v>
      </c>
      <c r="CW136" s="69">
        <v>0</v>
      </c>
      <c r="CX136" s="69">
        <v>0</v>
      </c>
      <c r="CY136" s="69">
        <v>0</v>
      </c>
      <c r="CZ136" s="69">
        <v>0</v>
      </c>
      <c r="DA136" s="69">
        <v>0</v>
      </c>
      <c r="DB136" s="69">
        <v>0</v>
      </c>
      <c r="DC136" s="69">
        <v>0</v>
      </c>
      <c r="DD136" s="69">
        <v>0</v>
      </c>
      <c r="DE136" s="69">
        <v>0</v>
      </c>
      <c r="DF136" s="69">
        <v>0</v>
      </c>
      <c r="DG136" s="69">
        <v>0</v>
      </c>
      <c r="DH136" s="69">
        <v>0</v>
      </c>
      <c r="DI136" s="69">
        <v>0</v>
      </c>
      <c r="DJ136" s="69">
        <v>0</v>
      </c>
      <c r="DK136" s="69">
        <v>0</v>
      </c>
      <c r="DL136" s="69">
        <v>0</v>
      </c>
      <c r="DM136" s="69">
        <v>0</v>
      </c>
      <c r="DN136" s="69">
        <v>0</v>
      </c>
      <c r="DO136" s="69">
        <v>0</v>
      </c>
      <c r="DP136" s="69">
        <v>0</v>
      </c>
      <c r="DQ136" s="69">
        <v>0</v>
      </c>
      <c r="DR136" s="69">
        <v>0</v>
      </c>
      <c r="DS136" s="69">
        <v>0</v>
      </c>
      <c r="DT136" s="69">
        <v>0</v>
      </c>
      <c r="DU136" s="69">
        <v>0</v>
      </c>
      <c r="DV136" s="69">
        <v>0</v>
      </c>
      <c r="DW136" s="69">
        <v>0</v>
      </c>
      <c r="DX136" s="69">
        <v>0</v>
      </c>
      <c r="DY136" s="69">
        <v>0</v>
      </c>
      <c r="DZ136" s="69">
        <v>0</v>
      </c>
      <c r="EA136" s="69">
        <v>0</v>
      </c>
      <c r="EB136" s="69">
        <v>0</v>
      </c>
      <c r="EC136" s="69">
        <f>SUM(I136:EB136)</f>
        <v>502623.8211242681</v>
      </c>
      <c r="ED136" s="69">
        <v>0</v>
      </c>
      <c r="EE136" s="69">
        <v>160373.30542221584</v>
      </c>
      <c r="EF136" s="69">
        <v>0</v>
      </c>
      <c r="EG136" s="69">
        <f>SUM(EE136:EF136)</f>
        <v>160373.30542221584</v>
      </c>
      <c r="EH136" s="23"/>
      <c r="EI136" s="23"/>
    </row>
    <row r="137" spans="1:139" ht="12.75" customHeight="1">
      <c r="A137" s="66">
        <v>129</v>
      </c>
      <c r="B137" s="8" t="s">
        <v>314</v>
      </c>
      <c r="C137" s="4" t="s">
        <v>511</v>
      </c>
      <c r="D137" s="55">
        <f t="shared" si="6"/>
        <v>542407.5702920355</v>
      </c>
      <c r="E137" s="55">
        <v>124803.78524678036</v>
      </c>
      <c r="F137" s="55">
        <f t="shared" si="7"/>
        <v>417603.7850452551</v>
      </c>
      <c r="G137" s="55">
        <v>77606.27408490014</v>
      </c>
      <c r="H137" s="55">
        <f t="shared" si="8"/>
        <v>339997.51096035494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0</v>
      </c>
      <c r="BH137" s="69">
        <v>0</v>
      </c>
      <c r="BI137" s="69">
        <v>0</v>
      </c>
      <c r="BJ137" s="69">
        <v>0</v>
      </c>
      <c r="BK137" s="69">
        <v>0</v>
      </c>
      <c r="BL137" s="69">
        <v>0</v>
      </c>
      <c r="BM137" s="69">
        <v>0</v>
      </c>
      <c r="BN137" s="69">
        <v>0</v>
      </c>
      <c r="BO137" s="69">
        <v>0</v>
      </c>
      <c r="BP137" s="69">
        <v>0</v>
      </c>
      <c r="BQ137" s="69">
        <v>0</v>
      </c>
      <c r="BR137" s="69">
        <v>0</v>
      </c>
      <c r="BS137" s="69">
        <v>0</v>
      </c>
      <c r="BT137" s="69">
        <v>0</v>
      </c>
      <c r="BU137" s="26">
        <v>0</v>
      </c>
      <c r="BV137" s="26">
        <v>0</v>
      </c>
      <c r="BW137" s="26">
        <v>0</v>
      </c>
      <c r="BX137" s="26">
        <v>0</v>
      </c>
      <c r="BY137" s="26">
        <v>0</v>
      </c>
      <c r="BZ137" s="26">
        <v>0</v>
      </c>
      <c r="CA137" s="26">
        <v>0</v>
      </c>
      <c r="CB137" s="26">
        <v>0</v>
      </c>
      <c r="CC137" s="26">
        <v>949.1398408342432</v>
      </c>
      <c r="CD137" s="26">
        <v>0</v>
      </c>
      <c r="CE137" s="26">
        <v>0</v>
      </c>
      <c r="CF137" s="26">
        <v>0</v>
      </c>
      <c r="CG137" s="26">
        <v>0</v>
      </c>
      <c r="CH137" s="26">
        <v>12281.548353964241</v>
      </c>
      <c r="CI137" s="26">
        <v>0</v>
      </c>
      <c r="CJ137" s="26">
        <v>4986.7495380093</v>
      </c>
      <c r="CK137" s="26">
        <v>203153.76864316897</v>
      </c>
      <c r="CL137" s="26">
        <v>0</v>
      </c>
      <c r="CM137" s="26">
        <v>0</v>
      </c>
      <c r="CN137" s="26">
        <v>0</v>
      </c>
      <c r="CO137" s="26">
        <v>0</v>
      </c>
      <c r="CP137" s="26">
        <v>0</v>
      </c>
      <c r="CQ137" s="26">
        <v>0</v>
      </c>
      <c r="CR137" s="26">
        <v>0</v>
      </c>
      <c r="CS137" s="26">
        <v>0</v>
      </c>
      <c r="CT137" s="26">
        <v>0</v>
      </c>
      <c r="CU137" s="26">
        <v>0</v>
      </c>
      <c r="CV137" s="26">
        <v>0</v>
      </c>
      <c r="CW137" s="69">
        <v>0</v>
      </c>
      <c r="CX137" s="69">
        <v>0</v>
      </c>
      <c r="CY137" s="69">
        <v>0</v>
      </c>
      <c r="CZ137" s="69">
        <v>0</v>
      </c>
      <c r="DA137" s="69">
        <v>0</v>
      </c>
      <c r="DB137" s="69">
        <v>0</v>
      </c>
      <c r="DC137" s="69">
        <v>0</v>
      </c>
      <c r="DD137" s="69">
        <v>0</v>
      </c>
      <c r="DE137" s="69">
        <v>0</v>
      </c>
      <c r="DF137" s="69">
        <v>0</v>
      </c>
      <c r="DG137" s="69">
        <v>0</v>
      </c>
      <c r="DH137" s="69">
        <v>0</v>
      </c>
      <c r="DI137" s="69">
        <v>0</v>
      </c>
      <c r="DJ137" s="69">
        <v>0</v>
      </c>
      <c r="DK137" s="69">
        <v>0</v>
      </c>
      <c r="DL137" s="69">
        <v>0</v>
      </c>
      <c r="DM137" s="69">
        <v>0</v>
      </c>
      <c r="DN137" s="69">
        <v>0</v>
      </c>
      <c r="DO137" s="69">
        <v>0</v>
      </c>
      <c r="DP137" s="69">
        <v>0</v>
      </c>
      <c r="DQ137" s="69">
        <v>0</v>
      </c>
      <c r="DR137" s="69">
        <v>0</v>
      </c>
      <c r="DS137" s="69">
        <v>0</v>
      </c>
      <c r="DT137" s="69">
        <v>0</v>
      </c>
      <c r="DU137" s="69">
        <v>0</v>
      </c>
      <c r="DV137" s="69">
        <v>0</v>
      </c>
      <c r="DW137" s="69">
        <v>0</v>
      </c>
      <c r="DX137" s="69">
        <v>0</v>
      </c>
      <c r="DY137" s="69">
        <v>0</v>
      </c>
      <c r="DZ137" s="69">
        <v>0</v>
      </c>
      <c r="EA137" s="69">
        <v>0</v>
      </c>
      <c r="EB137" s="69">
        <v>0</v>
      </c>
      <c r="EC137" s="69">
        <f>SUM(I137:EB137)</f>
        <v>221371.20637597673</v>
      </c>
      <c r="ED137" s="69">
        <v>0</v>
      </c>
      <c r="EE137" s="69">
        <v>118626.30458437817</v>
      </c>
      <c r="EF137" s="69">
        <v>0</v>
      </c>
      <c r="EG137" s="69">
        <f>SUM(EE137:EF137)</f>
        <v>118626.30458437817</v>
      </c>
      <c r="EH137" s="23"/>
      <c r="EI137" s="23"/>
    </row>
    <row r="138" spans="1:139" ht="12.75" customHeight="1">
      <c r="A138" s="66">
        <v>130</v>
      </c>
      <c r="B138" s="8" t="s">
        <v>315</v>
      </c>
      <c r="C138" s="4" t="s">
        <v>512</v>
      </c>
      <c r="D138" s="55">
        <f aca="true" t="shared" si="9" ref="D138:D201">+E138+F138</f>
        <v>791044.475195206</v>
      </c>
      <c r="E138" s="55">
        <v>227438.94996894797</v>
      </c>
      <c r="F138" s="55">
        <f aca="true" t="shared" si="10" ref="F138:F201">+G138+H138</f>
        <v>563605.525226258</v>
      </c>
      <c r="G138" s="55">
        <v>77458.73511343778</v>
      </c>
      <c r="H138" s="55">
        <f aca="true" t="shared" si="11" ref="H138:H201">+EC138+EG138+ED138</f>
        <v>486146.79011282016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0</v>
      </c>
      <c r="BH138" s="69">
        <v>0</v>
      </c>
      <c r="BI138" s="69">
        <v>0</v>
      </c>
      <c r="BJ138" s="69">
        <v>0</v>
      </c>
      <c r="BK138" s="69">
        <v>0</v>
      </c>
      <c r="BL138" s="69">
        <v>0</v>
      </c>
      <c r="BM138" s="69">
        <v>0</v>
      </c>
      <c r="BN138" s="69">
        <v>0</v>
      </c>
      <c r="BO138" s="69">
        <v>0</v>
      </c>
      <c r="BP138" s="69">
        <v>0</v>
      </c>
      <c r="BQ138" s="69">
        <v>0</v>
      </c>
      <c r="BR138" s="69">
        <v>0</v>
      </c>
      <c r="BS138" s="69">
        <v>0</v>
      </c>
      <c r="BT138" s="69">
        <v>0</v>
      </c>
      <c r="BU138" s="26">
        <v>0</v>
      </c>
      <c r="BV138" s="26">
        <v>0</v>
      </c>
      <c r="BW138" s="26">
        <v>0</v>
      </c>
      <c r="BX138" s="26">
        <v>389.91715996040233</v>
      </c>
      <c r="BY138" s="26">
        <v>0</v>
      </c>
      <c r="BZ138" s="26">
        <v>0</v>
      </c>
      <c r="CA138" s="26">
        <v>0</v>
      </c>
      <c r="CB138" s="26">
        <v>0</v>
      </c>
      <c r="CC138" s="26">
        <v>0</v>
      </c>
      <c r="CD138" s="26">
        <v>0</v>
      </c>
      <c r="CE138" s="26">
        <v>0</v>
      </c>
      <c r="CF138" s="26">
        <v>0</v>
      </c>
      <c r="CG138" s="26">
        <v>0</v>
      </c>
      <c r="CH138" s="26">
        <v>0</v>
      </c>
      <c r="CI138" s="26">
        <v>1324.3857670706618</v>
      </c>
      <c r="CJ138" s="26">
        <v>0</v>
      </c>
      <c r="CK138" s="26">
        <v>0</v>
      </c>
      <c r="CL138" s="26">
        <v>338564.28464405856</v>
      </c>
      <c r="CM138" s="26">
        <v>0</v>
      </c>
      <c r="CN138" s="26">
        <v>0</v>
      </c>
      <c r="CO138" s="26">
        <v>83.00672792879536</v>
      </c>
      <c r="CP138" s="26">
        <v>0</v>
      </c>
      <c r="CQ138" s="26">
        <v>0</v>
      </c>
      <c r="CR138" s="26">
        <v>0</v>
      </c>
      <c r="CS138" s="26">
        <v>0</v>
      </c>
      <c r="CT138" s="26">
        <v>0</v>
      </c>
      <c r="CU138" s="26">
        <v>0</v>
      </c>
      <c r="CV138" s="26">
        <v>17676.758456648862</v>
      </c>
      <c r="CW138" s="69">
        <v>0</v>
      </c>
      <c r="CX138" s="69">
        <v>0</v>
      </c>
      <c r="CY138" s="69">
        <v>0</v>
      </c>
      <c r="CZ138" s="69">
        <v>0</v>
      </c>
      <c r="DA138" s="69">
        <v>0</v>
      </c>
      <c r="DB138" s="69">
        <v>0</v>
      </c>
      <c r="DC138" s="69">
        <v>0</v>
      </c>
      <c r="DD138" s="69">
        <v>0</v>
      </c>
      <c r="DE138" s="69">
        <v>0</v>
      </c>
      <c r="DF138" s="69">
        <v>0</v>
      </c>
      <c r="DG138" s="69">
        <v>0</v>
      </c>
      <c r="DH138" s="69">
        <v>0</v>
      </c>
      <c r="DI138" s="69">
        <v>0</v>
      </c>
      <c r="DJ138" s="69">
        <v>0</v>
      </c>
      <c r="DK138" s="69">
        <v>0</v>
      </c>
      <c r="DL138" s="69">
        <v>0</v>
      </c>
      <c r="DM138" s="69">
        <v>0</v>
      </c>
      <c r="DN138" s="69">
        <v>0</v>
      </c>
      <c r="DO138" s="69">
        <v>0</v>
      </c>
      <c r="DP138" s="69">
        <v>0</v>
      </c>
      <c r="DQ138" s="69">
        <v>0</v>
      </c>
      <c r="DR138" s="69">
        <v>0</v>
      </c>
      <c r="DS138" s="69">
        <v>0</v>
      </c>
      <c r="DT138" s="69">
        <v>0</v>
      </c>
      <c r="DU138" s="69">
        <v>0</v>
      </c>
      <c r="DV138" s="69">
        <v>0</v>
      </c>
      <c r="DW138" s="69">
        <v>0</v>
      </c>
      <c r="DX138" s="69">
        <v>0</v>
      </c>
      <c r="DY138" s="69">
        <v>0</v>
      </c>
      <c r="DZ138" s="69">
        <v>0</v>
      </c>
      <c r="EA138" s="69">
        <v>0</v>
      </c>
      <c r="EB138" s="69">
        <v>0</v>
      </c>
      <c r="EC138" s="69">
        <f>SUM(I138:EB138)</f>
        <v>358038.3527556673</v>
      </c>
      <c r="ED138" s="69">
        <v>0</v>
      </c>
      <c r="EE138" s="69">
        <v>128108.43735715287</v>
      </c>
      <c r="EF138" s="69">
        <v>0</v>
      </c>
      <c r="EG138" s="69">
        <f>SUM(EE138:EF138)</f>
        <v>128108.43735715287</v>
      </c>
      <c r="EH138" s="23"/>
      <c r="EI138" s="23"/>
    </row>
    <row r="139" spans="1:139" ht="12.75" customHeight="1">
      <c r="A139" s="66">
        <v>131</v>
      </c>
      <c r="B139" s="8" t="s">
        <v>316</v>
      </c>
      <c r="C139" s="4" t="s">
        <v>513</v>
      </c>
      <c r="D139" s="55">
        <f t="shared" si="9"/>
        <v>828500.0477530604</v>
      </c>
      <c r="E139" s="55">
        <v>144029.70513318514</v>
      </c>
      <c r="F139" s="55">
        <f t="shared" si="10"/>
        <v>684470.3426198752</v>
      </c>
      <c r="G139" s="55">
        <v>63872.0469054703</v>
      </c>
      <c r="H139" s="55">
        <f t="shared" si="11"/>
        <v>620598.2957144049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0</v>
      </c>
      <c r="BH139" s="69">
        <v>0</v>
      </c>
      <c r="BI139" s="69">
        <v>0</v>
      </c>
      <c r="BJ139" s="69">
        <v>0</v>
      </c>
      <c r="BK139" s="69">
        <v>0</v>
      </c>
      <c r="BL139" s="69">
        <v>0</v>
      </c>
      <c r="BM139" s="69">
        <v>0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26">
        <v>0</v>
      </c>
      <c r="BV139" s="26">
        <v>0</v>
      </c>
      <c r="BW139" s="26">
        <v>0</v>
      </c>
      <c r="BX139" s="26">
        <v>0</v>
      </c>
      <c r="BY139" s="26">
        <v>0</v>
      </c>
      <c r="BZ139" s="26">
        <v>0</v>
      </c>
      <c r="CA139" s="26">
        <v>0</v>
      </c>
      <c r="CB139" s="26">
        <v>74.25937493108738</v>
      </c>
      <c r="CC139" s="26">
        <v>0</v>
      </c>
      <c r="CD139" s="26">
        <v>0</v>
      </c>
      <c r="CE139" s="26">
        <v>0</v>
      </c>
      <c r="CF139" s="26">
        <v>0</v>
      </c>
      <c r="CG139" s="26">
        <v>0</v>
      </c>
      <c r="CH139" s="26">
        <v>3161.413345172028</v>
      </c>
      <c r="CI139" s="26">
        <v>318.9280956248206</v>
      </c>
      <c r="CJ139" s="26">
        <v>0</v>
      </c>
      <c r="CK139" s="26">
        <v>230586.20724308453</v>
      </c>
      <c r="CL139" s="26">
        <v>239.3258859447765</v>
      </c>
      <c r="CM139" s="26">
        <v>0</v>
      </c>
      <c r="CN139" s="26">
        <v>0</v>
      </c>
      <c r="CO139" s="26">
        <v>0</v>
      </c>
      <c r="CP139" s="26">
        <v>0</v>
      </c>
      <c r="CQ139" s="26">
        <v>0</v>
      </c>
      <c r="CR139" s="26">
        <v>4270.286176994328</v>
      </c>
      <c r="CS139" s="26">
        <v>0</v>
      </c>
      <c r="CT139" s="26">
        <v>0</v>
      </c>
      <c r="CU139" s="26">
        <v>0</v>
      </c>
      <c r="CV139" s="26">
        <v>0</v>
      </c>
      <c r="CW139" s="69">
        <v>0</v>
      </c>
      <c r="CX139" s="69">
        <v>0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69">
        <v>0</v>
      </c>
      <c r="DF139" s="69">
        <v>0</v>
      </c>
      <c r="DG139" s="69">
        <v>0</v>
      </c>
      <c r="DH139" s="69">
        <v>0</v>
      </c>
      <c r="DI139" s="69">
        <v>0</v>
      </c>
      <c r="DJ139" s="69">
        <v>0</v>
      </c>
      <c r="DK139" s="69">
        <v>0</v>
      </c>
      <c r="DL139" s="69">
        <v>0</v>
      </c>
      <c r="DM139" s="69">
        <v>0</v>
      </c>
      <c r="DN139" s="69">
        <v>0</v>
      </c>
      <c r="DO139" s="69">
        <v>0</v>
      </c>
      <c r="DP139" s="69">
        <v>0</v>
      </c>
      <c r="DQ139" s="69">
        <v>0</v>
      </c>
      <c r="DR139" s="69">
        <v>0</v>
      </c>
      <c r="DS139" s="69">
        <v>0</v>
      </c>
      <c r="DT139" s="69">
        <v>0</v>
      </c>
      <c r="DU139" s="69">
        <v>0</v>
      </c>
      <c r="DV139" s="69">
        <v>0</v>
      </c>
      <c r="DW139" s="69">
        <v>0</v>
      </c>
      <c r="DX139" s="69">
        <v>0</v>
      </c>
      <c r="DY139" s="69">
        <v>0</v>
      </c>
      <c r="DZ139" s="69">
        <v>0</v>
      </c>
      <c r="EA139" s="69">
        <v>0</v>
      </c>
      <c r="EB139" s="69">
        <v>0</v>
      </c>
      <c r="EC139" s="69">
        <f>SUM(I139:EB139)</f>
        <v>238650.42012175155</v>
      </c>
      <c r="ED139" s="69">
        <v>0</v>
      </c>
      <c r="EE139" s="69">
        <v>381947.8755926533</v>
      </c>
      <c r="EF139" s="69">
        <v>0</v>
      </c>
      <c r="EG139" s="69">
        <f>SUM(EE139:EF139)</f>
        <v>381947.8755926533</v>
      </c>
      <c r="EH139" s="23"/>
      <c r="EI139" s="23"/>
    </row>
    <row r="140" spans="1:139" ht="12.75" customHeight="1">
      <c r="A140" s="66">
        <v>132</v>
      </c>
      <c r="B140" s="8" t="s">
        <v>317</v>
      </c>
      <c r="C140" s="4" t="s">
        <v>514</v>
      </c>
      <c r="D140" s="55">
        <f t="shared" si="9"/>
        <v>579768.3354146577</v>
      </c>
      <c r="E140" s="55">
        <v>85124.53825542703</v>
      </c>
      <c r="F140" s="55">
        <f t="shared" si="10"/>
        <v>494643.7971592307</v>
      </c>
      <c r="G140" s="55">
        <v>19072.440647726733</v>
      </c>
      <c r="H140" s="55">
        <f t="shared" si="11"/>
        <v>475571.356511504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69">
        <v>0</v>
      </c>
      <c r="S140" s="69">
        <v>0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0</v>
      </c>
      <c r="BH140" s="69">
        <v>0</v>
      </c>
      <c r="BI140" s="69">
        <v>0</v>
      </c>
      <c r="BJ140" s="69">
        <v>0</v>
      </c>
      <c r="BK140" s="69">
        <v>0</v>
      </c>
      <c r="BL140" s="69">
        <v>0</v>
      </c>
      <c r="BM140" s="69">
        <v>0</v>
      </c>
      <c r="BN140" s="69">
        <v>0</v>
      </c>
      <c r="BO140" s="69">
        <v>0</v>
      </c>
      <c r="BP140" s="69">
        <v>0</v>
      </c>
      <c r="BQ140" s="69">
        <v>0</v>
      </c>
      <c r="BR140" s="69">
        <v>0</v>
      </c>
      <c r="BS140" s="69">
        <v>0</v>
      </c>
      <c r="BT140" s="69">
        <v>0</v>
      </c>
      <c r="BU140" s="26">
        <v>0</v>
      </c>
      <c r="BV140" s="26">
        <v>0</v>
      </c>
      <c r="BW140" s="26">
        <v>0</v>
      </c>
      <c r="BX140" s="26">
        <v>0</v>
      </c>
      <c r="BY140" s="26">
        <v>0</v>
      </c>
      <c r="BZ140" s="26">
        <v>0</v>
      </c>
      <c r="CA140" s="26">
        <v>0</v>
      </c>
      <c r="CB140" s="26">
        <v>0</v>
      </c>
      <c r="CC140" s="26">
        <v>0</v>
      </c>
      <c r="CD140" s="26">
        <v>0</v>
      </c>
      <c r="CE140" s="26">
        <v>0</v>
      </c>
      <c r="CF140" s="26">
        <v>0</v>
      </c>
      <c r="CG140" s="26">
        <v>0</v>
      </c>
      <c r="CH140" s="26">
        <v>15772.758365096406</v>
      </c>
      <c r="CI140" s="26">
        <v>11611.234074576094</v>
      </c>
      <c r="CJ140" s="26">
        <v>0</v>
      </c>
      <c r="CK140" s="26">
        <v>888.5580243766849</v>
      </c>
      <c r="CL140" s="26">
        <v>0</v>
      </c>
      <c r="CM140" s="26">
        <v>89638.04056430668</v>
      </c>
      <c r="CN140" s="26">
        <v>0</v>
      </c>
      <c r="CO140" s="26">
        <v>0</v>
      </c>
      <c r="CP140" s="26">
        <v>0</v>
      </c>
      <c r="CQ140" s="26">
        <v>0</v>
      </c>
      <c r="CR140" s="26">
        <v>0</v>
      </c>
      <c r="CS140" s="26">
        <v>0</v>
      </c>
      <c r="CT140" s="26">
        <v>0</v>
      </c>
      <c r="CU140" s="26">
        <v>0</v>
      </c>
      <c r="CV140" s="26">
        <v>0</v>
      </c>
      <c r="CW140" s="69">
        <v>0</v>
      </c>
      <c r="CX140" s="69">
        <v>0</v>
      </c>
      <c r="CY140" s="69">
        <v>0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69">
        <v>0</v>
      </c>
      <c r="DF140" s="69">
        <v>0</v>
      </c>
      <c r="DG140" s="69">
        <v>0</v>
      </c>
      <c r="DH140" s="69">
        <v>0</v>
      </c>
      <c r="DI140" s="69">
        <v>0</v>
      </c>
      <c r="DJ140" s="69">
        <v>0</v>
      </c>
      <c r="DK140" s="69">
        <v>0</v>
      </c>
      <c r="DL140" s="69">
        <v>0</v>
      </c>
      <c r="DM140" s="69">
        <v>0</v>
      </c>
      <c r="DN140" s="69">
        <v>0</v>
      </c>
      <c r="DO140" s="69">
        <v>0</v>
      </c>
      <c r="DP140" s="69">
        <v>0</v>
      </c>
      <c r="DQ140" s="69">
        <v>0</v>
      </c>
      <c r="DR140" s="69">
        <v>0</v>
      </c>
      <c r="DS140" s="69">
        <v>0</v>
      </c>
      <c r="DT140" s="69">
        <v>0</v>
      </c>
      <c r="DU140" s="69">
        <v>0</v>
      </c>
      <c r="DV140" s="69">
        <v>0</v>
      </c>
      <c r="DW140" s="69">
        <v>0</v>
      </c>
      <c r="DX140" s="69">
        <v>0</v>
      </c>
      <c r="DY140" s="69">
        <v>0</v>
      </c>
      <c r="DZ140" s="69">
        <v>0</v>
      </c>
      <c r="EA140" s="69">
        <v>0</v>
      </c>
      <c r="EB140" s="69">
        <v>0</v>
      </c>
      <c r="EC140" s="69">
        <f>SUM(I140:EB140)</f>
        <v>117910.59102835586</v>
      </c>
      <c r="ED140" s="69">
        <v>0</v>
      </c>
      <c r="EE140" s="69">
        <v>357660.7654831481</v>
      </c>
      <c r="EF140" s="69">
        <v>0</v>
      </c>
      <c r="EG140" s="69">
        <f>SUM(EE140:EF140)</f>
        <v>357660.7654831481</v>
      </c>
      <c r="EH140" s="23"/>
      <c r="EI140" s="23"/>
    </row>
    <row r="141" spans="1:139" ht="12.75" customHeight="1">
      <c r="A141" s="66">
        <v>133</v>
      </c>
      <c r="B141" s="8" t="s">
        <v>318</v>
      </c>
      <c r="C141" s="4" t="s">
        <v>515</v>
      </c>
      <c r="D141" s="55">
        <f t="shared" si="9"/>
        <v>1915540.2388610912</v>
      </c>
      <c r="E141" s="55">
        <v>238506.66146849722</v>
      </c>
      <c r="F141" s="55">
        <f t="shared" si="10"/>
        <v>1677033.577392594</v>
      </c>
      <c r="G141" s="55">
        <v>169940.42484268438</v>
      </c>
      <c r="H141" s="55">
        <f t="shared" si="11"/>
        <v>1507093.1525499097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0</v>
      </c>
      <c r="BO141" s="69">
        <v>0</v>
      </c>
      <c r="BP141" s="69">
        <v>0</v>
      </c>
      <c r="BQ141" s="69">
        <v>0</v>
      </c>
      <c r="BR141" s="69">
        <v>0</v>
      </c>
      <c r="BS141" s="69">
        <v>0</v>
      </c>
      <c r="BT141" s="69">
        <v>0</v>
      </c>
      <c r="BU141" s="26">
        <v>0</v>
      </c>
      <c r="BV141" s="26">
        <v>0</v>
      </c>
      <c r="BW141" s="26">
        <v>0</v>
      </c>
      <c r="BX141" s="26">
        <v>0</v>
      </c>
      <c r="BY141" s="26">
        <v>0</v>
      </c>
      <c r="BZ141" s="26">
        <v>0</v>
      </c>
      <c r="CA141" s="26">
        <v>0</v>
      </c>
      <c r="CB141" s="26">
        <v>0</v>
      </c>
      <c r="CC141" s="26">
        <v>2329.6528948121486</v>
      </c>
      <c r="CD141" s="26">
        <v>0</v>
      </c>
      <c r="CE141" s="26">
        <v>0</v>
      </c>
      <c r="CF141" s="26">
        <v>0</v>
      </c>
      <c r="CG141" s="26">
        <v>0</v>
      </c>
      <c r="CH141" s="26">
        <v>0</v>
      </c>
      <c r="CI141" s="26">
        <v>1476.8215215218975</v>
      </c>
      <c r="CJ141" s="26">
        <v>498.9251090882345</v>
      </c>
      <c r="CK141" s="26">
        <v>0</v>
      </c>
      <c r="CL141" s="26">
        <v>0</v>
      </c>
      <c r="CM141" s="26">
        <v>524147.1187994979</v>
      </c>
      <c r="CN141" s="26">
        <v>0</v>
      </c>
      <c r="CO141" s="26">
        <v>0</v>
      </c>
      <c r="CP141" s="26">
        <v>0</v>
      </c>
      <c r="CQ141" s="26">
        <v>0</v>
      </c>
      <c r="CR141" s="26">
        <v>0</v>
      </c>
      <c r="CS141" s="26">
        <v>0</v>
      </c>
      <c r="CT141" s="26">
        <v>0</v>
      </c>
      <c r="CU141" s="26">
        <v>0</v>
      </c>
      <c r="CV141" s="26">
        <v>0</v>
      </c>
      <c r="CW141" s="69">
        <v>0</v>
      </c>
      <c r="CX141" s="69">
        <v>0</v>
      </c>
      <c r="CY141" s="69">
        <v>0</v>
      </c>
      <c r="CZ141" s="69">
        <v>0</v>
      </c>
      <c r="DA141" s="69">
        <v>0</v>
      </c>
      <c r="DB141" s="69">
        <v>0</v>
      </c>
      <c r="DC141" s="69">
        <v>0</v>
      </c>
      <c r="DD141" s="69">
        <v>0</v>
      </c>
      <c r="DE141" s="69">
        <v>0</v>
      </c>
      <c r="DF141" s="69">
        <v>0</v>
      </c>
      <c r="DG141" s="69">
        <v>0</v>
      </c>
      <c r="DH141" s="69">
        <v>0</v>
      </c>
      <c r="DI141" s="69">
        <v>0</v>
      </c>
      <c r="DJ141" s="69">
        <v>0</v>
      </c>
      <c r="DK141" s="69">
        <v>0</v>
      </c>
      <c r="DL141" s="69">
        <v>0</v>
      </c>
      <c r="DM141" s="69">
        <v>0</v>
      </c>
      <c r="DN141" s="69">
        <v>0</v>
      </c>
      <c r="DO141" s="69">
        <v>0</v>
      </c>
      <c r="DP141" s="69">
        <v>0</v>
      </c>
      <c r="DQ141" s="69">
        <v>0</v>
      </c>
      <c r="DR141" s="69">
        <v>0</v>
      </c>
      <c r="DS141" s="69">
        <v>0</v>
      </c>
      <c r="DT141" s="69">
        <v>0</v>
      </c>
      <c r="DU141" s="69">
        <v>0</v>
      </c>
      <c r="DV141" s="69">
        <v>0</v>
      </c>
      <c r="DW141" s="69">
        <v>0</v>
      </c>
      <c r="DX141" s="69">
        <v>0</v>
      </c>
      <c r="DY141" s="69">
        <v>0</v>
      </c>
      <c r="DZ141" s="69">
        <v>0</v>
      </c>
      <c r="EA141" s="69">
        <v>0</v>
      </c>
      <c r="EB141" s="69">
        <v>0</v>
      </c>
      <c r="EC141" s="69">
        <f>SUM(I141:EB141)</f>
        <v>528452.5183249202</v>
      </c>
      <c r="ED141" s="69">
        <v>0</v>
      </c>
      <c r="EE141" s="69">
        <v>978640.6342249895</v>
      </c>
      <c r="EF141" s="69">
        <v>0</v>
      </c>
      <c r="EG141" s="69">
        <f>SUM(EE141:EF141)</f>
        <v>978640.6342249895</v>
      </c>
      <c r="EH141" s="23"/>
      <c r="EI141" s="23"/>
    </row>
    <row r="142" spans="1:139" ht="12.75" customHeight="1">
      <c r="A142" s="66">
        <v>134</v>
      </c>
      <c r="B142" s="8" t="s">
        <v>319</v>
      </c>
      <c r="C142" s="4" t="s">
        <v>516</v>
      </c>
      <c r="D142" s="55">
        <f t="shared" si="9"/>
        <v>1768658.6148432295</v>
      </c>
      <c r="E142" s="55">
        <v>496450.55680150696</v>
      </c>
      <c r="F142" s="55">
        <f t="shared" si="10"/>
        <v>1272208.0580417225</v>
      </c>
      <c r="G142" s="55">
        <v>295370.3017468521</v>
      </c>
      <c r="H142" s="55">
        <f t="shared" si="11"/>
        <v>976837.7562948705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26">
        <v>0</v>
      </c>
      <c r="BV142" s="26">
        <v>0</v>
      </c>
      <c r="BW142" s="26">
        <v>0</v>
      </c>
      <c r="BX142" s="26">
        <v>0</v>
      </c>
      <c r="BY142" s="26">
        <v>0</v>
      </c>
      <c r="BZ142" s="26">
        <v>0</v>
      </c>
      <c r="CA142" s="26">
        <v>0</v>
      </c>
      <c r="CB142" s="26">
        <v>0</v>
      </c>
      <c r="CC142" s="26">
        <v>693.49179246468</v>
      </c>
      <c r="CD142" s="26">
        <v>0</v>
      </c>
      <c r="CE142" s="26">
        <v>0</v>
      </c>
      <c r="CF142" s="26">
        <v>29981.6419613661</v>
      </c>
      <c r="CG142" s="26">
        <v>0</v>
      </c>
      <c r="CH142" s="26">
        <v>0</v>
      </c>
      <c r="CI142" s="26">
        <v>0</v>
      </c>
      <c r="CJ142" s="26">
        <v>0</v>
      </c>
      <c r="CK142" s="26">
        <v>1847.905454712183</v>
      </c>
      <c r="CL142" s="26">
        <v>712.1459028341116</v>
      </c>
      <c r="CM142" s="26">
        <v>1550.0812211776624</v>
      </c>
      <c r="CN142" s="26">
        <v>570474.3915295113</v>
      </c>
      <c r="CO142" s="26">
        <v>0</v>
      </c>
      <c r="CP142" s="26">
        <v>0</v>
      </c>
      <c r="CQ142" s="26">
        <v>0</v>
      </c>
      <c r="CR142" s="26">
        <v>0</v>
      </c>
      <c r="CS142" s="26">
        <v>0</v>
      </c>
      <c r="CT142" s="26">
        <v>0</v>
      </c>
      <c r="CU142" s="26">
        <v>0</v>
      </c>
      <c r="CV142" s="26">
        <v>0</v>
      </c>
      <c r="CW142" s="69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69">
        <v>0</v>
      </c>
      <c r="DF142" s="69">
        <v>0</v>
      </c>
      <c r="DG142" s="69">
        <v>0</v>
      </c>
      <c r="DH142" s="69">
        <v>0</v>
      </c>
      <c r="DI142" s="69">
        <v>0</v>
      </c>
      <c r="DJ142" s="69">
        <v>0</v>
      </c>
      <c r="DK142" s="69">
        <v>0</v>
      </c>
      <c r="DL142" s="69">
        <v>0</v>
      </c>
      <c r="DM142" s="69">
        <v>0</v>
      </c>
      <c r="DN142" s="69">
        <v>0</v>
      </c>
      <c r="DO142" s="69">
        <v>0</v>
      </c>
      <c r="DP142" s="69">
        <v>0</v>
      </c>
      <c r="DQ142" s="69">
        <v>0</v>
      </c>
      <c r="DR142" s="69">
        <v>0</v>
      </c>
      <c r="DS142" s="69">
        <v>0</v>
      </c>
      <c r="DT142" s="69">
        <v>0</v>
      </c>
      <c r="DU142" s="69">
        <v>0</v>
      </c>
      <c r="DV142" s="69">
        <v>0</v>
      </c>
      <c r="DW142" s="69">
        <v>0</v>
      </c>
      <c r="DX142" s="69">
        <v>0</v>
      </c>
      <c r="DY142" s="69">
        <v>0</v>
      </c>
      <c r="DZ142" s="69">
        <v>0</v>
      </c>
      <c r="EA142" s="69">
        <v>0</v>
      </c>
      <c r="EB142" s="69">
        <v>0</v>
      </c>
      <c r="EC142" s="69">
        <f>SUM(I142:EB142)</f>
        <v>605259.6578620661</v>
      </c>
      <c r="ED142" s="69">
        <v>0</v>
      </c>
      <c r="EE142" s="69">
        <v>371578.09843280446</v>
      </c>
      <c r="EF142" s="69">
        <v>0</v>
      </c>
      <c r="EG142" s="69">
        <f>SUM(EE142:EF142)</f>
        <v>371578.09843280446</v>
      </c>
      <c r="EH142" s="23"/>
      <c r="EI142" s="23"/>
    </row>
    <row r="143" spans="1:139" ht="12.75" customHeight="1">
      <c r="A143" s="66">
        <v>135</v>
      </c>
      <c r="B143" s="8" t="s">
        <v>320</v>
      </c>
      <c r="C143" s="4" t="s">
        <v>517</v>
      </c>
      <c r="D143" s="55">
        <f t="shared" si="9"/>
        <v>477454.4908079386</v>
      </c>
      <c r="E143" s="55">
        <v>48667.64579732984</v>
      </c>
      <c r="F143" s="55">
        <f t="shared" si="10"/>
        <v>428786.8450106088</v>
      </c>
      <c r="G143" s="55">
        <v>40423.70106799078</v>
      </c>
      <c r="H143" s="55">
        <f t="shared" si="11"/>
        <v>388363.143942618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69">
        <v>0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26">
        <v>0</v>
      </c>
      <c r="BV143" s="26">
        <v>0</v>
      </c>
      <c r="BW143" s="26">
        <v>0</v>
      </c>
      <c r="BX143" s="26">
        <v>0</v>
      </c>
      <c r="BY143" s="26">
        <v>0</v>
      </c>
      <c r="BZ143" s="26">
        <v>0</v>
      </c>
      <c r="CA143" s="26">
        <v>0</v>
      </c>
      <c r="CB143" s="26">
        <v>0</v>
      </c>
      <c r="CC143" s="26">
        <v>0</v>
      </c>
      <c r="CD143" s="26">
        <v>0</v>
      </c>
      <c r="CE143" s="26">
        <v>0</v>
      </c>
      <c r="CF143" s="26">
        <v>0</v>
      </c>
      <c r="CG143" s="26">
        <v>0</v>
      </c>
      <c r="CH143" s="26">
        <v>0</v>
      </c>
      <c r="CI143" s="26">
        <v>0</v>
      </c>
      <c r="CJ143" s="26">
        <v>0</v>
      </c>
      <c r="CK143" s="26">
        <v>537.3080679290845</v>
      </c>
      <c r="CL143" s="26">
        <v>0</v>
      </c>
      <c r="CM143" s="26">
        <v>1127.7138976610029</v>
      </c>
      <c r="CN143" s="26">
        <v>23826.622845481274</v>
      </c>
      <c r="CO143" s="26">
        <v>110.71695761213165</v>
      </c>
      <c r="CP143" s="26">
        <v>0</v>
      </c>
      <c r="CQ143" s="26">
        <v>0</v>
      </c>
      <c r="CR143" s="26">
        <v>0</v>
      </c>
      <c r="CS143" s="26">
        <v>0</v>
      </c>
      <c r="CT143" s="26">
        <v>0</v>
      </c>
      <c r="CU143" s="26">
        <v>0</v>
      </c>
      <c r="CV143" s="26">
        <v>0</v>
      </c>
      <c r="CW143" s="69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69">
        <v>0</v>
      </c>
      <c r="DF143" s="69">
        <v>0</v>
      </c>
      <c r="DG143" s="69">
        <v>0</v>
      </c>
      <c r="DH143" s="69">
        <v>0</v>
      </c>
      <c r="DI143" s="69">
        <v>0</v>
      </c>
      <c r="DJ143" s="69">
        <v>0</v>
      </c>
      <c r="DK143" s="69">
        <v>0</v>
      </c>
      <c r="DL143" s="69">
        <v>0</v>
      </c>
      <c r="DM143" s="69">
        <v>0</v>
      </c>
      <c r="DN143" s="69">
        <v>0</v>
      </c>
      <c r="DO143" s="69">
        <v>0</v>
      </c>
      <c r="DP143" s="69">
        <v>0</v>
      </c>
      <c r="DQ143" s="69">
        <v>0</v>
      </c>
      <c r="DR143" s="69">
        <v>0</v>
      </c>
      <c r="DS143" s="69">
        <v>0</v>
      </c>
      <c r="DT143" s="69">
        <v>0</v>
      </c>
      <c r="DU143" s="69">
        <v>0</v>
      </c>
      <c r="DV143" s="69">
        <v>0</v>
      </c>
      <c r="DW143" s="69">
        <v>0</v>
      </c>
      <c r="DX143" s="69">
        <v>0</v>
      </c>
      <c r="DY143" s="69">
        <v>0</v>
      </c>
      <c r="DZ143" s="69">
        <v>0</v>
      </c>
      <c r="EA143" s="69">
        <v>0</v>
      </c>
      <c r="EB143" s="69">
        <v>0</v>
      </c>
      <c r="EC143" s="69">
        <f>SUM(I143:EB143)</f>
        <v>25602.36176868349</v>
      </c>
      <c r="ED143" s="69">
        <v>0</v>
      </c>
      <c r="EE143" s="69">
        <v>362760.7821739345</v>
      </c>
      <c r="EF143" s="69">
        <v>0</v>
      </c>
      <c r="EG143" s="69">
        <f>SUM(EE143:EF143)</f>
        <v>362760.7821739345</v>
      </c>
      <c r="EH143" s="23"/>
      <c r="EI143" s="23"/>
    </row>
    <row r="144" spans="1:139" ht="12.75" customHeight="1">
      <c r="A144" s="67" t="s">
        <v>518</v>
      </c>
      <c r="B144" s="8" t="s">
        <v>321</v>
      </c>
      <c r="C144" s="4" t="s">
        <v>519</v>
      </c>
      <c r="D144" s="55">
        <f t="shared" si="9"/>
        <v>923463.9106291616</v>
      </c>
      <c r="E144" s="55">
        <v>277929.7736291349</v>
      </c>
      <c r="F144" s="55">
        <f t="shared" si="10"/>
        <v>645534.1370000266</v>
      </c>
      <c r="G144" s="55">
        <v>140415.76207634067</v>
      </c>
      <c r="H144" s="55">
        <f t="shared" si="11"/>
        <v>505118.37492368603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69">
        <v>0</v>
      </c>
      <c r="S144" s="69">
        <v>0</v>
      </c>
      <c r="T144" s="69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74661.81732544664</v>
      </c>
      <c r="BB144" s="69">
        <v>28.995047164734668</v>
      </c>
      <c r="BC144" s="69">
        <v>95542.74032757951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26">
        <v>0</v>
      </c>
      <c r="BV144" s="26">
        <v>0</v>
      </c>
      <c r="BW144" s="26">
        <v>0</v>
      </c>
      <c r="BX144" s="26">
        <v>0</v>
      </c>
      <c r="BY144" s="26">
        <v>0</v>
      </c>
      <c r="BZ144" s="26">
        <v>0</v>
      </c>
      <c r="CA144" s="26">
        <v>0</v>
      </c>
      <c r="CB144" s="26">
        <v>0</v>
      </c>
      <c r="CC144" s="26">
        <v>0</v>
      </c>
      <c r="CD144" s="26">
        <v>0</v>
      </c>
      <c r="CE144" s="26">
        <v>0</v>
      </c>
      <c r="CF144" s="26">
        <v>0</v>
      </c>
      <c r="CG144" s="26">
        <v>0</v>
      </c>
      <c r="CH144" s="26">
        <v>0</v>
      </c>
      <c r="CI144" s="26">
        <v>0</v>
      </c>
      <c r="CJ144" s="26">
        <v>0</v>
      </c>
      <c r="CK144" s="26">
        <v>0</v>
      </c>
      <c r="CL144" s="26">
        <v>0</v>
      </c>
      <c r="CM144" s="26">
        <v>0</v>
      </c>
      <c r="CN144" s="26">
        <v>4539.445367967643</v>
      </c>
      <c r="CO144" s="26">
        <v>2202.98195237526</v>
      </c>
      <c r="CP144" s="26">
        <v>0</v>
      </c>
      <c r="CQ144" s="26">
        <v>0</v>
      </c>
      <c r="CR144" s="26">
        <v>0</v>
      </c>
      <c r="CS144" s="26">
        <v>0</v>
      </c>
      <c r="CT144" s="26">
        <v>0</v>
      </c>
      <c r="CU144" s="26">
        <v>0</v>
      </c>
      <c r="CV144" s="26">
        <v>103642.19151942145</v>
      </c>
      <c r="CW144" s="69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69">
        <v>0</v>
      </c>
      <c r="DF144" s="69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69">
        <v>0</v>
      </c>
      <c r="DO144" s="69">
        <v>0</v>
      </c>
      <c r="DP144" s="69">
        <v>0</v>
      </c>
      <c r="DQ144" s="69">
        <v>0</v>
      </c>
      <c r="DR144" s="69">
        <v>0</v>
      </c>
      <c r="DS144" s="69">
        <v>0</v>
      </c>
      <c r="DT144" s="69">
        <v>0</v>
      </c>
      <c r="DU144" s="69">
        <v>0</v>
      </c>
      <c r="DV144" s="69">
        <v>0</v>
      </c>
      <c r="DW144" s="69">
        <v>0</v>
      </c>
      <c r="DX144" s="69">
        <v>0</v>
      </c>
      <c r="DY144" s="69">
        <v>0</v>
      </c>
      <c r="DZ144" s="69">
        <v>0</v>
      </c>
      <c r="EA144" s="69">
        <v>0</v>
      </c>
      <c r="EB144" s="69">
        <v>0</v>
      </c>
      <c r="EC144" s="69">
        <f>SUM(I144:EB144)</f>
        <v>280618.17153995525</v>
      </c>
      <c r="ED144" s="69">
        <v>0</v>
      </c>
      <c r="EE144" s="69">
        <v>224500.20338373078</v>
      </c>
      <c r="EF144" s="69">
        <v>0</v>
      </c>
      <c r="EG144" s="69">
        <f>SUM(EE144:EF144)</f>
        <v>224500.20338373078</v>
      </c>
      <c r="EH144" s="23"/>
      <c r="EI144" s="23"/>
    </row>
    <row r="145" spans="1:139" ht="12.75" customHeight="1">
      <c r="A145" s="67" t="s">
        <v>520</v>
      </c>
      <c r="B145" s="8" t="s">
        <v>322</v>
      </c>
      <c r="C145" s="4" t="s">
        <v>521</v>
      </c>
      <c r="D145" s="55">
        <f t="shared" si="9"/>
        <v>637695.5149804443</v>
      </c>
      <c r="E145" s="55">
        <v>136534.2720955956</v>
      </c>
      <c r="F145" s="55">
        <f t="shared" si="10"/>
        <v>501161.24288484873</v>
      </c>
      <c r="G145" s="55">
        <v>81800.69567473994</v>
      </c>
      <c r="H145" s="55">
        <f t="shared" si="11"/>
        <v>419360.5472101088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1417.3584594728566</v>
      </c>
      <c r="BK145" s="69">
        <v>0</v>
      </c>
      <c r="BL145" s="69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26">
        <v>0</v>
      </c>
      <c r="BV145" s="26">
        <v>14.734586006357103</v>
      </c>
      <c r="BW145" s="26">
        <v>0</v>
      </c>
      <c r="BX145" s="26">
        <v>0</v>
      </c>
      <c r="BY145" s="26">
        <v>0</v>
      </c>
      <c r="BZ145" s="26">
        <v>0</v>
      </c>
      <c r="CA145" s="26">
        <v>0</v>
      </c>
      <c r="CB145" s="26">
        <v>0</v>
      </c>
      <c r="CC145" s="26">
        <v>0</v>
      </c>
      <c r="CD145" s="26">
        <v>0</v>
      </c>
      <c r="CE145" s="26">
        <v>0</v>
      </c>
      <c r="CF145" s="26">
        <v>0</v>
      </c>
      <c r="CG145" s="26">
        <v>0</v>
      </c>
      <c r="CH145" s="26">
        <v>0</v>
      </c>
      <c r="CI145" s="26">
        <v>113.53942685624887</v>
      </c>
      <c r="CJ145" s="26">
        <v>0</v>
      </c>
      <c r="CK145" s="26">
        <v>0</v>
      </c>
      <c r="CL145" s="26">
        <v>0</v>
      </c>
      <c r="CM145" s="26">
        <v>0</v>
      </c>
      <c r="CN145" s="26">
        <v>0</v>
      </c>
      <c r="CO145" s="26">
        <v>180987.27349460323</v>
      </c>
      <c r="CP145" s="26">
        <v>0</v>
      </c>
      <c r="CQ145" s="26">
        <v>0</v>
      </c>
      <c r="CR145" s="26">
        <v>0</v>
      </c>
      <c r="CS145" s="26">
        <v>0</v>
      </c>
      <c r="CT145" s="26">
        <v>0</v>
      </c>
      <c r="CU145" s="26">
        <v>262.36452444398304</v>
      </c>
      <c r="CV145" s="26">
        <v>0</v>
      </c>
      <c r="CW145" s="69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69">
        <v>0</v>
      </c>
      <c r="DF145" s="69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69">
        <v>0</v>
      </c>
      <c r="DO145" s="69">
        <v>0</v>
      </c>
      <c r="DP145" s="69">
        <v>0</v>
      </c>
      <c r="DQ145" s="69">
        <v>0</v>
      </c>
      <c r="DR145" s="69">
        <v>0</v>
      </c>
      <c r="DS145" s="69">
        <v>0</v>
      </c>
      <c r="DT145" s="69">
        <v>0</v>
      </c>
      <c r="DU145" s="69">
        <v>0</v>
      </c>
      <c r="DV145" s="69">
        <v>0</v>
      </c>
      <c r="DW145" s="69">
        <v>0</v>
      </c>
      <c r="DX145" s="69">
        <v>0</v>
      </c>
      <c r="DY145" s="69">
        <v>0</v>
      </c>
      <c r="DZ145" s="69">
        <v>0</v>
      </c>
      <c r="EA145" s="69">
        <v>0</v>
      </c>
      <c r="EB145" s="69">
        <v>0</v>
      </c>
      <c r="EC145" s="69">
        <f>SUM(I145:EB145)</f>
        <v>182795.27049138266</v>
      </c>
      <c r="ED145" s="69">
        <v>0</v>
      </c>
      <c r="EE145" s="69">
        <v>236565.27671872612</v>
      </c>
      <c r="EF145" s="69">
        <v>0</v>
      </c>
      <c r="EG145" s="69">
        <f>SUM(EE145:EF145)</f>
        <v>236565.27671872612</v>
      </c>
      <c r="EH145" s="23"/>
      <c r="EI145" s="23"/>
    </row>
    <row r="146" spans="1:139" ht="12.75" customHeight="1">
      <c r="A146" s="67" t="s">
        <v>522</v>
      </c>
      <c r="B146" s="8" t="s">
        <v>323</v>
      </c>
      <c r="C146" s="4" t="s">
        <v>523</v>
      </c>
      <c r="D146" s="55">
        <f t="shared" si="9"/>
        <v>893620.0153994783</v>
      </c>
      <c r="E146" s="55">
        <v>184373.29883531758</v>
      </c>
      <c r="F146" s="55">
        <f t="shared" si="10"/>
        <v>709246.7165641607</v>
      </c>
      <c r="G146" s="55">
        <v>64156.428285952046</v>
      </c>
      <c r="H146" s="55">
        <f t="shared" si="11"/>
        <v>645090.2882782086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0</v>
      </c>
      <c r="BH146" s="69">
        <v>0</v>
      </c>
      <c r="BI146" s="69">
        <v>0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>
        <v>0</v>
      </c>
      <c r="BS146" s="69">
        <v>0</v>
      </c>
      <c r="BT146" s="69">
        <v>0</v>
      </c>
      <c r="BU146" s="26">
        <v>0</v>
      </c>
      <c r="BV146" s="26">
        <v>0</v>
      </c>
      <c r="BW146" s="26">
        <v>0</v>
      </c>
      <c r="BX146" s="26">
        <v>535.5563551910589</v>
      </c>
      <c r="BY146" s="26">
        <v>0</v>
      </c>
      <c r="BZ146" s="26">
        <v>0</v>
      </c>
      <c r="CA146" s="26">
        <v>0</v>
      </c>
      <c r="CB146" s="26">
        <v>3157.257984854136</v>
      </c>
      <c r="CC146" s="26">
        <v>3276.5011461547924</v>
      </c>
      <c r="CD146" s="26">
        <v>0</v>
      </c>
      <c r="CE146" s="26">
        <v>21904.974699032944</v>
      </c>
      <c r="CF146" s="26">
        <v>227.5686639723134</v>
      </c>
      <c r="CG146" s="26">
        <v>0</v>
      </c>
      <c r="CH146" s="26">
        <v>385.7706969309362</v>
      </c>
      <c r="CI146" s="26">
        <v>0</v>
      </c>
      <c r="CJ146" s="26">
        <v>0</v>
      </c>
      <c r="CK146" s="26">
        <v>1151.056436640978</v>
      </c>
      <c r="CL146" s="26">
        <v>0</v>
      </c>
      <c r="CM146" s="26">
        <v>0</v>
      </c>
      <c r="CN146" s="26">
        <v>0</v>
      </c>
      <c r="CO146" s="26">
        <v>197506.99933943053</v>
      </c>
      <c r="CP146" s="26">
        <v>0</v>
      </c>
      <c r="CQ146" s="26">
        <v>0</v>
      </c>
      <c r="CR146" s="26">
        <v>5391.914243982351</v>
      </c>
      <c r="CS146" s="26">
        <v>0</v>
      </c>
      <c r="CT146" s="26">
        <v>0</v>
      </c>
      <c r="CU146" s="26">
        <v>0</v>
      </c>
      <c r="CV146" s="26">
        <v>0</v>
      </c>
      <c r="CW146" s="69">
        <v>0</v>
      </c>
      <c r="CX146" s="69">
        <v>0</v>
      </c>
      <c r="CY146" s="69">
        <v>0</v>
      </c>
      <c r="CZ146" s="69">
        <v>0</v>
      </c>
      <c r="DA146" s="69">
        <v>0</v>
      </c>
      <c r="DB146" s="69">
        <v>0</v>
      </c>
      <c r="DC146" s="69">
        <v>0</v>
      </c>
      <c r="DD146" s="69">
        <v>0</v>
      </c>
      <c r="DE146" s="69">
        <v>0</v>
      </c>
      <c r="DF146" s="69">
        <v>0</v>
      </c>
      <c r="DG146" s="69">
        <v>0</v>
      </c>
      <c r="DH146" s="69">
        <v>0</v>
      </c>
      <c r="DI146" s="69">
        <v>0</v>
      </c>
      <c r="DJ146" s="69">
        <v>0</v>
      </c>
      <c r="DK146" s="69">
        <v>0</v>
      </c>
      <c r="DL146" s="69">
        <v>0</v>
      </c>
      <c r="DM146" s="69">
        <v>0</v>
      </c>
      <c r="DN146" s="69">
        <v>0</v>
      </c>
      <c r="DO146" s="69">
        <v>0</v>
      </c>
      <c r="DP146" s="69">
        <v>0</v>
      </c>
      <c r="DQ146" s="69">
        <v>0</v>
      </c>
      <c r="DR146" s="69">
        <v>0</v>
      </c>
      <c r="DS146" s="69">
        <v>0</v>
      </c>
      <c r="DT146" s="69">
        <v>0</v>
      </c>
      <c r="DU146" s="69">
        <v>0</v>
      </c>
      <c r="DV146" s="69">
        <v>0</v>
      </c>
      <c r="DW146" s="69">
        <v>0</v>
      </c>
      <c r="DX146" s="69">
        <v>0</v>
      </c>
      <c r="DY146" s="69">
        <v>0</v>
      </c>
      <c r="DZ146" s="69">
        <v>0</v>
      </c>
      <c r="EA146" s="69">
        <v>0</v>
      </c>
      <c r="EB146" s="69">
        <v>0</v>
      </c>
      <c r="EC146" s="69">
        <f>SUM(I146:EB146)</f>
        <v>233537.59956619004</v>
      </c>
      <c r="ED146" s="69">
        <v>0</v>
      </c>
      <c r="EE146" s="69">
        <v>411552.68871201854</v>
      </c>
      <c r="EF146" s="69">
        <v>0</v>
      </c>
      <c r="EG146" s="69">
        <f>SUM(EE146:EF146)</f>
        <v>411552.68871201854</v>
      </c>
      <c r="EH146" s="23"/>
      <c r="EI146" s="23"/>
    </row>
    <row r="147" spans="1:139" ht="12.75" customHeight="1">
      <c r="A147" s="67" t="s">
        <v>524</v>
      </c>
      <c r="B147" s="8" t="s">
        <v>324</v>
      </c>
      <c r="C147" s="4" t="s">
        <v>525</v>
      </c>
      <c r="D147" s="55">
        <f t="shared" si="9"/>
        <v>726160.7178393533</v>
      </c>
      <c r="E147" s="55">
        <v>231320.76531792321</v>
      </c>
      <c r="F147" s="55">
        <f t="shared" si="10"/>
        <v>494839.9525214301</v>
      </c>
      <c r="G147" s="55">
        <v>111842.3503800857</v>
      </c>
      <c r="H147" s="55">
        <f t="shared" si="11"/>
        <v>382997.6021413444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0</v>
      </c>
      <c r="BH147" s="69">
        <v>0</v>
      </c>
      <c r="BI147" s="69">
        <v>0</v>
      </c>
      <c r="BJ147" s="69">
        <v>0</v>
      </c>
      <c r="BK147" s="69">
        <v>69952.51660087444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0</v>
      </c>
      <c r="BR147" s="69">
        <v>0</v>
      </c>
      <c r="BS147" s="69">
        <v>0</v>
      </c>
      <c r="BT147" s="69">
        <v>0</v>
      </c>
      <c r="BU147" s="26">
        <v>0</v>
      </c>
      <c r="BV147" s="26">
        <v>0</v>
      </c>
      <c r="BW147" s="26">
        <v>0</v>
      </c>
      <c r="BX147" s="26">
        <v>0</v>
      </c>
      <c r="BY147" s="26">
        <v>0</v>
      </c>
      <c r="BZ147" s="26">
        <v>0</v>
      </c>
      <c r="CA147" s="26">
        <v>0</v>
      </c>
      <c r="CB147" s="26">
        <v>0</v>
      </c>
      <c r="CC147" s="26">
        <v>0</v>
      </c>
      <c r="CD147" s="26">
        <v>0</v>
      </c>
      <c r="CE147" s="26">
        <v>0</v>
      </c>
      <c r="CF147" s="26">
        <v>0</v>
      </c>
      <c r="CG147" s="26">
        <v>0</v>
      </c>
      <c r="CH147" s="26">
        <v>0</v>
      </c>
      <c r="CI147" s="26">
        <v>0</v>
      </c>
      <c r="CJ147" s="26">
        <v>0</v>
      </c>
      <c r="CK147" s="26">
        <v>0</v>
      </c>
      <c r="CL147" s="26">
        <v>0</v>
      </c>
      <c r="CM147" s="26">
        <v>0</v>
      </c>
      <c r="CN147" s="26">
        <v>0</v>
      </c>
      <c r="CO147" s="26">
        <v>76542.40572502719</v>
      </c>
      <c r="CP147" s="26">
        <v>0</v>
      </c>
      <c r="CQ147" s="26">
        <v>0</v>
      </c>
      <c r="CR147" s="26">
        <v>0</v>
      </c>
      <c r="CS147" s="26">
        <v>0</v>
      </c>
      <c r="CT147" s="26">
        <v>0</v>
      </c>
      <c r="CU147" s="26">
        <v>0</v>
      </c>
      <c r="CV147" s="26">
        <v>0</v>
      </c>
      <c r="CW147" s="69">
        <v>0</v>
      </c>
      <c r="CX147" s="69">
        <v>0</v>
      </c>
      <c r="CY147" s="69">
        <v>0</v>
      </c>
      <c r="CZ147" s="69">
        <v>0</v>
      </c>
      <c r="DA147" s="69">
        <v>0</v>
      </c>
      <c r="DB147" s="69">
        <v>0</v>
      </c>
      <c r="DC147" s="69">
        <v>0</v>
      </c>
      <c r="DD147" s="69">
        <v>0</v>
      </c>
      <c r="DE147" s="69">
        <v>0</v>
      </c>
      <c r="DF147" s="69">
        <v>0</v>
      </c>
      <c r="DG147" s="69">
        <v>0</v>
      </c>
      <c r="DH147" s="69">
        <v>0</v>
      </c>
      <c r="DI147" s="69">
        <v>0</v>
      </c>
      <c r="DJ147" s="69">
        <v>0</v>
      </c>
      <c r="DK147" s="69">
        <v>0</v>
      </c>
      <c r="DL147" s="69">
        <v>0</v>
      </c>
      <c r="DM147" s="69">
        <v>0</v>
      </c>
      <c r="DN147" s="69">
        <v>0</v>
      </c>
      <c r="DO147" s="69">
        <v>0</v>
      </c>
      <c r="DP147" s="69">
        <v>0</v>
      </c>
      <c r="DQ147" s="69">
        <v>0</v>
      </c>
      <c r="DR147" s="69">
        <v>0</v>
      </c>
      <c r="DS147" s="69">
        <v>0</v>
      </c>
      <c r="DT147" s="69">
        <v>0</v>
      </c>
      <c r="DU147" s="69">
        <v>0</v>
      </c>
      <c r="DV147" s="69">
        <v>0</v>
      </c>
      <c r="DW147" s="69">
        <v>0</v>
      </c>
      <c r="DX147" s="69">
        <v>0</v>
      </c>
      <c r="DY147" s="69">
        <v>0</v>
      </c>
      <c r="DZ147" s="69">
        <v>0</v>
      </c>
      <c r="EA147" s="69">
        <v>0</v>
      </c>
      <c r="EB147" s="69">
        <v>0</v>
      </c>
      <c r="EC147" s="69">
        <f>SUM(I147:EB147)</f>
        <v>146494.92232590163</v>
      </c>
      <c r="ED147" s="69">
        <v>0</v>
      </c>
      <c r="EE147" s="69">
        <v>236502.67981544277</v>
      </c>
      <c r="EF147" s="69">
        <v>0</v>
      </c>
      <c r="EG147" s="69">
        <f>SUM(EE147:EF147)</f>
        <v>236502.67981544277</v>
      </c>
      <c r="EH147" s="23"/>
      <c r="EI147" s="23"/>
    </row>
    <row r="148" spans="1:139" ht="12.75" customHeight="1">
      <c r="A148" s="67" t="s">
        <v>526</v>
      </c>
      <c r="B148" s="8" t="s">
        <v>325</v>
      </c>
      <c r="C148" s="4" t="s">
        <v>527</v>
      </c>
      <c r="D148" s="55">
        <f t="shared" si="9"/>
        <v>264236.13681290316</v>
      </c>
      <c r="E148" s="55">
        <v>155585.6290814039</v>
      </c>
      <c r="F148" s="55">
        <f t="shared" si="10"/>
        <v>108650.50773149928</v>
      </c>
      <c r="G148" s="55">
        <v>41948.049195792744</v>
      </c>
      <c r="H148" s="55">
        <f t="shared" si="11"/>
        <v>66702.45853570654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0</v>
      </c>
      <c r="BO148" s="69">
        <v>0</v>
      </c>
      <c r="BP148" s="69">
        <v>0</v>
      </c>
      <c r="BQ148" s="69">
        <v>0</v>
      </c>
      <c r="BR148" s="69">
        <v>0</v>
      </c>
      <c r="BS148" s="69">
        <v>0</v>
      </c>
      <c r="BT148" s="69">
        <v>0</v>
      </c>
      <c r="BU148" s="26">
        <v>0</v>
      </c>
      <c r="BV148" s="26">
        <v>0</v>
      </c>
      <c r="BW148" s="26">
        <v>0</v>
      </c>
      <c r="BX148" s="26">
        <v>0</v>
      </c>
      <c r="BY148" s="26">
        <v>0</v>
      </c>
      <c r="BZ148" s="26">
        <v>0</v>
      </c>
      <c r="CA148" s="26">
        <v>0</v>
      </c>
      <c r="CB148" s="26">
        <v>0</v>
      </c>
      <c r="CC148" s="26">
        <v>0</v>
      </c>
      <c r="CD148" s="26">
        <v>0</v>
      </c>
      <c r="CE148" s="26">
        <v>155.10380626376408</v>
      </c>
      <c r="CF148" s="26">
        <v>0</v>
      </c>
      <c r="CG148" s="26">
        <v>0</v>
      </c>
      <c r="CH148" s="26">
        <v>0</v>
      </c>
      <c r="CI148" s="26">
        <v>0</v>
      </c>
      <c r="CJ148" s="26">
        <v>0</v>
      </c>
      <c r="CK148" s="26">
        <v>35.81944887410437</v>
      </c>
      <c r="CL148" s="26">
        <v>0</v>
      </c>
      <c r="CM148" s="26">
        <v>0</v>
      </c>
      <c r="CN148" s="26">
        <v>0</v>
      </c>
      <c r="CO148" s="26">
        <v>12214.20266269398</v>
      </c>
      <c r="CP148" s="26">
        <v>0</v>
      </c>
      <c r="CQ148" s="26">
        <v>0</v>
      </c>
      <c r="CR148" s="26">
        <v>0</v>
      </c>
      <c r="CS148" s="26">
        <v>0</v>
      </c>
      <c r="CT148" s="26">
        <v>0</v>
      </c>
      <c r="CU148" s="26">
        <v>0</v>
      </c>
      <c r="CV148" s="26">
        <v>0</v>
      </c>
      <c r="CW148" s="69">
        <v>0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69">
        <v>0</v>
      </c>
      <c r="DF148" s="69">
        <v>0</v>
      </c>
      <c r="DG148" s="69">
        <v>0</v>
      </c>
      <c r="DH148" s="69">
        <v>0</v>
      </c>
      <c r="DI148" s="69">
        <v>0</v>
      </c>
      <c r="DJ148" s="69">
        <v>0</v>
      </c>
      <c r="DK148" s="69">
        <v>0</v>
      </c>
      <c r="DL148" s="69">
        <v>0</v>
      </c>
      <c r="DM148" s="69">
        <v>0</v>
      </c>
      <c r="DN148" s="69">
        <v>0</v>
      </c>
      <c r="DO148" s="69">
        <v>0</v>
      </c>
      <c r="DP148" s="69">
        <v>0</v>
      </c>
      <c r="DQ148" s="69">
        <v>0</v>
      </c>
      <c r="DR148" s="69">
        <v>0</v>
      </c>
      <c r="DS148" s="69">
        <v>0</v>
      </c>
      <c r="DT148" s="69">
        <v>0</v>
      </c>
      <c r="DU148" s="69">
        <v>0</v>
      </c>
      <c r="DV148" s="69">
        <v>0</v>
      </c>
      <c r="DW148" s="69">
        <v>0</v>
      </c>
      <c r="DX148" s="69">
        <v>0</v>
      </c>
      <c r="DY148" s="69">
        <v>0</v>
      </c>
      <c r="DZ148" s="69">
        <v>0</v>
      </c>
      <c r="EA148" s="69">
        <v>0</v>
      </c>
      <c r="EB148" s="69">
        <v>0</v>
      </c>
      <c r="EC148" s="69">
        <f>SUM(I148:EB148)</f>
        <v>12405.125917831849</v>
      </c>
      <c r="ED148" s="69">
        <v>0</v>
      </c>
      <c r="EE148" s="69">
        <v>54297.332617874694</v>
      </c>
      <c r="EF148" s="69">
        <v>0</v>
      </c>
      <c r="EG148" s="69">
        <f>SUM(EE148:EF148)</f>
        <v>54297.332617874694</v>
      </c>
      <c r="EH148" s="23"/>
      <c r="EI148" s="23"/>
    </row>
    <row r="149" spans="1:139" ht="12.75" customHeight="1">
      <c r="A149" s="67" t="s">
        <v>528</v>
      </c>
      <c r="B149" s="8" t="s">
        <v>326</v>
      </c>
      <c r="C149" s="4" t="s">
        <v>529</v>
      </c>
      <c r="D149" s="55">
        <f t="shared" si="9"/>
        <v>16751517.064492969</v>
      </c>
      <c r="E149" s="55">
        <v>3416567.04844469</v>
      </c>
      <c r="F149" s="55">
        <f t="shared" si="10"/>
        <v>13334950.016048279</v>
      </c>
      <c r="G149" s="55">
        <v>1718659.294193137</v>
      </c>
      <c r="H149" s="55">
        <f t="shared" si="11"/>
        <v>11616290.721855141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69">
        <v>0</v>
      </c>
      <c r="Q149" s="69">
        <v>0</v>
      </c>
      <c r="R149" s="69">
        <v>0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457.1988346408503</v>
      </c>
      <c r="AC149" s="69">
        <v>0</v>
      </c>
      <c r="AD149" s="69">
        <v>182.58380241050315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1112.7182636719085</v>
      </c>
      <c r="AW149" s="69">
        <v>0</v>
      </c>
      <c r="AX149" s="69">
        <v>416.217850331902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190.95928341575157</v>
      </c>
      <c r="BG149" s="69">
        <v>0</v>
      </c>
      <c r="BH149" s="69">
        <v>0</v>
      </c>
      <c r="BI149" s="69">
        <v>0</v>
      </c>
      <c r="BJ149" s="69">
        <v>0</v>
      </c>
      <c r="BK149" s="69">
        <v>2451.693403100893</v>
      </c>
      <c r="BL149" s="69">
        <v>0</v>
      </c>
      <c r="BM149" s="69">
        <v>0</v>
      </c>
      <c r="BN149" s="69">
        <v>0</v>
      </c>
      <c r="BO149" s="69">
        <v>894.7773165791165</v>
      </c>
      <c r="BP149" s="69">
        <v>0</v>
      </c>
      <c r="BQ149" s="69">
        <v>0</v>
      </c>
      <c r="BR149" s="69">
        <v>0</v>
      </c>
      <c r="BS149" s="69">
        <v>0</v>
      </c>
      <c r="BT149" s="69">
        <v>97.96010823846487</v>
      </c>
      <c r="BU149" s="26">
        <v>8575.173135830839</v>
      </c>
      <c r="BV149" s="26">
        <v>291.81977442946635</v>
      </c>
      <c r="BW149" s="26">
        <v>29465.08971709516</v>
      </c>
      <c r="BX149" s="26">
        <v>206.64613932683991</v>
      </c>
      <c r="BY149" s="26">
        <v>688.0458589363266</v>
      </c>
      <c r="BZ149" s="26">
        <v>10125.894413648508</v>
      </c>
      <c r="CA149" s="26">
        <v>12037.947831488393</v>
      </c>
      <c r="CB149" s="26">
        <v>0</v>
      </c>
      <c r="CC149" s="26">
        <v>0</v>
      </c>
      <c r="CD149" s="26">
        <v>35528.94640308095</v>
      </c>
      <c r="CE149" s="26">
        <v>0</v>
      </c>
      <c r="CF149" s="26">
        <v>0</v>
      </c>
      <c r="CG149" s="26">
        <v>0</v>
      </c>
      <c r="CH149" s="26">
        <v>0</v>
      </c>
      <c r="CI149" s="26">
        <v>0</v>
      </c>
      <c r="CJ149" s="26">
        <v>0</v>
      </c>
      <c r="CK149" s="26">
        <v>19985.560306795884</v>
      </c>
      <c r="CL149" s="26">
        <v>0</v>
      </c>
      <c r="CM149" s="26">
        <v>3440.320859126073</v>
      </c>
      <c r="CN149" s="26">
        <v>0</v>
      </c>
      <c r="CO149" s="26">
        <v>0</v>
      </c>
      <c r="CP149" s="26">
        <v>5758627.2074489575</v>
      </c>
      <c r="CQ149" s="26">
        <v>52076.56303655373</v>
      </c>
      <c r="CR149" s="26">
        <v>2119167.011265182</v>
      </c>
      <c r="CS149" s="26">
        <v>0</v>
      </c>
      <c r="CT149" s="26">
        <v>9472.592246402988</v>
      </c>
      <c r="CU149" s="26">
        <v>0</v>
      </c>
      <c r="CV149" s="26">
        <v>0</v>
      </c>
      <c r="CW149" s="69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69">
        <v>0</v>
      </c>
      <c r="DF149" s="69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69">
        <v>0</v>
      </c>
      <c r="DO149" s="69">
        <v>0</v>
      </c>
      <c r="DP149" s="69">
        <v>0</v>
      </c>
      <c r="DQ149" s="69">
        <v>0</v>
      </c>
      <c r="DR149" s="69">
        <v>0</v>
      </c>
      <c r="DS149" s="69">
        <v>0</v>
      </c>
      <c r="DT149" s="69">
        <v>0</v>
      </c>
      <c r="DU149" s="69">
        <v>0</v>
      </c>
      <c r="DV149" s="69">
        <v>0</v>
      </c>
      <c r="DW149" s="69">
        <v>0</v>
      </c>
      <c r="DX149" s="69">
        <v>0</v>
      </c>
      <c r="DY149" s="69">
        <v>0</v>
      </c>
      <c r="DZ149" s="69">
        <v>0</v>
      </c>
      <c r="EA149" s="69">
        <v>0</v>
      </c>
      <c r="EB149" s="69">
        <v>0</v>
      </c>
      <c r="EC149" s="69">
        <f>SUM(I149:EB149)</f>
        <v>8065492.927299243</v>
      </c>
      <c r="ED149" s="69">
        <v>0</v>
      </c>
      <c r="EE149" s="69">
        <v>3550797.7945558988</v>
      </c>
      <c r="EF149" s="69">
        <v>0</v>
      </c>
      <c r="EG149" s="69">
        <f>SUM(EE149:EF149)</f>
        <v>3550797.7945558988</v>
      </c>
      <c r="EH149" s="23"/>
      <c r="EI149" s="23"/>
    </row>
    <row r="150" spans="1:139" ht="12.75" customHeight="1">
      <c r="A150" s="67" t="s">
        <v>530</v>
      </c>
      <c r="B150" s="8" t="s">
        <v>327</v>
      </c>
      <c r="C150" s="4" t="s">
        <v>531</v>
      </c>
      <c r="D150" s="55">
        <f t="shared" si="9"/>
        <v>1662052.0985820652</v>
      </c>
      <c r="E150" s="55">
        <v>128502.85531917044</v>
      </c>
      <c r="F150" s="55">
        <f t="shared" si="10"/>
        <v>1533549.2432628947</v>
      </c>
      <c r="G150" s="55">
        <v>51186.045566723515</v>
      </c>
      <c r="H150" s="55">
        <f t="shared" si="11"/>
        <v>1482363.1976961712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0</v>
      </c>
      <c r="BH150" s="69">
        <v>0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26">
        <v>0</v>
      </c>
      <c r="BV150" s="26">
        <v>0</v>
      </c>
      <c r="BW150" s="26">
        <v>0</v>
      </c>
      <c r="BX150" s="26">
        <v>16.981067148402005</v>
      </c>
      <c r="BY150" s="26">
        <v>0</v>
      </c>
      <c r="BZ150" s="26">
        <v>0</v>
      </c>
      <c r="CA150" s="26">
        <v>10488.489821723808</v>
      </c>
      <c r="CB150" s="26">
        <v>0</v>
      </c>
      <c r="CC150" s="26">
        <v>0</v>
      </c>
      <c r="CD150" s="26">
        <v>10724.473923211439</v>
      </c>
      <c r="CE150" s="26">
        <v>0</v>
      </c>
      <c r="CF150" s="26">
        <v>0</v>
      </c>
      <c r="CG150" s="26">
        <v>0</v>
      </c>
      <c r="CH150" s="26">
        <v>0</v>
      </c>
      <c r="CI150" s="26">
        <v>0</v>
      </c>
      <c r="CJ150" s="26">
        <v>0</v>
      </c>
      <c r="CK150" s="26">
        <v>0</v>
      </c>
      <c r="CL150" s="26">
        <v>0</v>
      </c>
      <c r="CM150" s="26">
        <v>0</v>
      </c>
      <c r="CN150" s="26">
        <v>0</v>
      </c>
      <c r="CO150" s="26">
        <v>0</v>
      </c>
      <c r="CP150" s="26">
        <v>0</v>
      </c>
      <c r="CQ150" s="26">
        <v>609588.5933399359</v>
      </c>
      <c r="CR150" s="26">
        <v>146485.34824189387</v>
      </c>
      <c r="CS150" s="26">
        <v>0</v>
      </c>
      <c r="CT150" s="26">
        <v>0</v>
      </c>
      <c r="CU150" s="26">
        <v>0</v>
      </c>
      <c r="CV150" s="26">
        <v>0</v>
      </c>
      <c r="CW150" s="69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69">
        <v>0</v>
      </c>
      <c r="DF150" s="69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69">
        <v>0</v>
      </c>
      <c r="DO150" s="69">
        <v>0</v>
      </c>
      <c r="DP150" s="69">
        <v>0</v>
      </c>
      <c r="DQ150" s="69">
        <v>0</v>
      </c>
      <c r="DR150" s="69">
        <v>0</v>
      </c>
      <c r="DS150" s="69">
        <v>0</v>
      </c>
      <c r="DT150" s="69">
        <v>0</v>
      </c>
      <c r="DU150" s="69">
        <v>0</v>
      </c>
      <c r="DV150" s="69">
        <v>0</v>
      </c>
      <c r="DW150" s="69">
        <v>0</v>
      </c>
      <c r="DX150" s="69">
        <v>0</v>
      </c>
      <c r="DY150" s="69">
        <v>0</v>
      </c>
      <c r="DZ150" s="69">
        <v>0</v>
      </c>
      <c r="EA150" s="69">
        <v>0</v>
      </c>
      <c r="EB150" s="69">
        <v>0</v>
      </c>
      <c r="EC150" s="69">
        <f>SUM(I150:EB150)</f>
        <v>777303.8863939133</v>
      </c>
      <c r="ED150" s="69">
        <v>0</v>
      </c>
      <c r="EE150" s="69">
        <v>705059.3113022579</v>
      </c>
      <c r="EF150" s="69">
        <v>0</v>
      </c>
      <c r="EG150" s="69">
        <f>SUM(EE150:EF150)</f>
        <v>705059.3113022579</v>
      </c>
      <c r="EH150" s="23"/>
      <c r="EI150" s="23"/>
    </row>
    <row r="151" spans="1:139" ht="12.75" customHeight="1">
      <c r="A151" s="67" t="s">
        <v>532</v>
      </c>
      <c r="B151" s="8" t="s">
        <v>328</v>
      </c>
      <c r="C151" s="4" t="s">
        <v>533</v>
      </c>
      <c r="D151" s="55">
        <f t="shared" si="9"/>
        <v>162755.05840125293</v>
      </c>
      <c r="E151" s="55">
        <v>8830.378270708343</v>
      </c>
      <c r="F151" s="55">
        <f t="shared" si="10"/>
        <v>153924.68013054458</v>
      </c>
      <c r="G151" s="55">
        <v>16783.282493445964</v>
      </c>
      <c r="H151" s="55">
        <f t="shared" si="11"/>
        <v>137141.39763709862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0</v>
      </c>
      <c r="Q151" s="69">
        <v>0</v>
      </c>
      <c r="R151" s="69">
        <v>0</v>
      </c>
      <c r="S151" s="69">
        <v>892.8407210033303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0</v>
      </c>
      <c r="BL151" s="69">
        <v>0</v>
      </c>
      <c r="BM151" s="69">
        <v>0</v>
      </c>
      <c r="BN151" s="69">
        <v>0</v>
      </c>
      <c r="BO151" s="69">
        <v>377.8842410094688</v>
      </c>
      <c r="BP151" s="69">
        <v>0</v>
      </c>
      <c r="BQ151" s="69">
        <v>0</v>
      </c>
      <c r="BR151" s="69">
        <v>0</v>
      </c>
      <c r="BS151" s="69">
        <v>0</v>
      </c>
      <c r="BT151" s="69">
        <v>0</v>
      </c>
      <c r="BU151" s="26">
        <v>0</v>
      </c>
      <c r="BV151" s="26">
        <v>0</v>
      </c>
      <c r="BW151" s="26">
        <v>0</v>
      </c>
      <c r="BX151" s="26">
        <v>0</v>
      </c>
      <c r="BY151" s="26">
        <v>0</v>
      </c>
      <c r="BZ151" s="26">
        <v>0</v>
      </c>
      <c r="CA151" s="26">
        <v>0</v>
      </c>
      <c r="CB151" s="26">
        <v>0</v>
      </c>
      <c r="CC151" s="26">
        <v>0</v>
      </c>
      <c r="CD151" s="26">
        <v>0</v>
      </c>
      <c r="CE151" s="26">
        <v>0</v>
      </c>
      <c r="CF151" s="26">
        <v>0</v>
      </c>
      <c r="CG151" s="26">
        <v>0</v>
      </c>
      <c r="CH151" s="26">
        <v>0</v>
      </c>
      <c r="CI151" s="26">
        <v>0</v>
      </c>
      <c r="CJ151" s="26">
        <v>0</v>
      </c>
      <c r="CK151" s="26">
        <v>0</v>
      </c>
      <c r="CL151" s="26">
        <v>0</v>
      </c>
      <c r="CM151" s="26">
        <v>0</v>
      </c>
      <c r="CN151" s="26">
        <v>0</v>
      </c>
      <c r="CO151" s="26">
        <v>0</v>
      </c>
      <c r="CP151" s="26">
        <v>0</v>
      </c>
      <c r="CQ151" s="26">
        <v>0</v>
      </c>
      <c r="CR151" s="26">
        <v>0</v>
      </c>
      <c r="CS151" s="26">
        <v>67494.80647126521</v>
      </c>
      <c r="CT151" s="26">
        <v>0</v>
      </c>
      <c r="CU151" s="26">
        <v>0</v>
      </c>
      <c r="CV151" s="26">
        <v>0</v>
      </c>
      <c r="CW151" s="69">
        <v>0</v>
      </c>
      <c r="CX151" s="69">
        <v>0</v>
      </c>
      <c r="CY151" s="69">
        <v>0</v>
      </c>
      <c r="CZ151" s="69">
        <v>0</v>
      </c>
      <c r="DA151" s="69">
        <v>0</v>
      </c>
      <c r="DB151" s="69">
        <v>0</v>
      </c>
      <c r="DC151" s="69">
        <v>0</v>
      </c>
      <c r="DD151" s="69">
        <v>0</v>
      </c>
      <c r="DE151" s="69">
        <v>0</v>
      </c>
      <c r="DF151" s="69">
        <v>0</v>
      </c>
      <c r="DG151" s="69">
        <v>0</v>
      </c>
      <c r="DH151" s="69">
        <v>0</v>
      </c>
      <c r="DI151" s="69">
        <v>0</v>
      </c>
      <c r="DJ151" s="69">
        <v>0</v>
      </c>
      <c r="DK151" s="69">
        <v>0</v>
      </c>
      <c r="DL151" s="69">
        <v>0</v>
      </c>
      <c r="DM151" s="69">
        <v>0</v>
      </c>
      <c r="DN151" s="69">
        <v>0</v>
      </c>
      <c r="DO151" s="69">
        <v>0</v>
      </c>
      <c r="DP151" s="69">
        <v>0</v>
      </c>
      <c r="DQ151" s="69">
        <v>0</v>
      </c>
      <c r="DR151" s="69">
        <v>0</v>
      </c>
      <c r="DS151" s="69">
        <v>0</v>
      </c>
      <c r="DT151" s="69">
        <v>0</v>
      </c>
      <c r="DU151" s="69">
        <v>0</v>
      </c>
      <c r="DV151" s="69">
        <v>0</v>
      </c>
      <c r="DW151" s="69">
        <v>0</v>
      </c>
      <c r="DX151" s="69">
        <v>0</v>
      </c>
      <c r="DY151" s="69">
        <v>0</v>
      </c>
      <c r="DZ151" s="69">
        <v>0</v>
      </c>
      <c r="EA151" s="69">
        <v>0</v>
      </c>
      <c r="EB151" s="69">
        <v>0</v>
      </c>
      <c r="EC151" s="69">
        <f>SUM(I151:EB151)</f>
        <v>68765.53143327801</v>
      </c>
      <c r="ED151" s="69">
        <v>0</v>
      </c>
      <c r="EE151" s="69">
        <v>68375.86620382062</v>
      </c>
      <c r="EF151" s="69">
        <v>0</v>
      </c>
      <c r="EG151" s="69">
        <f>SUM(EE151:EF151)</f>
        <v>68375.86620382062</v>
      </c>
      <c r="EH151" s="23"/>
      <c r="EI151" s="23"/>
    </row>
    <row r="152" spans="1:139" ht="12.75" customHeight="1">
      <c r="A152" s="67" t="s">
        <v>534</v>
      </c>
      <c r="B152" s="8" t="s">
        <v>329</v>
      </c>
      <c r="C152" s="4" t="s">
        <v>535</v>
      </c>
      <c r="D152" s="55">
        <f t="shared" si="9"/>
        <v>116244.71287069711</v>
      </c>
      <c r="E152" s="55">
        <v>6985.0091814173375</v>
      </c>
      <c r="F152" s="55">
        <f t="shared" si="10"/>
        <v>109259.70368927978</v>
      </c>
      <c r="G152" s="55">
        <v>17655.58429849545</v>
      </c>
      <c r="H152" s="55">
        <f t="shared" si="11"/>
        <v>91604.11939078433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0</v>
      </c>
      <c r="BH152" s="69">
        <v>0</v>
      </c>
      <c r="BI152" s="69">
        <v>0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>
        <v>0</v>
      </c>
      <c r="BS152" s="69">
        <v>0</v>
      </c>
      <c r="BT152" s="69">
        <v>0</v>
      </c>
      <c r="BU152" s="26">
        <v>0</v>
      </c>
      <c r="BV152" s="26">
        <v>0</v>
      </c>
      <c r="BW152" s="26">
        <v>0</v>
      </c>
      <c r="BX152" s="26">
        <v>0</v>
      </c>
      <c r="BY152" s="26">
        <v>0</v>
      </c>
      <c r="BZ152" s="26">
        <v>0</v>
      </c>
      <c r="CA152" s="26">
        <v>0</v>
      </c>
      <c r="CB152" s="26">
        <v>0</v>
      </c>
      <c r="CC152" s="26">
        <v>0</v>
      </c>
      <c r="CD152" s="26">
        <v>0</v>
      </c>
      <c r="CE152" s="26">
        <v>832.3683218543047</v>
      </c>
      <c r="CF152" s="26">
        <v>0</v>
      </c>
      <c r="CG152" s="26">
        <v>0</v>
      </c>
      <c r="CH152" s="26">
        <v>0</v>
      </c>
      <c r="CI152" s="26">
        <v>0</v>
      </c>
      <c r="CJ152" s="26">
        <v>0</v>
      </c>
      <c r="CK152" s="26">
        <v>0</v>
      </c>
      <c r="CL152" s="26">
        <v>0</v>
      </c>
      <c r="CM152" s="26">
        <v>0</v>
      </c>
      <c r="CN152" s="26">
        <v>0</v>
      </c>
      <c r="CO152" s="26">
        <v>0</v>
      </c>
      <c r="CP152" s="26">
        <v>0</v>
      </c>
      <c r="CQ152" s="26">
        <v>0</v>
      </c>
      <c r="CR152" s="26">
        <v>0</v>
      </c>
      <c r="CS152" s="26">
        <v>52800.71086442431</v>
      </c>
      <c r="CT152" s="26">
        <v>0</v>
      </c>
      <c r="CU152" s="26">
        <v>0</v>
      </c>
      <c r="CV152" s="26">
        <v>0</v>
      </c>
      <c r="CW152" s="69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69">
        <v>0</v>
      </c>
      <c r="DF152" s="69">
        <v>0</v>
      </c>
      <c r="DG152" s="69">
        <v>0</v>
      </c>
      <c r="DH152" s="69">
        <v>0</v>
      </c>
      <c r="DI152" s="69">
        <v>0</v>
      </c>
      <c r="DJ152" s="69">
        <v>0</v>
      </c>
      <c r="DK152" s="69">
        <v>0</v>
      </c>
      <c r="DL152" s="69">
        <v>0</v>
      </c>
      <c r="DM152" s="69">
        <v>0</v>
      </c>
      <c r="DN152" s="69">
        <v>0</v>
      </c>
      <c r="DO152" s="69">
        <v>0</v>
      </c>
      <c r="DP152" s="69">
        <v>0</v>
      </c>
      <c r="DQ152" s="69">
        <v>0</v>
      </c>
      <c r="DR152" s="69">
        <v>0</v>
      </c>
      <c r="DS152" s="69">
        <v>0</v>
      </c>
      <c r="DT152" s="69">
        <v>0</v>
      </c>
      <c r="DU152" s="69">
        <v>0</v>
      </c>
      <c r="DV152" s="69">
        <v>0</v>
      </c>
      <c r="DW152" s="69">
        <v>0</v>
      </c>
      <c r="DX152" s="69">
        <v>0</v>
      </c>
      <c r="DY152" s="69">
        <v>0</v>
      </c>
      <c r="DZ152" s="69">
        <v>0</v>
      </c>
      <c r="EA152" s="69">
        <v>0</v>
      </c>
      <c r="EB152" s="69">
        <v>0</v>
      </c>
      <c r="EC152" s="69">
        <f>SUM(I152:EB152)</f>
        <v>53633.07918627861</v>
      </c>
      <c r="ED152" s="69">
        <v>0</v>
      </c>
      <c r="EE152" s="69">
        <v>37971.04020450571</v>
      </c>
      <c r="EF152" s="69">
        <v>0</v>
      </c>
      <c r="EG152" s="69">
        <f>SUM(EE152:EF152)</f>
        <v>37971.04020450571</v>
      </c>
      <c r="EH152" s="23"/>
      <c r="EI152" s="23"/>
    </row>
    <row r="153" spans="1:139" ht="12.75" customHeight="1">
      <c r="A153" s="67" t="s">
        <v>536</v>
      </c>
      <c r="B153" s="8" t="s">
        <v>330</v>
      </c>
      <c r="C153" s="4" t="s">
        <v>537</v>
      </c>
      <c r="D153" s="55">
        <f t="shared" si="9"/>
        <v>499658.7035326063</v>
      </c>
      <c r="E153" s="55">
        <v>24585.59061984038</v>
      </c>
      <c r="F153" s="55">
        <f t="shared" si="10"/>
        <v>475073.11291276594</v>
      </c>
      <c r="G153" s="55">
        <v>34436.93795817942</v>
      </c>
      <c r="H153" s="55">
        <f t="shared" si="11"/>
        <v>440636.17495458655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  <c r="O153" s="69">
        <v>0</v>
      </c>
      <c r="P153" s="69">
        <v>0</v>
      </c>
      <c r="Q153" s="69">
        <v>0</v>
      </c>
      <c r="R153" s="69">
        <v>0</v>
      </c>
      <c r="S153" s="69">
        <v>0</v>
      </c>
      <c r="T153" s="69">
        <v>0</v>
      </c>
      <c r="U153" s="69">
        <v>0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0</v>
      </c>
      <c r="BH153" s="69">
        <v>0</v>
      </c>
      <c r="BI153" s="69">
        <v>0</v>
      </c>
      <c r="BJ153" s="69">
        <v>0</v>
      </c>
      <c r="BK153" s="69">
        <v>0</v>
      </c>
      <c r="BL153" s="69">
        <v>0</v>
      </c>
      <c r="BM153" s="69">
        <v>0</v>
      </c>
      <c r="BN153" s="69">
        <v>0</v>
      </c>
      <c r="BO153" s="69">
        <v>0</v>
      </c>
      <c r="BP153" s="69">
        <v>0</v>
      </c>
      <c r="BQ153" s="69">
        <v>0</v>
      </c>
      <c r="BR153" s="69">
        <v>0</v>
      </c>
      <c r="BS153" s="69">
        <v>0</v>
      </c>
      <c r="BT153" s="69">
        <v>0</v>
      </c>
      <c r="BU153" s="26">
        <v>0</v>
      </c>
      <c r="BV153" s="26">
        <v>0</v>
      </c>
      <c r="BW153" s="26">
        <v>0</v>
      </c>
      <c r="BX153" s="26">
        <v>0</v>
      </c>
      <c r="BY153" s="26">
        <v>0</v>
      </c>
      <c r="BZ153" s="26">
        <v>0</v>
      </c>
      <c r="CA153" s="26">
        <v>0</v>
      </c>
      <c r="CB153" s="26">
        <v>0</v>
      </c>
      <c r="CC153" s="26">
        <v>0</v>
      </c>
      <c r="CD153" s="26">
        <v>0</v>
      </c>
      <c r="CE153" s="26">
        <v>6384.261602743735</v>
      </c>
      <c r="CF153" s="26">
        <v>0</v>
      </c>
      <c r="CG153" s="26">
        <v>0</v>
      </c>
      <c r="CH153" s="26">
        <v>0</v>
      </c>
      <c r="CI153" s="26">
        <v>0</v>
      </c>
      <c r="CJ153" s="26">
        <v>0</v>
      </c>
      <c r="CK153" s="26">
        <v>0</v>
      </c>
      <c r="CL153" s="26">
        <v>0</v>
      </c>
      <c r="CM153" s="26">
        <v>0</v>
      </c>
      <c r="CN153" s="26">
        <v>0</v>
      </c>
      <c r="CO153" s="26">
        <v>0</v>
      </c>
      <c r="CP153" s="26">
        <v>0</v>
      </c>
      <c r="CQ153" s="26">
        <v>0</v>
      </c>
      <c r="CR153" s="26">
        <v>0</v>
      </c>
      <c r="CS153" s="26">
        <v>101289.60308307431</v>
      </c>
      <c r="CT153" s="26">
        <v>0</v>
      </c>
      <c r="CU153" s="26">
        <v>0</v>
      </c>
      <c r="CV153" s="26">
        <v>0</v>
      </c>
      <c r="CW153" s="69">
        <v>0</v>
      </c>
      <c r="CX153" s="69">
        <v>0</v>
      </c>
      <c r="CY153" s="69">
        <v>0</v>
      </c>
      <c r="CZ153" s="69">
        <v>0</v>
      </c>
      <c r="DA153" s="69">
        <v>0</v>
      </c>
      <c r="DB153" s="69">
        <v>0</v>
      </c>
      <c r="DC153" s="69">
        <v>0</v>
      </c>
      <c r="DD153" s="69">
        <v>0</v>
      </c>
      <c r="DE153" s="69">
        <v>0</v>
      </c>
      <c r="DF153" s="69">
        <v>0</v>
      </c>
      <c r="DG153" s="69">
        <v>0</v>
      </c>
      <c r="DH153" s="69">
        <v>0</v>
      </c>
      <c r="DI153" s="69">
        <v>0</v>
      </c>
      <c r="DJ153" s="69">
        <v>0</v>
      </c>
      <c r="DK153" s="69">
        <v>0</v>
      </c>
      <c r="DL153" s="69">
        <v>0</v>
      </c>
      <c r="DM153" s="69">
        <v>0</v>
      </c>
      <c r="DN153" s="69">
        <v>0</v>
      </c>
      <c r="DO153" s="69">
        <v>0</v>
      </c>
      <c r="DP153" s="69">
        <v>0</v>
      </c>
      <c r="DQ153" s="69">
        <v>0</v>
      </c>
      <c r="DR153" s="69">
        <v>0</v>
      </c>
      <c r="DS153" s="69">
        <v>0</v>
      </c>
      <c r="DT153" s="69">
        <v>0</v>
      </c>
      <c r="DU153" s="69">
        <v>0</v>
      </c>
      <c r="DV153" s="69">
        <v>0</v>
      </c>
      <c r="DW153" s="69">
        <v>0</v>
      </c>
      <c r="DX153" s="69">
        <v>0</v>
      </c>
      <c r="DY153" s="69">
        <v>0</v>
      </c>
      <c r="DZ153" s="69">
        <v>0</v>
      </c>
      <c r="EA153" s="69">
        <v>0</v>
      </c>
      <c r="EB153" s="69">
        <v>0</v>
      </c>
      <c r="EC153" s="69">
        <f>SUM(I153:EB153)</f>
        <v>107673.86468581804</v>
      </c>
      <c r="ED153" s="69">
        <v>0</v>
      </c>
      <c r="EE153" s="69">
        <v>332962.3102687685</v>
      </c>
      <c r="EF153" s="69">
        <v>0</v>
      </c>
      <c r="EG153" s="69">
        <f>SUM(EE153:EF153)</f>
        <v>332962.3102687685</v>
      </c>
      <c r="EH153" s="23"/>
      <c r="EI153" s="23"/>
    </row>
    <row r="154" spans="1:139" ht="12.75" customHeight="1">
      <c r="A154" s="67" t="s">
        <v>538</v>
      </c>
      <c r="B154" s="8" t="s">
        <v>331</v>
      </c>
      <c r="C154" s="4" t="s">
        <v>539</v>
      </c>
      <c r="D154" s="55">
        <f t="shared" si="9"/>
        <v>613939.397338932</v>
      </c>
      <c r="E154" s="55">
        <v>162306.2185929656</v>
      </c>
      <c r="F154" s="55">
        <f t="shared" si="10"/>
        <v>451633.1787459664</v>
      </c>
      <c r="G154" s="55">
        <v>99845.47543911648</v>
      </c>
      <c r="H154" s="55">
        <f t="shared" si="11"/>
        <v>351787.70330684993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69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26">
        <v>0</v>
      </c>
      <c r="BV154" s="26">
        <v>0</v>
      </c>
      <c r="BW154" s="26">
        <v>0</v>
      </c>
      <c r="BX154" s="26">
        <v>0</v>
      </c>
      <c r="BY154" s="26">
        <v>0</v>
      </c>
      <c r="BZ154" s="26">
        <v>0</v>
      </c>
      <c r="CA154" s="26">
        <v>0</v>
      </c>
      <c r="CB154" s="26">
        <v>0</v>
      </c>
      <c r="CC154" s="26">
        <v>0</v>
      </c>
      <c r="CD154" s="26">
        <v>492.32475117311174</v>
      </c>
      <c r="CE154" s="26">
        <v>0</v>
      </c>
      <c r="CF154" s="26">
        <v>0</v>
      </c>
      <c r="CG154" s="26">
        <v>0</v>
      </c>
      <c r="CH154" s="26">
        <v>0</v>
      </c>
      <c r="CI154" s="26">
        <v>0</v>
      </c>
      <c r="CJ154" s="26">
        <v>0</v>
      </c>
      <c r="CK154" s="26">
        <v>0</v>
      </c>
      <c r="CL154" s="26">
        <v>0</v>
      </c>
      <c r="CM154" s="26">
        <v>0</v>
      </c>
      <c r="CN154" s="26">
        <v>0</v>
      </c>
      <c r="CO154" s="26">
        <v>0</v>
      </c>
      <c r="CP154" s="26">
        <v>0</v>
      </c>
      <c r="CQ154" s="26">
        <v>0</v>
      </c>
      <c r="CR154" s="26">
        <v>0</v>
      </c>
      <c r="CS154" s="26">
        <v>0</v>
      </c>
      <c r="CT154" s="26">
        <v>191814.4919305043</v>
      </c>
      <c r="CU154" s="26">
        <v>0</v>
      </c>
      <c r="CV154" s="26">
        <v>289.270465513189</v>
      </c>
      <c r="CW154" s="69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69">
        <v>0</v>
      </c>
      <c r="DF154" s="69">
        <v>0</v>
      </c>
      <c r="DG154" s="69">
        <v>0</v>
      </c>
      <c r="DH154" s="69">
        <v>0</v>
      </c>
      <c r="DI154" s="69">
        <v>0</v>
      </c>
      <c r="DJ154" s="69">
        <v>0</v>
      </c>
      <c r="DK154" s="69">
        <v>0</v>
      </c>
      <c r="DL154" s="69">
        <v>0</v>
      </c>
      <c r="DM154" s="69">
        <v>0</v>
      </c>
      <c r="DN154" s="69">
        <v>0</v>
      </c>
      <c r="DO154" s="69">
        <v>0</v>
      </c>
      <c r="DP154" s="69">
        <v>0</v>
      </c>
      <c r="DQ154" s="69">
        <v>0</v>
      </c>
      <c r="DR154" s="69">
        <v>0</v>
      </c>
      <c r="DS154" s="69">
        <v>0</v>
      </c>
      <c r="DT154" s="69">
        <v>0</v>
      </c>
      <c r="DU154" s="69">
        <v>0</v>
      </c>
      <c r="DV154" s="69">
        <v>0</v>
      </c>
      <c r="DW154" s="69">
        <v>0</v>
      </c>
      <c r="DX154" s="69">
        <v>0</v>
      </c>
      <c r="DY154" s="69">
        <v>0</v>
      </c>
      <c r="DZ154" s="69">
        <v>0</v>
      </c>
      <c r="EA154" s="69">
        <v>0</v>
      </c>
      <c r="EB154" s="69">
        <v>0</v>
      </c>
      <c r="EC154" s="69">
        <f>SUM(I154:EB154)</f>
        <v>192596.0871471906</v>
      </c>
      <c r="ED154" s="69">
        <v>0</v>
      </c>
      <c r="EE154" s="69">
        <v>159191.6161596593</v>
      </c>
      <c r="EF154" s="69">
        <v>0</v>
      </c>
      <c r="EG154" s="69">
        <f>SUM(EE154:EF154)</f>
        <v>159191.6161596593</v>
      </c>
      <c r="EH154" s="23"/>
      <c r="EI154" s="23"/>
    </row>
    <row r="155" spans="1:139" ht="12.75" customHeight="1">
      <c r="A155" s="67" t="s">
        <v>540</v>
      </c>
      <c r="B155" s="9" t="s">
        <v>332</v>
      </c>
      <c r="C155" s="4" t="s">
        <v>541</v>
      </c>
      <c r="D155" s="55">
        <f t="shared" si="9"/>
        <v>440309.2825346625</v>
      </c>
      <c r="E155" s="55">
        <v>0</v>
      </c>
      <c r="F155" s="55">
        <f t="shared" si="10"/>
        <v>440309.2825346625</v>
      </c>
      <c r="G155" s="55">
        <v>66.4116298208458</v>
      </c>
      <c r="H155" s="55">
        <f t="shared" si="11"/>
        <v>440242.8709048417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972.6844308767105</v>
      </c>
      <c r="AO155" s="69">
        <v>55.469321264245096</v>
      </c>
      <c r="AP155" s="69">
        <v>676.0047415320682</v>
      </c>
      <c r="AQ155" s="69">
        <v>1231.1139022831865</v>
      </c>
      <c r="AR155" s="69">
        <v>6516.151831455653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4964.8327237694675</v>
      </c>
      <c r="BB155" s="69">
        <v>0</v>
      </c>
      <c r="BC155" s="69">
        <v>20616.871107153045</v>
      </c>
      <c r="BD155" s="69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13186.742846507344</v>
      </c>
      <c r="BJ155" s="69">
        <v>0</v>
      </c>
      <c r="BK155" s="69">
        <v>0</v>
      </c>
      <c r="BL155" s="69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69">
        <v>0</v>
      </c>
      <c r="BV155" s="69">
        <v>0</v>
      </c>
      <c r="BW155" s="69">
        <v>0</v>
      </c>
      <c r="BX155" s="26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69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69">
        <v>0</v>
      </c>
      <c r="CN155" s="69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69">
        <v>0</v>
      </c>
      <c r="CX155" s="69">
        <v>0</v>
      </c>
      <c r="CY155" s="69">
        <v>0</v>
      </c>
      <c r="CZ155" s="26">
        <v>0</v>
      </c>
      <c r="DA155" s="69">
        <v>0</v>
      </c>
      <c r="DB155" s="69">
        <v>0</v>
      </c>
      <c r="DC155" s="69">
        <v>0</v>
      </c>
      <c r="DD155" s="69">
        <v>0</v>
      </c>
      <c r="DE155" s="69">
        <v>0</v>
      </c>
      <c r="DF155" s="69">
        <v>0</v>
      </c>
      <c r="DG155" s="69">
        <v>0</v>
      </c>
      <c r="DH155" s="69">
        <v>0</v>
      </c>
      <c r="DI155" s="69">
        <v>0</v>
      </c>
      <c r="DJ155" s="69">
        <v>0</v>
      </c>
      <c r="DK155" s="69">
        <v>0</v>
      </c>
      <c r="DL155" s="69">
        <v>0</v>
      </c>
      <c r="DM155" s="69">
        <v>0</v>
      </c>
      <c r="DN155" s="69">
        <v>0</v>
      </c>
      <c r="DO155" s="69">
        <v>0</v>
      </c>
      <c r="DP155" s="69">
        <v>0</v>
      </c>
      <c r="DQ155" s="69">
        <v>0</v>
      </c>
      <c r="DR155" s="69">
        <v>0</v>
      </c>
      <c r="DS155" s="69">
        <v>0</v>
      </c>
      <c r="DT155" s="69">
        <v>0</v>
      </c>
      <c r="DU155" s="69">
        <v>0</v>
      </c>
      <c r="DV155" s="69">
        <v>0</v>
      </c>
      <c r="DW155" s="69">
        <v>0</v>
      </c>
      <c r="DX155" s="69">
        <v>0</v>
      </c>
      <c r="DY155" s="69">
        <v>0</v>
      </c>
      <c r="DZ155" s="69">
        <v>0</v>
      </c>
      <c r="EA155" s="69">
        <v>0</v>
      </c>
      <c r="EB155" s="69">
        <v>0</v>
      </c>
      <c r="EC155" s="69">
        <f>SUM(I155:EB155)</f>
        <v>48219.87090484172</v>
      </c>
      <c r="ED155" s="69">
        <v>0</v>
      </c>
      <c r="EE155" s="69">
        <v>0</v>
      </c>
      <c r="EF155" s="69">
        <v>392023</v>
      </c>
      <c r="EG155" s="69">
        <f>SUM(EE155:EF155)</f>
        <v>392023</v>
      </c>
      <c r="EH155" s="23"/>
      <c r="EI155" s="23"/>
    </row>
    <row r="156" spans="1:139" ht="12.75" customHeight="1">
      <c r="A156" s="67" t="s">
        <v>542</v>
      </c>
      <c r="B156" s="9" t="s">
        <v>333</v>
      </c>
      <c r="C156" s="4" t="s">
        <v>543</v>
      </c>
      <c r="D156" s="55">
        <f t="shared" si="9"/>
        <v>32865508.67154373</v>
      </c>
      <c r="E156" s="55">
        <v>0</v>
      </c>
      <c r="F156" s="55">
        <f t="shared" si="10"/>
        <v>32865508.67154373</v>
      </c>
      <c r="G156" s="55">
        <v>2568146.565382744</v>
      </c>
      <c r="H156" s="55">
        <f t="shared" si="11"/>
        <v>30297362.106160983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0</v>
      </c>
      <c r="BH156" s="69">
        <v>0</v>
      </c>
      <c r="BI156" s="69">
        <v>0</v>
      </c>
      <c r="BJ156" s="69">
        <v>0</v>
      </c>
      <c r="BK156" s="69">
        <v>0</v>
      </c>
      <c r="BL156" s="69">
        <v>0</v>
      </c>
      <c r="BM156" s="69">
        <v>0</v>
      </c>
      <c r="BN156" s="69">
        <v>0</v>
      </c>
      <c r="BO156" s="69">
        <v>0</v>
      </c>
      <c r="BP156" s="69">
        <v>0</v>
      </c>
      <c r="BQ156" s="69">
        <v>0</v>
      </c>
      <c r="BR156" s="69">
        <v>0</v>
      </c>
      <c r="BS156" s="69">
        <v>0</v>
      </c>
      <c r="BT156" s="69">
        <v>0</v>
      </c>
      <c r="BU156" s="69">
        <v>0</v>
      </c>
      <c r="BV156" s="69">
        <v>0</v>
      </c>
      <c r="BW156" s="69">
        <v>0</v>
      </c>
      <c r="BX156" s="69">
        <v>0</v>
      </c>
      <c r="BY156" s="69">
        <v>0</v>
      </c>
      <c r="BZ156" s="69">
        <v>0</v>
      </c>
      <c r="CA156" s="69">
        <v>0</v>
      </c>
      <c r="CB156" s="69">
        <v>0</v>
      </c>
      <c r="CC156" s="69">
        <v>0</v>
      </c>
      <c r="CD156" s="69">
        <v>0</v>
      </c>
      <c r="CE156" s="69">
        <v>0</v>
      </c>
      <c r="CF156" s="69">
        <v>0</v>
      </c>
      <c r="CG156" s="69">
        <v>0</v>
      </c>
      <c r="CH156" s="69">
        <v>0</v>
      </c>
      <c r="CI156" s="69">
        <v>0</v>
      </c>
      <c r="CJ156" s="69">
        <v>0</v>
      </c>
      <c r="CK156" s="69">
        <v>0</v>
      </c>
      <c r="CL156" s="69">
        <v>0</v>
      </c>
      <c r="CM156" s="69">
        <v>0</v>
      </c>
      <c r="CN156" s="69">
        <v>0</v>
      </c>
      <c r="CO156" s="69">
        <v>0</v>
      </c>
      <c r="CP156" s="69">
        <v>0</v>
      </c>
      <c r="CQ156" s="69">
        <v>0</v>
      </c>
      <c r="CR156" s="69">
        <v>0</v>
      </c>
      <c r="CS156" s="69">
        <v>0</v>
      </c>
      <c r="CT156" s="69">
        <v>0</v>
      </c>
      <c r="CU156" s="69">
        <v>0</v>
      </c>
      <c r="CV156" s="69">
        <v>0</v>
      </c>
      <c r="CW156" s="69">
        <v>0</v>
      </c>
      <c r="CX156" s="69">
        <v>0</v>
      </c>
      <c r="CY156" s="69">
        <v>0</v>
      </c>
      <c r="CZ156" s="26">
        <v>30289062.106160983</v>
      </c>
      <c r="DA156" s="69">
        <v>0</v>
      </c>
      <c r="DB156" s="69">
        <v>0</v>
      </c>
      <c r="DC156" s="69">
        <v>0</v>
      </c>
      <c r="DD156" s="69">
        <v>0</v>
      </c>
      <c r="DE156" s="69">
        <v>0</v>
      </c>
      <c r="DF156" s="69">
        <v>0</v>
      </c>
      <c r="DG156" s="69">
        <v>0</v>
      </c>
      <c r="DH156" s="69">
        <v>0</v>
      </c>
      <c r="DI156" s="69">
        <v>0</v>
      </c>
      <c r="DJ156" s="69">
        <v>0</v>
      </c>
      <c r="DK156" s="69">
        <v>0</v>
      </c>
      <c r="DL156" s="69">
        <v>0</v>
      </c>
      <c r="DM156" s="69">
        <v>0</v>
      </c>
      <c r="DN156" s="69">
        <v>0</v>
      </c>
      <c r="DO156" s="69">
        <v>0</v>
      </c>
      <c r="DP156" s="69">
        <v>0</v>
      </c>
      <c r="DQ156" s="69">
        <v>0</v>
      </c>
      <c r="DR156" s="69">
        <v>0</v>
      </c>
      <c r="DS156" s="69">
        <v>0</v>
      </c>
      <c r="DT156" s="69">
        <v>0</v>
      </c>
      <c r="DU156" s="69">
        <v>0</v>
      </c>
      <c r="DV156" s="69">
        <v>0</v>
      </c>
      <c r="DW156" s="69">
        <v>0</v>
      </c>
      <c r="DX156" s="69">
        <v>0</v>
      </c>
      <c r="DY156" s="69">
        <v>0</v>
      </c>
      <c r="DZ156" s="69">
        <v>0</v>
      </c>
      <c r="EA156" s="69">
        <v>0</v>
      </c>
      <c r="EB156" s="69">
        <v>0</v>
      </c>
      <c r="EC156" s="69">
        <f>SUM(I156:EB156)</f>
        <v>30289062.106160983</v>
      </c>
      <c r="ED156" s="69">
        <v>0</v>
      </c>
      <c r="EE156" s="69">
        <v>0</v>
      </c>
      <c r="EF156" s="69">
        <v>8300</v>
      </c>
      <c r="EG156" s="69">
        <f>SUM(EE156:EF156)</f>
        <v>8300</v>
      </c>
      <c r="EH156" s="23"/>
      <c r="EI156" s="23"/>
    </row>
    <row r="157" spans="1:141" ht="12.75" customHeight="1">
      <c r="A157" s="67" t="s">
        <v>544</v>
      </c>
      <c r="B157" s="10" t="s">
        <v>334</v>
      </c>
      <c r="C157" s="4" t="s">
        <v>545</v>
      </c>
      <c r="D157" s="55">
        <f t="shared" si="9"/>
        <v>436757.3691031933</v>
      </c>
      <c r="E157" s="55">
        <v>-16796509.429730147</v>
      </c>
      <c r="F157" s="55">
        <f t="shared" si="10"/>
        <v>17233266.79883334</v>
      </c>
      <c r="G157" s="55">
        <v>0</v>
      </c>
      <c r="H157" s="55">
        <f t="shared" si="11"/>
        <v>17233266.79883334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9">
        <v>0</v>
      </c>
      <c r="R157" s="69">
        <v>0</v>
      </c>
      <c r="S157" s="69">
        <v>2370.7093507447107</v>
      </c>
      <c r="T157" s="69">
        <v>11353.959902756678</v>
      </c>
      <c r="U157" s="69">
        <v>0</v>
      </c>
      <c r="V157" s="69">
        <v>0</v>
      </c>
      <c r="W157" s="69">
        <v>53430.01</v>
      </c>
      <c r="X157" s="69">
        <v>4260.269543485284</v>
      </c>
      <c r="Y157" s="69">
        <v>20706.771</v>
      </c>
      <c r="Z157" s="69">
        <v>89365.535</v>
      </c>
      <c r="AA157" s="69">
        <v>122187.67</v>
      </c>
      <c r="AB157" s="69">
        <v>21511.905</v>
      </c>
      <c r="AC157" s="69">
        <v>2901.716</v>
      </c>
      <c r="AD157" s="69">
        <v>50195.77</v>
      </c>
      <c r="AE157" s="69">
        <v>15878.45</v>
      </c>
      <c r="AF157" s="69">
        <v>34221.476</v>
      </c>
      <c r="AG157" s="69">
        <v>1033.682</v>
      </c>
      <c r="AH157" s="69">
        <v>60987.05</v>
      </c>
      <c r="AI157" s="69">
        <v>8367.705</v>
      </c>
      <c r="AJ157" s="69">
        <v>14501.156</v>
      </c>
      <c r="AK157" s="69">
        <v>10279.334</v>
      </c>
      <c r="AL157" s="69">
        <v>133945.077</v>
      </c>
      <c r="AM157" s="69">
        <v>8449.197</v>
      </c>
      <c r="AN157" s="69">
        <v>16853.722</v>
      </c>
      <c r="AO157" s="69">
        <v>467.994</v>
      </c>
      <c r="AP157" s="69">
        <v>15699.944</v>
      </c>
      <c r="AQ157" s="69">
        <v>9168.291</v>
      </c>
      <c r="AR157" s="69">
        <v>95660.686</v>
      </c>
      <c r="AS157" s="69">
        <v>42868.852</v>
      </c>
      <c r="AT157" s="69">
        <v>5987.431</v>
      </c>
      <c r="AU157" s="69">
        <v>24594.018</v>
      </c>
      <c r="AV157" s="69">
        <v>6520.879</v>
      </c>
      <c r="AW157" s="69">
        <v>3227.894</v>
      </c>
      <c r="AX157" s="69">
        <v>88.673</v>
      </c>
      <c r="AY157" s="69">
        <v>4462.294</v>
      </c>
      <c r="AZ157" s="69">
        <v>20131.053</v>
      </c>
      <c r="BA157" s="69">
        <v>32509.445</v>
      </c>
      <c r="BB157" s="69">
        <v>1489.297</v>
      </c>
      <c r="BC157" s="69">
        <v>12656.099</v>
      </c>
      <c r="BD157" s="69">
        <v>107134.43100000001</v>
      </c>
      <c r="BE157" s="69">
        <v>31384.411</v>
      </c>
      <c r="BF157" s="69">
        <v>79157.848</v>
      </c>
      <c r="BG157" s="69">
        <v>17754.237</v>
      </c>
      <c r="BH157" s="69">
        <v>13257.196</v>
      </c>
      <c r="BI157" s="69">
        <v>475206.98</v>
      </c>
      <c r="BJ157" s="69">
        <v>117620.761</v>
      </c>
      <c r="BK157" s="69">
        <v>30969.085</v>
      </c>
      <c r="BL157" s="69">
        <v>15003.543</v>
      </c>
      <c r="BM157" s="69">
        <v>34846.02</v>
      </c>
      <c r="BN157" s="69">
        <v>14239.609</v>
      </c>
      <c r="BO157" s="69">
        <v>26062.863</v>
      </c>
      <c r="BP157" s="69">
        <v>10164.79</v>
      </c>
      <c r="BQ157" s="69">
        <v>16746.178</v>
      </c>
      <c r="BR157" s="69">
        <v>11919.693</v>
      </c>
      <c r="BS157" s="69">
        <v>647.3</v>
      </c>
      <c r="BT157" s="69">
        <v>10980.135</v>
      </c>
      <c r="BU157" s="69">
        <v>50030.5</v>
      </c>
      <c r="BV157" s="69">
        <v>5912.169</v>
      </c>
      <c r="BW157" s="69">
        <v>838.626</v>
      </c>
      <c r="BX157" s="69">
        <v>13586.073</v>
      </c>
      <c r="BY157" s="69">
        <v>1370.857</v>
      </c>
      <c r="BZ157" s="69">
        <v>17543.731</v>
      </c>
      <c r="CA157" s="69">
        <v>59706.758</v>
      </c>
      <c r="CB157" s="69">
        <v>16402.161</v>
      </c>
      <c r="CC157" s="69">
        <v>16803.13</v>
      </c>
      <c r="CD157" s="69">
        <v>71226.254</v>
      </c>
      <c r="CE157" s="69">
        <v>32204.103</v>
      </c>
      <c r="CF157" s="69">
        <v>24786.227</v>
      </c>
      <c r="CG157" s="69">
        <v>2964.897</v>
      </c>
      <c r="CH157" s="69">
        <v>6059.665</v>
      </c>
      <c r="CI157" s="69">
        <v>28291.105</v>
      </c>
      <c r="CJ157" s="69">
        <v>1759.24</v>
      </c>
      <c r="CK157" s="69">
        <v>18835.587</v>
      </c>
      <c r="CL157" s="69">
        <v>13270.581</v>
      </c>
      <c r="CM157" s="69">
        <v>45435.896</v>
      </c>
      <c r="CN157" s="69">
        <v>5531.019</v>
      </c>
      <c r="CO157" s="69">
        <v>21120.904</v>
      </c>
      <c r="CP157" s="69">
        <v>326027.59</v>
      </c>
      <c r="CQ157" s="69">
        <v>3892.102</v>
      </c>
      <c r="CR157" s="69">
        <v>24877.275</v>
      </c>
      <c r="CS157" s="69">
        <v>6140.269</v>
      </c>
      <c r="CT157" s="69">
        <v>5047.818</v>
      </c>
      <c r="CU157" s="69">
        <v>8657.53</v>
      </c>
      <c r="CV157" s="69">
        <v>14564.061</v>
      </c>
      <c r="CW157" s="69">
        <v>0</v>
      </c>
      <c r="CX157" s="69">
        <v>0</v>
      </c>
      <c r="CY157" s="69">
        <v>0</v>
      </c>
      <c r="CZ157" s="69">
        <v>0</v>
      </c>
      <c r="DA157" s="26">
        <v>14393151.576036353</v>
      </c>
      <c r="DB157" s="69">
        <v>0</v>
      </c>
      <c r="DC157" s="69">
        <v>0</v>
      </c>
      <c r="DD157" s="69">
        <v>0</v>
      </c>
      <c r="DE157" s="69">
        <v>0</v>
      </c>
      <c r="DF157" s="69">
        <v>0</v>
      </c>
      <c r="DG157" s="69">
        <v>0</v>
      </c>
      <c r="DH157" s="69">
        <v>0</v>
      </c>
      <c r="DI157" s="69">
        <v>0</v>
      </c>
      <c r="DJ157" s="69">
        <v>0</v>
      </c>
      <c r="DK157" s="69">
        <v>0</v>
      </c>
      <c r="DL157" s="69">
        <v>0</v>
      </c>
      <c r="DM157" s="69">
        <v>0</v>
      </c>
      <c r="DN157" s="69">
        <v>0</v>
      </c>
      <c r="DO157" s="69">
        <v>0</v>
      </c>
      <c r="DP157" s="69">
        <v>0</v>
      </c>
      <c r="DQ157" s="69">
        <v>0</v>
      </c>
      <c r="DR157" s="69">
        <v>0</v>
      </c>
      <c r="DS157" s="69">
        <v>0</v>
      </c>
      <c r="DT157" s="69">
        <v>0</v>
      </c>
      <c r="DU157" s="69">
        <v>0</v>
      </c>
      <c r="DV157" s="69">
        <v>0</v>
      </c>
      <c r="DW157" s="69">
        <v>0</v>
      </c>
      <c r="DX157" s="69">
        <v>0</v>
      </c>
      <c r="DY157" s="69">
        <v>0</v>
      </c>
      <c r="DZ157" s="69">
        <v>0</v>
      </c>
      <c r="EA157" s="69">
        <v>0</v>
      </c>
      <c r="EB157" s="69">
        <v>0</v>
      </c>
      <c r="EC157" s="69">
        <f>SUM(I157:EB157)</f>
        <v>17207466.79883334</v>
      </c>
      <c r="ED157" s="69">
        <v>0</v>
      </c>
      <c r="EE157" s="69">
        <v>0</v>
      </c>
      <c r="EF157" s="69">
        <v>25800</v>
      </c>
      <c r="EG157" s="69">
        <f>SUM(EE157:EF157)</f>
        <v>25800</v>
      </c>
      <c r="EH157" s="23"/>
      <c r="EI157" s="23"/>
      <c r="EK157" s="28"/>
    </row>
    <row r="158" spans="1:141" ht="12.75" customHeight="1">
      <c r="A158" s="67" t="s">
        <v>546</v>
      </c>
      <c r="B158" s="10" t="s">
        <v>335</v>
      </c>
      <c r="C158" s="4" t="s">
        <v>547</v>
      </c>
      <c r="D158" s="55">
        <f t="shared" si="9"/>
        <v>0.005634237080812454</v>
      </c>
      <c r="E158" s="55">
        <v>-27496377.39364449</v>
      </c>
      <c r="F158" s="55">
        <f t="shared" si="10"/>
        <v>27496377.399278726</v>
      </c>
      <c r="G158" s="55">
        <v>0</v>
      </c>
      <c r="H158" s="55">
        <f t="shared" si="11"/>
        <v>27496377.399278726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9">
        <v>0</v>
      </c>
      <c r="R158" s="69">
        <v>0</v>
      </c>
      <c r="S158" s="69">
        <v>0</v>
      </c>
      <c r="T158" s="69">
        <v>0</v>
      </c>
      <c r="U158" s="69">
        <v>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0</v>
      </c>
      <c r="BH158" s="69">
        <v>0</v>
      </c>
      <c r="BI158" s="69">
        <v>0</v>
      </c>
      <c r="BJ158" s="69">
        <v>0</v>
      </c>
      <c r="BK158" s="69">
        <v>0</v>
      </c>
      <c r="BL158" s="69">
        <v>0</v>
      </c>
      <c r="BM158" s="69">
        <v>0</v>
      </c>
      <c r="BN158" s="69">
        <v>0</v>
      </c>
      <c r="BO158" s="69">
        <v>0</v>
      </c>
      <c r="BP158" s="69">
        <v>0</v>
      </c>
      <c r="BQ158" s="69">
        <v>0</v>
      </c>
      <c r="BR158" s="69">
        <v>0</v>
      </c>
      <c r="BS158" s="69">
        <v>0</v>
      </c>
      <c r="BT158" s="69">
        <v>0</v>
      </c>
      <c r="BU158" s="69">
        <v>0</v>
      </c>
      <c r="BV158" s="69">
        <v>0</v>
      </c>
      <c r="BW158" s="69">
        <v>0</v>
      </c>
      <c r="BX158" s="69">
        <v>0</v>
      </c>
      <c r="BY158" s="69">
        <v>0</v>
      </c>
      <c r="BZ158" s="69">
        <v>0</v>
      </c>
      <c r="CA158" s="69">
        <v>0</v>
      </c>
      <c r="CB158" s="69">
        <v>0</v>
      </c>
      <c r="CC158" s="69">
        <v>0</v>
      </c>
      <c r="CD158" s="69">
        <v>0</v>
      </c>
      <c r="CE158" s="69">
        <v>0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69">
        <v>0</v>
      </c>
      <c r="CN158" s="69">
        <v>0</v>
      </c>
      <c r="CO158" s="69">
        <v>0</v>
      </c>
      <c r="CP158" s="69">
        <v>0</v>
      </c>
      <c r="CQ158" s="69">
        <v>0</v>
      </c>
      <c r="CR158" s="69">
        <v>0</v>
      </c>
      <c r="CS158" s="69">
        <v>0</v>
      </c>
      <c r="CT158" s="69">
        <v>0</v>
      </c>
      <c r="CU158" s="69">
        <v>0</v>
      </c>
      <c r="CV158" s="69">
        <v>0</v>
      </c>
      <c r="CW158" s="69">
        <v>0</v>
      </c>
      <c r="CX158" s="69">
        <v>0</v>
      </c>
      <c r="CY158" s="69">
        <v>0</v>
      </c>
      <c r="CZ158" s="69">
        <v>0</v>
      </c>
      <c r="DA158" s="69">
        <v>0</v>
      </c>
      <c r="DB158" s="26">
        <v>27496377.399278726</v>
      </c>
      <c r="DC158" s="69">
        <v>0</v>
      </c>
      <c r="DD158" s="69">
        <v>0</v>
      </c>
      <c r="DE158" s="69">
        <v>0</v>
      </c>
      <c r="DF158" s="69">
        <v>0</v>
      </c>
      <c r="DG158" s="69">
        <v>0</v>
      </c>
      <c r="DH158" s="69">
        <v>0</v>
      </c>
      <c r="DI158" s="69">
        <v>0</v>
      </c>
      <c r="DJ158" s="69">
        <v>0</v>
      </c>
      <c r="DK158" s="69">
        <v>0</v>
      </c>
      <c r="DL158" s="69">
        <v>0</v>
      </c>
      <c r="DM158" s="69">
        <v>0</v>
      </c>
      <c r="DN158" s="69">
        <v>0</v>
      </c>
      <c r="DO158" s="69">
        <v>0</v>
      </c>
      <c r="DP158" s="69">
        <v>0</v>
      </c>
      <c r="DQ158" s="69">
        <v>0</v>
      </c>
      <c r="DR158" s="69">
        <v>0</v>
      </c>
      <c r="DS158" s="69">
        <v>0</v>
      </c>
      <c r="DT158" s="69">
        <v>0</v>
      </c>
      <c r="DU158" s="69">
        <v>0</v>
      </c>
      <c r="DV158" s="69">
        <v>0</v>
      </c>
      <c r="DW158" s="69">
        <v>0</v>
      </c>
      <c r="DX158" s="69">
        <v>0</v>
      </c>
      <c r="DY158" s="69">
        <v>0</v>
      </c>
      <c r="DZ158" s="69">
        <v>0</v>
      </c>
      <c r="EA158" s="69">
        <v>0</v>
      </c>
      <c r="EB158" s="69">
        <v>0</v>
      </c>
      <c r="EC158" s="69">
        <f>SUM(I158:EB158)</f>
        <v>27496377.399278726</v>
      </c>
      <c r="ED158" s="69">
        <v>0</v>
      </c>
      <c r="EE158" s="69">
        <v>0</v>
      </c>
      <c r="EF158" s="69">
        <v>0</v>
      </c>
      <c r="EG158" s="69">
        <f>SUM(EE158:EF158)</f>
        <v>0</v>
      </c>
      <c r="EH158" s="23"/>
      <c r="EI158" s="23"/>
      <c r="EK158" s="28"/>
    </row>
    <row r="159" spans="1:141" ht="12.75" customHeight="1">
      <c r="A159" s="67" t="s">
        <v>548</v>
      </c>
      <c r="B159" s="10" t="s">
        <v>336</v>
      </c>
      <c r="C159" s="4" t="s">
        <v>549</v>
      </c>
      <c r="D159" s="55">
        <f t="shared" si="9"/>
        <v>3239741.3320432664</v>
      </c>
      <c r="E159" s="55">
        <v>0</v>
      </c>
      <c r="F159" s="55">
        <f t="shared" si="10"/>
        <v>3239741.3320432664</v>
      </c>
      <c r="G159" s="55">
        <v>460662.3009189353</v>
      </c>
      <c r="H159" s="55">
        <f t="shared" si="11"/>
        <v>2779079.031124331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9">
        <v>0</v>
      </c>
      <c r="R159" s="69">
        <v>0</v>
      </c>
      <c r="S159" s="69">
        <v>0</v>
      </c>
      <c r="T159" s="69">
        <v>0</v>
      </c>
      <c r="U159" s="69">
        <v>0</v>
      </c>
      <c r="V159" s="69">
        <v>0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9">
        <v>0</v>
      </c>
      <c r="AC159" s="69">
        <v>0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69">
        <v>0</v>
      </c>
      <c r="AR159" s="69">
        <v>0</v>
      </c>
      <c r="AS159" s="69">
        <v>0</v>
      </c>
      <c r="AT159" s="69">
        <v>0</v>
      </c>
      <c r="AU159" s="69">
        <v>0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69">
        <v>0</v>
      </c>
      <c r="BD159" s="69">
        <v>0</v>
      </c>
      <c r="BE159" s="69">
        <v>0</v>
      </c>
      <c r="BF159" s="69">
        <v>0</v>
      </c>
      <c r="BG159" s="69">
        <v>0</v>
      </c>
      <c r="BH159" s="69">
        <v>0</v>
      </c>
      <c r="BI159" s="69">
        <v>0</v>
      </c>
      <c r="BJ159" s="69">
        <v>0</v>
      </c>
      <c r="BK159" s="69">
        <v>0</v>
      </c>
      <c r="BL159" s="69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>
        <v>0</v>
      </c>
      <c r="BS159" s="69">
        <v>0</v>
      </c>
      <c r="BT159" s="69">
        <v>0</v>
      </c>
      <c r="BU159" s="69">
        <v>0</v>
      </c>
      <c r="BV159" s="69">
        <v>0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69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69">
        <v>0</v>
      </c>
      <c r="CN159" s="69">
        <v>0</v>
      </c>
      <c r="CO159" s="69">
        <v>0</v>
      </c>
      <c r="CP159" s="69">
        <v>0</v>
      </c>
      <c r="CQ159" s="69">
        <v>0</v>
      </c>
      <c r="CR159" s="69">
        <v>0</v>
      </c>
      <c r="CS159" s="69">
        <v>0</v>
      </c>
      <c r="CT159" s="69">
        <v>0</v>
      </c>
      <c r="CU159" s="69">
        <v>0</v>
      </c>
      <c r="CV159" s="69">
        <v>0</v>
      </c>
      <c r="CW159" s="69">
        <v>0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26">
        <v>2779079.031124331</v>
      </c>
      <c r="DD159" s="26">
        <v>0</v>
      </c>
      <c r="DE159" s="69">
        <v>0</v>
      </c>
      <c r="DF159" s="69">
        <v>0</v>
      </c>
      <c r="DG159" s="69">
        <v>0</v>
      </c>
      <c r="DH159" s="69">
        <v>0</v>
      </c>
      <c r="DI159" s="69">
        <v>0</v>
      </c>
      <c r="DJ159" s="69">
        <v>0</v>
      </c>
      <c r="DK159" s="69">
        <v>0</v>
      </c>
      <c r="DL159" s="69">
        <v>0</v>
      </c>
      <c r="DM159" s="69">
        <v>0</v>
      </c>
      <c r="DN159" s="69">
        <v>0</v>
      </c>
      <c r="DO159" s="69">
        <v>0</v>
      </c>
      <c r="DP159" s="69">
        <v>0</v>
      </c>
      <c r="DQ159" s="69">
        <v>0</v>
      </c>
      <c r="DR159" s="69">
        <v>0</v>
      </c>
      <c r="DS159" s="69">
        <v>0</v>
      </c>
      <c r="DT159" s="69">
        <v>0</v>
      </c>
      <c r="DU159" s="69">
        <v>0</v>
      </c>
      <c r="DV159" s="69">
        <v>0</v>
      </c>
      <c r="DW159" s="69">
        <v>0</v>
      </c>
      <c r="DX159" s="69">
        <v>0</v>
      </c>
      <c r="DY159" s="69">
        <v>0</v>
      </c>
      <c r="DZ159" s="69">
        <v>0</v>
      </c>
      <c r="EA159" s="69">
        <v>0</v>
      </c>
      <c r="EB159" s="69">
        <v>0</v>
      </c>
      <c r="EC159" s="69">
        <f>SUM(I159:EB159)</f>
        <v>2779079.031124331</v>
      </c>
      <c r="ED159" s="69">
        <v>0</v>
      </c>
      <c r="EE159" s="69">
        <v>0</v>
      </c>
      <c r="EF159" s="69">
        <v>0</v>
      </c>
      <c r="EG159" s="69">
        <f>SUM(EE159:EF159)</f>
        <v>0</v>
      </c>
      <c r="EH159" s="23"/>
      <c r="EI159" s="23"/>
      <c r="EK159" s="28"/>
    </row>
    <row r="160" spans="1:139" ht="12.75" customHeight="1">
      <c r="A160" s="67" t="s">
        <v>550</v>
      </c>
      <c r="B160" s="10" t="s">
        <v>337</v>
      </c>
      <c r="C160" s="4" t="s">
        <v>551</v>
      </c>
      <c r="D160" s="55">
        <f t="shared" si="9"/>
        <v>11829676.845194396</v>
      </c>
      <c r="E160" s="55">
        <v>0</v>
      </c>
      <c r="F160" s="55">
        <f t="shared" si="10"/>
        <v>11829676.845194396</v>
      </c>
      <c r="G160" s="55">
        <v>1398162.4583473084</v>
      </c>
      <c r="H160" s="55">
        <f t="shared" si="11"/>
        <v>10431514.386847086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18806.405359272838</v>
      </c>
      <c r="X160" s="69">
        <v>0</v>
      </c>
      <c r="Y160" s="69">
        <v>6855.327724931411</v>
      </c>
      <c r="Z160" s="69">
        <v>0</v>
      </c>
      <c r="AA160" s="69">
        <v>58513.330393309625</v>
      </c>
      <c r="AB160" s="69">
        <v>21089.020304329464</v>
      </c>
      <c r="AC160" s="69">
        <v>2564.839973867855</v>
      </c>
      <c r="AD160" s="69">
        <v>10765.349698184633</v>
      </c>
      <c r="AE160" s="69">
        <v>7971.915374307336</v>
      </c>
      <c r="AF160" s="69">
        <v>21451.201347495546</v>
      </c>
      <c r="AG160" s="69">
        <v>1273.9279991735566</v>
      </c>
      <c r="AH160" s="69">
        <v>22578.411456577818</v>
      </c>
      <c r="AI160" s="69">
        <v>10848.35813669929</v>
      </c>
      <c r="AJ160" s="69">
        <v>4060.4551342682744</v>
      </c>
      <c r="AK160" s="69">
        <v>0</v>
      </c>
      <c r="AL160" s="69">
        <v>17926.401449994068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69">
        <v>0</v>
      </c>
      <c r="AU160" s="69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69">
        <v>0</v>
      </c>
      <c r="BD160" s="69">
        <v>0</v>
      </c>
      <c r="BE160" s="69">
        <v>0</v>
      </c>
      <c r="BF160" s="69">
        <v>0</v>
      </c>
      <c r="BG160" s="69">
        <v>0</v>
      </c>
      <c r="BH160" s="69">
        <v>0</v>
      </c>
      <c r="BI160" s="69">
        <v>0</v>
      </c>
      <c r="BJ160" s="69">
        <v>0</v>
      </c>
      <c r="BK160" s="69">
        <v>0</v>
      </c>
      <c r="BL160" s="69">
        <v>0</v>
      </c>
      <c r="BM160" s="69">
        <v>0</v>
      </c>
      <c r="BN160" s="69">
        <v>0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0</v>
      </c>
      <c r="BU160" s="69">
        <v>0</v>
      </c>
      <c r="BV160" s="69">
        <v>0</v>
      </c>
      <c r="BW160" s="69">
        <v>0</v>
      </c>
      <c r="BX160" s="69">
        <v>0</v>
      </c>
      <c r="BY160" s="69">
        <v>0</v>
      </c>
      <c r="BZ160" s="69">
        <v>163.34564151265428</v>
      </c>
      <c r="CA160" s="69">
        <v>0</v>
      </c>
      <c r="CB160" s="69">
        <v>0</v>
      </c>
      <c r="CC160" s="69">
        <v>0</v>
      </c>
      <c r="CD160" s="69">
        <v>0</v>
      </c>
      <c r="CE160" s="69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69">
        <v>0</v>
      </c>
      <c r="CN160" s="69">
        <v>0</v>
      </c>
      <c r="CO160" s="69">
        <v>0</v>
      </c>
      <c r="CP160" s="69">
        <v>0</v>
      </c>
      <c r="CQ160" s="69">
        <v>0</v>
      </c>
      <c r="CR160" s="69">
        <v>0</v>
      </c>
      <c r="CS160" s="69">
        <v>0</v>
      </c>
      <c r="CT160" s="69">
        <v>0</v>
      </c>
      <c r="CU160" s="69">
        <v>0</v>
      </c>
      <c r="CV160" s="69">
        <v>0</v>
      </c>
      <c r="CW160" s="69">
        <v>0</v>
      </c>
      <c r="CX160" s="69">
        <v>0</v>
      </c>
      <c r="CY160" s="69">
        <v>0</v>
      </c>
      <c r="CZ160" s="69">
        <v>0</v>
      </c>
      <c r="DA160" s="69">
        <v>0</v>
      </c>
      <c r="DB160" s="69">
        <v>0</v>
      </c>
      <c r="DC160" s="26">
        <v>0</v>
      </c>
      <c r="DD160" s="26">
        <v>9623349.91914785</v>
      </c>
      <c r="DE160" s="69">
        <v>0</v>
      </c>
      <c r="DF160" s="69">
        <v>0</v>
      </c>
      <c r="DG160" s="69">
        <v>0</v>
      </c>
      <c r="DH160" s="69">
        <v>0</v>
      </c>
      <c r="DI160" s="69">
        <v>0</v>
      </c>
      <c r="DJ160" s="69">
        <v>0</v>
      </c>
      <c r="DK160" s="69">
        <v>0</v>
      </c>
      <c r="DL160" s="69">
        <v>0</v>
      </c>
      <c r="DM160" s="69">
        <v>0</v>
      </c>
      <c r="DN160" s="69">
        <v>0</v>
      </c>
      <c r="DO160" s="69">
        <v>0</v>
      </c>
      <c r="DP160" s="69">
        <v>0</v>
      </c>
      <c r="DQ160" s="69">
        <v>0</v>
      </c>
      <c r="DR160" s="69">
        <v>98352.34764793733</v>
      </c>
      <c r="DS160" s="69">
        <v>504943.83005737537</v>
      </c>
      <c r="DT160" s="69">
        <v>0</v>
      </c>
      <c r="DU160" s="69">
        <v>0</v>
      </c>
      <c r="DV160" s="69">
        <v>0</v>
      </c>
      <c r="DW160" s="69">
        <v>0</v>
      </c>
      <c r="DX160" s="69">
        <v>0</v>
      </c>
      <c r="DY160" s="69">
        <v>0</v>
      </c>
      <c r="DZ160" s="69">
        <v>0</v>
      </c>
      <c r="EA160" s="69">
        <v>0</v>
      </c>
      <c r="EB160" s="69">
        <v>0</v>
      </c>
      <c r="EC160" s="69">
        <f>SUM(I160:EB160)</f>
        <v>10431514.386847086</v>
      </c>
      <c r="ED160" s="69">
        <v>0</v>
      </c>
      <c r="EE160" s="69">
        <v>0</v>
      </c>
      <c r="EF160" s="69">
        <v>0</v>
      </c>
      <c r="EG160" s="69">
        <f>SUM(EE160:EF160)</f>
        <v>0</v>
      </c>
      <c r="EH160" s="23"/>
      <c r="EI160" s="23"/>
    </row>
    <row r="161" spans="1:139" ht="12.75" customHeight="1">
      <c r="A161" s="67" t="s">
        <v>552</v>
      </c>
      <c r="B161" s="10" t="s">
        <v>338</v>
      </c>
      <c r="C161" s="4" t="s">
        <v>553</v>
      </c>
      <c r="D161" s="55">
        <f t="shared" si="9"/>
        <v>9833636.751401</v>
      </c>
      <c r="E161" s="55">
        <v>0</v>
      </c>
      <c r="F161" s="55">
        <f t="shared" si="10"/>
        <v>9833636.751401</v>
      </c>
      <c r="G161" s="55">
        <v>91249.96097244389</v>
      </c>
      <c r="H161" s="55">
        <f t="shared" si="11"/>
        <v>9742386.790428557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69">
        <v>0</v>
      </c>
      <c r="AY161" s="69">
        <v>0</v>
      </c>
      <c r="AZ161" s="69">
        <v>0</v>
      </c>
      <c r="BA161" s="69">
        <v>0</v>
      </c>
      <c r="BB161" s="69">
        <v>0</v>
      </c>
      <c r="BC161" s="69">
        <v>0</v>
      </c>
      <c r="BD161" s="69">
        <v>0</v>
      </c>
      <c r="BE161" s="69">
        <v>0</v>
      </c>
      <c r="BF161" s="69">
        <v>0</v>
      </c>
      <c r="BG161" s="69">
        <v>0</v>
      </c>
      <c r="BH161" s="69">
        <v>0</v>
      </c>
      <c r="BI161" s="69">
        <v>0</v>
      </c>
      <c r="BJ161" s="69">
        <v>0</v>
      </c>
      <c r="BK161" s="69">
        <v>0</v>
      </c>
      <c r="BL161" s="69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0</v>
      </c>
      <c r="BU161" s="69">
        <v>0</v>
      </c>
      <c r="BV161" s="69">
        <v>0</v>
      </c>
      <c r="BW161" s="69">
        <v>0</v>
      </c>
      <c r="BX161" s="69">
        <v>0</v>
      </c>
      <c r="BY161" s="69">
        <v>0</v>
      </c>
      <c r="BZ161" s="69">
        <v>0</v>
      </c>
      <c r="CA161" s="69">
        <v>0</v>
      </c>
      <c r="CB161" s="69">
        <v>0</v>
      </c>
      <c r="CC161" s="69">
        <v>0</v>
      </c>
      <c r="CD161" s="69">
        <v>0</v>
      </c>
      <c r="CE161" s="69">
        <v>0</v>
      </c>
      <c r="CF161" s="69">
        <v>0</v>
      </c>
      <c r="CG161" s="69">
        <v>0</v>
      </c>
      <c r="CH161" s="69">
        <v>0</v>
      </c>
      <c r="CI161" s="69">
        <v>0</v>
      </c>
      <c r="CJ161" s="69">
        <v>0</v>
      </c>
      <c r="CK161" s="69">
        <v>0</v>
      </c>
      <c r="CL161" s="69">
        <v>0</v>
      </c>
      <c r="CM161" s="69">
        <v>0</v>
      </c>
      <c r="CN161" s="69">
        <v>0</v>
      </c>
      <c r="CO161" s="69">
        <v>0</v>
      </c>
      <c r="CP161" s="69">
        <v>0</v>
      </c>
      <c r="CQ161" s="69">
        <v>0</v>
      </c>
      <c r="CR161" s="69">
        <v>0</v>
      </c>
      <c r="CS161" s="69">
        <v>0</v>
      </c>
      <c r="CT161" s="69">
        <v>0</v>
      </c>
      <c r="CU161" s="69">
        <v>0</v>
      </c>
      <c r="CV161" s="69">
        <v>0</v>
      </c>
      <c r="CW161" s="69">
        <v>0</v>
      </c>
      <c r="CX161" s="69">
        <v>0</v>
      </c>
      <c r="CY161" s="69">
        <v>0</v>
      </c>
      <c r="CZ161" s="69">
        <v>0</v>
      </c>
      <c r="DA161" s="69">
        <v>0</v>
      </c>
      <c r="DB161" s="69">
        <v>0</v>
      </c>
      <c r="DC161" s="69">
        <v>0</v>
      </c>
      <c r="DD161" s="69">
        <v>0</v>
      </c>
      <c r="DE161" s="26">
        <v>7264209.477513311</v>
      </c>
      <c r="DF161" s="26">
        <v>0</v>
      </c>
      <c r="DG161" s="26">
        <v>0</v>
      </c>
      <c r="DH161" s="26">
        <v>97802.6801678855</v>
      </c>
      <c r="DI161" s="26">
        <v>1363274.6327473605</v>
      </c>
      <c r="DJ161" s="26">
        <v>0</v>
      </c>
      <c r="DK161" s="69">
        <v>0</v>
      </c>
      <c r="DL161" s="69">
        <v>0</v>
      </c>
      <c r="DM161" s="69">
        <v>0</v>
      </c>
      <c r="DN161" s="69">
        <v>0</v>
      </c>
      <c r="DO161" s="69">
        <v>0</v>
      </c>
      <c r="DP161" s="69">
        <v>0</v>
      </c>
      <c r="DQ161" s="69">
        <v>0</v>
      </c>
      <c r="DR161" s="69">
        <v>0</v>
      </c>
      <c r="DS161" s="69">
        <v>0</v>
      </c>
      <c r="DT161" s="69">
        <v>0</v>
      </c>
      <c r="DU161" s="69">
        <v>0</v>
      </c>
      <c r="DV161" s="69">
        <v>0</v>
      </c>
      <c r="DW161" s="69">
        <v>0</v>
      </c>
      <c r="DX161" s="69">
        <v>0</v>
      </c>
      <c r="DY161" s="69">
        <v>0</v>
      </c>
      <c r="DZ161" s="69">
        <v>0</v>
      </c>
      <c r="EA161" s="69">
        <v>0</v>
      </c>
      <c r="EB161" s="69">
        <v>0</v>
      </c>
      <c r="EC161" s="69">
        <f>SUM(I161:EB161)</f>
        <v>8725286.790428557</v>
      </c>
      <c r="ED161" s="69">
        <v>0</v>
      </c>
      <c r="EE161" s="69">
        <v>0</v>
      </c>
      <c r="EF161" s="69">
        <v>1017100</v>
      </c>
      <c r="EG161" s="69">
        <f>SUM(EE161:EF161)</f>
        <v>1017100</v>
      </c>
      <c r="EH161" s="23"/>
      <c r="EI161" s="23"/>
    </row>
    <row r="162" spans="1:139" ht="12.75" customHeight="1">
      <c r="A162" s="67" t="s">
        <v>554</v>
      </c>
      <c r="B162" s="10" t="s">
        <v>339</v>
      </c>
      <c r="C162" s="4" t="s">
        <v>555</v>
      </c>
      <c r="D162" s="55">
        <f t="shared" si="9"/>
        <v>4113509.845854113</v>
      </c>
      <c r="E162" s="55">
        <v>-5233726.810593983</v>
      </c>
      <c r="F162" s="55">
        <f t="shared" si="10"/>
        <v>9347236.656448096</v>
      </c>
      <c r="G162" s="55">
        <v>32194.22086161465</v>
      </c>
      <c r="H162" s="55">
        <f t="shared" si="11"/>
        <v>9315042.435586482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69">
        <v>0</v>
      </c>
      <c r="BD162" s="69">
        <v>0</v>
      </c>
      <c r="BE162" s="69">
        <v>0</v>
      </c>
      <c r="BF162" s="69">
        <v>0</v>
      </c>
      <c r="BG162" s="69">
        <v>0</v>
      </c>
      <c r="BH162" s="69">
        <v>0</v>
      </c>
      <c r="BI162" s="69">
        <v>0</v>
      </c>
      <c r="BJ162" s="69">
        <v>0</v>
      </c>
      <c r="BK162" s="69">
        <v>0</v>
      </c>
      <c r="BL162" s="69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0</v>
      </c>
      <c r="BT162" s="69">
        <v>0</v>
      </c>
      <c r="BU162" s="69">
        <v>0</v>
      </c>
      <c r="BV162" s="69">
        <v>0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69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69">
        <v>0</v>
      </c>
      <c r="CN162" s="69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69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26">
        <v>0</v>
      </c>
      <c r="DF162" s="26">
        <v>9223888.618990373</v>
      </c>
      <c r="DG162" s="26">
        <v>0</v>
      </c>
      <c r="DH162" s="26">
        <v>169882.728</v>
      </c>
      <c r="DI162" s="26">
        <v>143571.0885961085</v>
      </c>
      <c r="DJ162" s="26">
        <v>0</v>
      </c>
      <c r="DK162" s="69">
        <v>0</v>
      </c>
      <c r="DL162" s="69">
        <v>0</v>
      </c>
      <c r="DM162" s="69">
        <v>0</v>
      </c>
      <c r="DN162" s="69">
        <v>0</v>
      </c>
      <c r="DO162" s="69">
        <v>0</v>
      </c>
      <c r="DP162" s="69">
        <v>0</v>
      </c>
      <c r="DQ162" s="69">
        <v>0</v>
      </c>
      <c r="DR162" s="69">
        <v>0</v>
      </c>
      <c r="DS162" s="69">
        <v>0</v>
      </c>
      <c r="DT162" s="69">
        <v>0</v>
      </c>
      <c r="DU162" s="69">
        <v>0</v>
      </c>
      <c r="DV162" s="69">
        <v>0</v>
      </c>
      <c r="DW162" s="69">
        <v>0</v>
      </c>
      <c r="DX162" s="69">
        <v>0</v>
      </c>
      <c r="DY162" s="69">
        <v>0</v>
      </c>
      <c r="DZ162" s="69">
        <v>0</v>
      </c>
      <c r="EA162" s="69">
        <v>0</v>
      </c>
      <c r="EB162" s="69">
        <v>0</v>
      </c>
      <c r="EC162" s="69">
        <f>SUM(I162:EB162)</f>
        <v>9537342.435586482</v>
      </c>
      <c r="ED162" s="26">
        <v>-1669000</v>
      </c>
      <c r="EE162" s="69">
        <v>0</v>
      </c>
      <c r="EF162" s="69">
        <v>1446700</v>
      </c>
      <c r="EG162" s="69">
        <f>SUM(EE162:EF162)</f>
        <v>1446700</v>
      </c>
      <c r="EH162" s="23"/>
      <c r="EI162" s="23"/>
    </row>
    <row r="163" spans="1:139" ht="12.75" customHeight="1">
      <c r="A163" s="67" t="s">
        <v>556</v>
      </c>
      <c r="B163" s="10" t="s">
        <v>340</v>
      </c>
      <c r="C163" s="4" t="s">
        <v>557</v>
      </c>
      <c r="D163" s="55">
        <f t="shared" si="9"/>
        <v>707645.7199999936</v>
      </c>
      <c r="E163" s="55">
        <v>-51024</v>
      </c>
      <c r="F163" s="55">
        <f t="shared" si="10"/>
        <v>758669.7199999936</v>
      </c>
      <c r="G163" s="55">
        <v>22825.83388917353</v>
      </c>
      <c r="H163" s="55">
        <f t="shared" si="11"/>
        <v>735843.88611082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9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69">
        <v>0</v>
      </c>
      <c r="AL163" s="69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69">
        <v>0</v>
      </c>
      <c r="AU163" s="69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69">
        <v>0</v>
      </c>
      <c r="BD163" s="69">
        <v>0</v>
      </c>
      <c r="BE163" s="69">
        <v>0</v>
      </c>
      <c r="BF163" s="69">
        <v>0</v>
      </c>
      <c r="BG163" s="69">
        <v>0</v>
      </c>
      <c r="BH163" s="69">
        <v>0</v>
      </c>
      <c r="BI163" s="69">
        <v>0</v>
      </c>
      <c r="BJ163" s="69">
        <v>0</v>
      </c>
      <c r="BK163" s="69">
        <v>0</v>
      </c>
      <c r="BL163" s="69">
        <v>0</v>
      </c>
      <c r="BM163" s="69">
        <v>0</v>
      </c>
      <c r="BN163" s="69">
        <v>0</v>
      </c>
      <c r="BO163" s="69">
        <v>0</v>
      </c>
      <c r="BP163" s="69">
        <v>0</v>
      </c>
      <c r="BQ163" s="69">
        <v>0</v>
      </c>
      <c r="BR163" s="69">
        <v>0</v>
      </c>
      <c r="BS163" s="69">
        <v>0</v>
      </c>
      <c r="BT163" s="69">
        <v>0</v>
      </c>
      <c r="BU163" s="69">
        <v>0</v>
      </c>
      <c r="BV163" s="69">
        <v>0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69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69">
        <v>0</v>
      </c>
      <c r="CN163" s="69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69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26">
        <v>0</v>
      </c>
      <c r="DF163" s="26">
        <v>0</v>
      </c>
      <c r="DG163" s="26">
        <v>735843.88611082</v>
      </c>
      <c r="DH163" s="26">
        <v>0</v>
      </c>
      <c r="DI163" s="26">
        <v>0</v>
      </c>
      <c r="DJ163" s="26">
        <v>0</v>
      </c>
      <c r="DK163" s="69">
        <v>0</v>
      </c>
      <c r="DL163" s="69">
        <v>0</v>
      </c>
      <c r="DM163" s="69">
        <v>0</v>
      </c>
      <c r="DN163" s="69">
        <v>0</v>
      </c>
      <c r="DO163" s="69">
        <v>0</v>
      </c>
      <c r="DP163" s="69">
        <v>0</v>
      </c>
      <c r="DQ163" s="69">
        <v>0</v>
      </c>
      <c r="DR163" s="69">
        <v>0</v>
      </c>
      <c r="DS163" s="69">
        <v>0</v>
      </c>
      <c r="DT163" s="69">
        <v>0</v>
      </c>
      <c r="DU163" s="69">
        <v>0</v>
      </c>
      <c r="DV163" s="69">
        <v>0</v>
      </c>
      <c r="DW163" s="69">
        <v>0</v>
      </c>
      <c r="DX163" s="69">
        <v>0</v>
      </c>
      <c r="DY163" s="69">
        <v>0</v>
      </c>
      <c r="DZ163" s="69">
        <v>0</v>
      </c>
      <c r="EA163" s="69">
        <v>0</v>
      </c>
      <c r="EB163" s="69">
        <v>0</v>
      </c>
      <c r="EC163" s="69">
        <f>SUM(I163:EB163)</f>
        <v>735843.88611082</v>
      </c>
      <c r="ED163" s="69">
        <v>0</v>
      </c>
      <c r="EE163" s="69">
        <v>0</v>
      </c>
      <c r="EF163" s="69">
        <v>0</v>
      </c>
      <c r="EG163" s="69">
        <f>SUM(EE163:EF163)</f>
        <v>0</v>
      </c>
      <c r="EH163" s="23"/>
      <c r="EI163" s="23"/>
    </row>
    <row r="164" spans="1:139" ht="12.75" customHeight="1">
      <c r="A164" s="67" t="s">
        <v>558</v>
      </c>
      <c r="B164" s="10" t="s">
        <v>341</v>
      </c>
      <c r="C164" s="4" t="s">
        <v>559</v>
      </c>
      <c r="D164" s="55">
        <f t="shared" si="9"/>
        <v>4510943.429373784</v>
      </c>
      <c r="E164" s="55">
        <v>-1065756.4487061682</v>
      </c>
      <c r="F164" s="55">
        <f t="shared" si="10"/>
        <v>5576699.878079952</v>
      </c>
      <c r="G164" s="55">
        <v>166305.89002144098</v>
      </c>
      <c r="H164" s="55">
        <f t="shared" si="11"/>
        <v>5410393.988058511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8123.839321958468</v>
      </c>
      <c r="T164" s="69">
        <v>67633.05667840909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2864.888416494345</v>
      </c>
      <c r="AO164" s="69">
        <v>32.06505716126434</v>
      </c>
      <c r="AP164" s="69">
        <v>0</v>
      </c>
      <c r="AQ164" s="69">
        <v>0</v>
      </c>
      <c r="AR164" s="69">
        <v>0</v>
      </c>
      <c r="AS164" s="69">
        <v>0</v>
      </c>
      <c r="AT164" s="69">
        <v>0</v>
      </c>
      <c r="AU164" s="69">
        <v>0</v>
      </c>
      <c r="AV164" s="69">
        <v>7037.326078233202</v>
      </c>
      <c r="AW164" s="69">
        <v>3533.728188086553</v>
      </c>
      <c r="AX164" s="69">
        <v>8457.60892791371</v>
      </c>
      <c r="AY164" s="69">
        <v>2102.7061600407096</v>
      </c>
      <c r="AZ164" s="69">
        <v>1120.0372126749535</v>
      </c>
      <c r="BA164" s="69">
        <v>0</v>
      </c>
      <c r="BB164" s="69">
        <v>0</v>
      </c>
      <c r="BC164" s="69">
        <v>0</v>
      </c>
      <c r="BD164" s="69">
        <v>34485.36837228018</v>
      </c>
      <c r="BE164" s="69">
        <v>0</v>
      </c>
      <c r="BF164" s="69">
        <v>0</v>
      </c>
      <c r="BG164" s="69">
        <v>8243.696535838515</v>
      </c>
      <c r="BH164" s="69">
        <v>12567.55048169845</v>
      </c>
      <c r="BI164" s="69">
        <v>0</v>
      </c>
      <c r="BJ164" s="69">
        <v>0</v>
      </c>
      <c r="BK164" s="69">
        <v>0</v>
      </c>
      <c r="BL164" s="69">
        <v>6394.760999432848</v>
      </c>
      <c r="BM164" s="69">
        <v>0</v>
      </c>
      <c r="BN164" s="69">
        <v>10.601454460638374</v>
      </c>
      <c r="BO164" s="69">
        <v>1880.840026840799</v>
      </c>
      <c r="BP164" s="69">
        <v>0</v>
      </c>
      <c r="BQ164" s="69">
        <v>0</v>
      </c>
      <c r="BR164" s="69">
        <v>9808.893205311428</v>
      </c>
      <c r="BS164" s="69">
        <v>10449.496455326436</v>
      </c>
      <c r="BT164" s="69">
        <v>0</v>
      </c>
      <c r="BU164" s="69">
        <v>0</v>
      </c>
      <c r="BV164" s="69">
        <v>0</v>
      </c>
      <c r="BW164" s="69">
        <v>0</v>
      </c>
      <c r="BX164" s="69">
        <v>0</v>
      </c>
      <c r="BY164" s="69">
        <v>3324.638781995118</v>
      </c>
      <c r="BZ164" s="69">
        <v>0</v>
      </c>
      <c r="CA164" s="69">
        <v>4953.977471947048</v>
      </c>
      <c r="CB164" s="69">
        <v>0</v>
      </c>
      <c r="CC164" s="69">
        <v>0</v>
      </c>
      <c r="CD164" s="69">
        <v>0</v>
      </c>
      <c r="CE164" s="69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69">
        <v>0</v>
      </c>
      <c r="CN164" s="69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964.3291191494235</v>
      </c>
      <c r="CV164" s="69">
        <v>0</v>
      </c>
      <c r="CW164" s="69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26">
        <v>450.04525971196796</v>
      </c>
      <c r="DF164" s="26">
        <v>2642.551</v>
      </c>
      <c r="DG164" s="26">
        <v>0</v>
      </c>
      <c r="DH164" s="26">
        <v>0</v>
      </c>
      <c r="DI164" s="26">
        <v>142245.2684272481</v>
      </c>
      <c r="DJ164" s="26">
        <v>4776166.714426298</v>
      </c>
      <c r="DK164" s="69">
        <v>0</v>
      </c>
      <c r="DL164" s="69">
        <v>0</v>
      </c>
      <c r="DM164" s="69">
        <v>0</v>
      </c>
      <c r="DN164" s="69">
        <v>0</v>
      </c>
      <c r="DO164" s="69">
        <v>0</v>
      </c>
      <c r="DP164" s="69">
        <v>0</v>
      </c>
      <c r="DQ164" s="69">
        <v>0</v>
      </c>
      <c r="DR164" s="69">
        <v>0</v>
      </c>
      <c r="DS164" s="69">
        <v>0</v>
      </c>
      <c r="DT164" s="69">
        <v>0</v>
      </c>
      <c r="DU164" s="69">
        <v>0</v>
      </c>
      <c r="DV164" s="69">
        <v>0</v>
      </c>
      <c r="DW164" s="69">
        <v>0</v>
      </c>
      <c r="DX164" s="69">
        <v>0</v>
      </c>
      <c r="DY164" s="69">
        <v>0</v>
      </c>
      <c r="DZ164" s="69">
        <v>0</v>
      </c>
      <c r="EA164" s="69">
        <v>0</v>
      </c>
      <c r="EB164" s="69">
        <v>0</v>
      </c>
      <c r="EC164" s="69">
        <f>SUM(I164:EB164)</f>
        <v>5115493.988058511</v>
      </c>
      <c r="ED164" s="69">
        <v>0</v>
      </c>
      <c r="EE164" s="69">
        <v>0</v>
      </c>
      <c r="EF164" s="69">
        <v>294900</v>
      </c>
      <c r="EG164" s="69">
        <f>SUM(EE164:EF164)</f>
        <v>294900</v>
      </c>
      <c r="EH164" s="23"/>
      <c r="EI164" s="23"/>
    </row>
    <row r="165" spans="1:139" ht="12.75" customHeight="1">
      <c r="A165" s="67" t="s">
        <v>560</v>
      </c>
      <c r="B165" s="10" t="s">
        <v>342</v>
      </c>
      <c r="C165" s="4" t="s">
        <v>561</v>
      </c>
      <c r="D165" s="55">
        <f t="shared" si="9"/>
        <v>910833.647</v>
      </c>
      <c r="E165" s="55">
        <v>0</v>
      </c>
      <c r="F165" s="55">
        <f t="shared" si="10"/>
        <v>910833.647</v>
      </c>
      <c r="G165" s="55">
        <v>14961.254591172601</v>
      </c>
      <c r="H165" s="55">
        <f t="shared" si="11"/>
        <v>895872.3924088274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69">
        <v>0</v>
      </c>
      <c r="O165" s="69">
        <v>0</v>
      </c>
      <c r="P165" s="69">
        <v>0</v>
      </c>
      <c r="Q165" s="69">
        <v>0</v>
      </c>
      <c r="R165" s="69">
        <v>0</v>
      </c>
      <c r="S165" s="69">
        <v>0</v>
      </c>
      <c r="T165" s="69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9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69">
        <v>0</v>
      </c>
      <c r="AL165" s="69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69">
        <v>0</v>
      </c>
      <c r="AU165" s="69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69">
        <v>0</v>
      </c>
      <c r="BD165" s="69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69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69">
        <v>0</v>
      </c>
      <c r="BV165" s="69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69">
        <v>0</v>
      </c>
      <c r="CE165" s="69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69">
        <v>0</v>
      </c>
      <c r="CN165" s="69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69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69">
        <v>0</v>
      </c>
      <c r="DF165" s="69">
        <v>0</v>
      </c>
      <c r="DG165" s="69">
        <v>0</v>
      </c>
      <c r="DH165" s="69">
        <v>0</v>
      </c>
      <c r="DI165" s="69">
        <v>8285.319772487386</v>
      </c>
      <c r="DJ165" s="69">
        <v>0</v>
      </c>
      <c r="DK165" s="26">
        <v>883387.07263634</v>
      </c>
      <c r="DL165" s="69">
        <v>0</v>
      </c>
      <c r="DM165" s="69">
        <v>0</v>
      </c>
      <c r="DN165" s="69">
        <v>0</v>
      </c>
      <c r="DO165" s="69">
        <v>0</v>
      </c>
      <c r="DP165" s="69">
        <v>0</v>
      </c>
      <c r="DQ165" s="69">
        <v>0</v>
      </c>
      <c r="DR165" s="69">
        <v>0</v>
      </c>
      <c r="DS165" s="69">
        <v>0</v>
      </c>
      <c r="DT165" s="69">
        <v>0</v>
      </c>
      <c r="DU165" s="69">
        <v>0</v>
      </c>
      <c r="DV165" s="69">
        <v>0</v>
      </c>
      <c r="DW165" s="69">
        <v>0</v>
      </c>
      <c r="DX165" s="69">
        <v>0</v>
      </c>
      <c r="DY165" s="69">
        <v>0</v>
      </c>
      <c r="DZ165" s="69">
        <v>0</v>
      </c>
      <c r="EA165" s="69">
        <v>0</v>
      </c>
      <c r="EB165" s="69">
        <v>0</v>
      </c>
      <c r="EC165" s="69">
        <f>SUM(I165:EB165)</f>
        <v>891672.3924088274</v>
      </c>
      <c r="ED165" s="69">
        <v>0</v>
      </c>
      <c r="EE165" s="69">
        <v>0</v>
      </c>
      <c r="EF165" s="69">
        <v>4200</v>
      </c>
      <c r="EG165" s="69">
        <f>SUM(EE165:EF165)</f>
        <v>4200</v>
      </c>
      <c r="EH165" s="23"/>
      <c r="EI165" s="23"/>
    </row>
    <row r="166" spans="1:139" ht="12.75" customHeight="1">
      <c r="A166" s="67" t="s">
        <v>562</v>
      </c>
      <c r="B166" s="10" t="s">
        <v>343</v>
      </c>
      <c r="C166" s="4" t="s">
        <v>563</v>
      </c>
      <c r="D166" s="55">
        <f t="shared" si="9"/>
        <v>6268608.526567726</v>
      </c>
      <c r="E166" s="55">
        <v>0</v>
      </c>
      <c r="F166" s="55">
        <f t="shared" si="10"/>
        <v>6268608.526567726</v>
      </c>
      <c r="G166" s="55">
        <v>1536571.5276354437</v>
      </c>
      <c r="H166" s="55">
        <f t="shared" si="11"/>
        <v>4732036.998932282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0</v>
      </c>
      <c r="AD166" s="69">
        <v>0</v>
      </c>
      <c r="AE166" s="69">
        <v>0</v>
      </c>
      <c r="AF166" s="69">
        <v>0</v>
      </c>
      <c r="AG166" s="69">
        <v>0</v>
      </c>
      <c r="AH166" s="69">
        <v>0</v>
      </c>
      <c r="AI166" s="69">
        <v>0</v>
      </c>
      <c r="AJ166" s="69">
        <v>0</v>
      </c>
      <c r="AK166" s="69">
        <v>0</v>
      </c>
      <c r="AL166" s="69">
        <v>0</v>
      </c>
      <c r="AM166" s="69">
        <v>0</v>
      </c>
      <c r="AN166" s="69">
        <v>0</v>
      </c>
      <c r="AO166" s="69">
        <v>0</v>
      </c>
      <c r="AP166" s="69">
        <v>0</v>
      </c>
      <c r="AQ166" s="69">
        <v>0</v>
      </c>
      <c r="AR166" s="69">
        <v>0</v>
      </c>
      <c r="AS166" s="69">
        <v>0</v>
      </c>
      <c r="AT166" s="69">
        <v>0</v>
      </c>
      <c r="AU166" s="69">
        <v>0</v>
      </c>
      <c r="AV166" s="69">
        <v>0</v>
      </c>
      <c r="AW166" s="69">
        <v>0</v>
      </c>
      <c r="AX166" s="69">
        <v>0</v>
      </c>
      <c r="AY166" s="69">
        <v>0</v>
      </c>
      <c r="AZ166" s="69">
        <v>0</v>
      </c>
      <c r="BA166" s="69">
        <v>0</v>
      </c>
      <c r="BB166" s="69">
        <v>0</v>
      </c>
      <c r="BC166" s="69">
        <v>0</v>
      </c>
      <c r="BD166" s="69">
        <v>0</v>
      </c>
      <c r="BE166" s="69">
        <v>0</v>
      </c>
      <c r="BF166" s="69">
        <v>0</v>
      </c>
      <c r="BG166" s="69">
        <v>0</v>
      </c>
      <c r="BH166" s="69">
        <v>0</v>
      </c>
      <c r="BI166" s="69">
        <v>0</v>
      </c>
      <c r="BJ166" s="69">
        <v>0</v>
      </c>
      <c r="BK166" s="69">
        <v>0</v>
      </c>
      <c r="BL166" s="69">
        <v>0</v>
      </c>
      <c r="BM166" s="69">
        <v>0</v>
      </c>
      <c r="BN166" s="69">
        <v>0</v>
      </c>
      <c r="BO166" s="69">
        <v>0</v>
      </c>
      <c r="BP166" s="69">
        <v>0</v>
      </c>
      <c r="BQ166" s="69">
        <v>0</v>
      </c>
      <c r="BR166" s="69">
        <v>0</v>
      </c>
      <c r="BS166" s="69">
        <v>0</v>
      </c>
      <c r="BT166" s="69">
        <v>0</v>
      </c>
      <c r="BU166" s="69">
        <v>0</v>
      </c>
      <c r="BV166" s="69">
        <v>0</v>
      </c>
      <c r="BW166" s="69">
        <v>0</v>
      </c>
      <c r="BX166" s="69">
        <v>0</v>
      </c>
      <c r="BY166" s="69">
        <v>0</v>
      </c>
      <c r="BZ166" s="69">
        <v>0</v>
      </c>
      <c r="CA166" s="69">
        <v>0</v>
      </c>
      <c r="CB166" s="69">
        <v>0</v>
      </c>
      <c r="CC166" s="69">
        <v>0</v>
      </c>
      <c r="CD166" s="69">
        <v>0</v>
      </c>
      <c r="CE166" s="69">
        <v>0</v>
      </c>
      <c r="CF166" s="69">
        <v>0</v>
      </c>
      <c r="CG166" s="69">
        <v>0</v>
      </c>
      <c r="CH166" s="69">
        <v>0</v>
      </c>
      <c r="CI166" s="69">
        <v>0</v>
      </c>
      <c r="CJ166" s="69">
        <v>0</v>
      </c>
      <c r="CK166" s="69">
        <v>0</v>
      </c>
      <c r="CL166" s="69">
        <v>0</v>
      </c>
      <c r="CM166" s="69">
        <v>0</v>
      </c>
      <c r="CN166" s="69">
        <v>0</v>
      </c>
      <c r="CO166" s="69">
        <v>0</v>
      </c>
      <c r="CP166" s="69">
        <v>0</v>
      </c>
      <c r="CQ166" s="69">
        <v>0</v>
      </c>
      <c r="CR166" s="69">
        <v>0</v>
      </c>
      <c r="CS166" s="69">
        <v>0</v>
      </c>
      <c r="CT166" s="69">
        <v>0</v>
      </c>
      <c r="CU166" s="69">
        <v>0</v>
      </c>
      <c r="CV166" s="69">
        <v>0</v>
      </c>
      <c r="CW166" s="26">
        <v>4732036.998932282</v>
      </c>
      <c r="CX166" s="26">
        <v>0</v>
      </c>
      <c r="CY166" s="26">
        <v>0</v>
      </c>
      <c r="CZ166" s="69">
        <v>0</v>
      </c>
      <c r="DA166" s="69">
        <v>0</v>
      </c>
      <c r="DB166" s="69">
        <v>0</v>
      </c>
      <c r="DC166" s="69">
        <v>0</v>
      </c>
      <c r="DD166" s="69">
        <v>0</v>
      </c>
      <c r="DE166" s="69">
        <v>0</v>
      </c>
      <c r="DF166" s="69">
        <v>0</v>
      </c>
      <c r="DG166" s="69">
        <v>0</v>
      </c>
      <c r="DH166" s="69">
        <v>0</v>
      </c>
      <c r="DI166" s="69">
        <v>0</v>
      </c>
      <c r="DJ166" s="69">
        <v>0</v>
      </c>
      <c r="DK166" s="69">
        <v>0</v>
      </c>
      <c r="DL166" s="69">
        <v>0</v>
      </c>
      <c r="DM166" s="69">
        <v>0</v>
      </c>
      <c r="DN166" s="69">
        <v>0</v>
      </c>
      <c r="DO166" s="69">
        <v>0</v>
      </c>
      <c r="DP166" s="69">
        <v>0</v>
      </c>
      <c r="DQ166" s="69">
        <v>0</v>
      </c>
      <c r="DR166" s="69">
        <v>0</v>
      </c>
      <c r="DS166" s="69">
        <v>0</v>
      </c>
      <c r="DT166" s="69">
        <v>0</v>
      </c>
      <c r="DU166" s="69">
        <v>0</v>
      </c>
      <c r="DV166" s="69">
        <v>0</v>
      </c>
      <c r="DW166" s="69">
        <v>0</v>
      </c>
      <c r="DX166" s="69">
        <v>0</v>
      </c>
      <c r="DY166" s="69">
        <v>0</v>
      </c>
      <c r="DZ166" s="69">
        <v>0</v>
      </c>
      <c r="EA166" s="69">
        <v>0</v>
      </c>
      <c r="EB166" s="69">
        <v>0</v>
      </c>
      <c r="EC166" s="69">
        <f>SUM(I166:EB166)</f>
        <v>4732036.998932282</v>
      </c>
      <c r="ED166" s="69">
        <v>0</v>
      </c>
      <c r="EE166" s="69">
        <v>0</v>
      </c>
      <c r="EF166" s="69">
        <v>0</v>
      </c>
      <c r="EG166" s="69">
        <f>SUM(EE166:EF166)</f>
        <v>0</v>
      </c>
      <c r="EH166" s="23"/>
      <c r="EI166" s="23"/>
    </row>
    <row r="167" spans="1:139" ht="12.75" customHeight="1">
      <c r="A167" s="67" t="s">
        <v>564</v>
      </c>
      <c r="B167" s="10" t="s">
        <v>344</v>
      </c>
      <c r="C167" s="4" t="s">
        <v>565</v>
      </c>
      <c r="D167" s="55">
        <f t="shared" si="9"/>
        <v>2314409.811220779</v>
      </c>
      <c r="E167" s="55">
        <v>0</v>
      </c>
      <c r="F167" s="55">
        <f t="shared" si="10"/>
        <v>2314409.811220779</v>
      </c>
      <c r="G167" s="55">
        <v>215362.1759276125</v>
      </c>
      <c r="H167" s="55">
        <f t="shared" si="11"/>
        <v>2099047.6352931666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363.2358268078748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0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0</v>
      </c>
      <c r="AS167" s="69">
        <v>0</v>
      </c>
      <c r="AT167" s="69">
        <v>0</v>
      </c>
      <c r="AU167" s="69">
        <v>0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69">
        <v>0</v>
      </c>
      <c r="BD167" s="69">
        <v>0</v>
      </c>
      <c r="BE167" s="69">
        <v>0</v>
      </c>
      <c r="BF167" s="69">
        <v>0</v>
      </c>
      <c r="BG167" s="69">
        <v>0</v>
      </c>
      <c r="BH167" s="69">
        <v>0</v>
      </c>
      <c r="BI167" s="69">
        <v>0</v>
      </c>
      <c r="BJ167" s="69">
        <v>0</v>
      </c>
      <c r="BK167" s="69">
        <v>0</v>
      </c>
      <c r="BL167" s="69">
        <v>0</v>
      </c>
      <c r="BM167" s="69">
        <v>0</v>
      </c>
      <c r="BN167" s="69">
        <v>0</v>
      </c>
      <c r="BO167" s="69">
        <v>0</v>
      </c>
      <c r="BP167" s="69">
        <v>0</v>
      </c>
      <c r="BQ167" s="69">
        <v>0</v>
      </c>
      <c r="BR167" s="69">
        <v>0</v>
      </c>
      <c r="BS167" s="69">
        <v>0</v>
      </c>
      <c r="BT167" s="69">
        <v>0</v>
      </c>
      <c r="BU167" s="69">
        <v>0</v>
      </c>
      <c r="BV167" s="69">
        <v>0</v>
      </c>
      <c r="BW167" s="69">
        <v>0</v>
      </c>
      <c r="BX167" s="69">
        <v>0</v>
      </c>
      <c r="BY167" s="69">
        <v>0</v>
      </c>
      <c r="BZ167" s="69">
        <v>0</v>
      </c>
      <c r="CA167" s="69">
        <v>0</v>
      </c>
      <c r="CB167" s="69">
        <v>0</v>
      </c>
      <c r="CC167" s="69">
        <v>0</v>
      </c>
      <c r="CD167" s="69">
        <v>0</v>
      </c>
      <c r="CE167" s="69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69">
        <v>0</v>
      </c>
      <c r="CN167" s="69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26">
        <v>0</v>
      </c>
      <c r="CX167" s="26">
        <v>2098684.3994663586</v>
      </c>
      <c r="CY167" s="26">
        <v>0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69">
        <v>0</v>
      </c>
      <c r="DF167" s="69">
        <v>0</v>
      </c>
      <c r="DG167" s="69">
        <v>0</v>
      </c>
      <c r="DH167" s="69">
        <v>0</v>
      </c>
      <c r="DI167" s="69">
        <v>0</v>
      </c>
      <c r="DJ167" s="69">
        <v>0</v>
      </c>
      <c r="DK167" s="69">
        <v>0</v>
      </c>
      <c r="DL167" s="69">
        <v>0</v>
      </c>
      <c r="DM167" s="69">
        <v>0</v>
      </c>
      <c r="DN167" s="69">
        <v>0</v>
      </c>
      <c r="DO167" s="69">
        <v>0</v>
      </c>
      <c r="DP167" s="69">
        <v>0</v>
      </c>
      <c r="DQ167" s="69">
        <v>0</v>
      </c>
      <c r="DR167" s="69">
        <v>0</v>
      </c>
      <c r="DS167" s="69">
        <v>0</v>
      </c>
      <c r="DT167" s="69">
        <v>0</v>
      </c>
      <c r="DU167" s="69">
        <v>0</v>
      </c>
      <c r="DV167" s="69">
        <v>0</v>
      </c>
      <c r="DW167" s="69">
        <v>0</v>
      </c>
      <c r="DX167" s="69">
        <v>0</v>
      </c>
      <c r="DY167" s="69">
        <v>0</v>
      </c>
      <c r="DZ167" s="69">
        <v>0</v>
      </c>
      <c r="EA167" s="69">
        <v>0</v>
      </c>
      <c r="EB167" s="69">
        <v>0</v>
      </c>
      <c r="EC167" s="69">
        <f>SUM(I167:EB167)</f>
        <v>2099047.6352931666</v>
      </c>
      <c r="ED167" s="69">
        <v>0</v>
      </c>
      <c r="EE167" s="69">
        <v>0</v>
      </c>
      <c r="EF167" s="69">
        <v>0</v>
      </c>
      <c r="EG167" s="69">
        <f>SUM(EE167:EF167)</f>
        <v>0</v>
      </c>
      <c r="EH167" s="23"/>
      <c r="EI167" s="23"/>
    </row>
    <row r="168" spans="1:139" ht="12.75" customHeight="1">
      <c r="A168" s="67" t="s">
        <v>566</v>
      </c>
      <c r="B168" s="10" t="s">
        <v>345</v>
      </c>
      <c r="C168" s="4" t="s">
        <v>567</v>
      </c>
      <c r="D168" s="55">
        <f t="shared" si="9"/>
        <v>1556660.7870156453</v>
      </c>
      <c r="E168" s="55">
        <v>0</v>
      </c>
      <c r="F168" s="55">
        <f t="shared" si="10"/>
        <v>1556660.7870156453</v>
      </c>
      <c r="G168" s="55">
        <v>252018.82966416675</v>
      </c>
      <c r="H168" s="55">
        <f t="shared" si="11"/>
        <v>1304641.9573514785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9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9">
        <v>0</v>
      </c>
      <c r="AJ168" s="69">
        <v>0</v>
      </c>
      <c r="AK168" s="69">
        <v>0</v>
      </c>
      <c r="AL168" s="69">
        <v>0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69">
        <v>0</v>
      </c>
      <c r="AU168" s="69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69">
        <v>0</v>
      </c>
      <c r="BD168" s="69">
        <v>0</v>
      </c>
      <c r="BE168" s="69">
        <v>0</v>
      </c>
      <c r="BF168" s="69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0</v>
      </c>
      <c r="BM168" s="69">
        <v>0</v>
      </c>
      <c r="BN168" s="69">
        <v>0</v>
      </c>
      <c r="BO168" s="69">
        <v>0</v>
      </c>
      <c r="BP168" s="69">
        <v>0</v>
      </c>
      <c r="BQ168" s="69">
        <v>0</v>
      </c>
      <c r="BR168" s="69">
        <v>0</v>
      </c>
      <c r="BS168" s="69">
        <v>0</v>
      </c>
      <c r="BT168" s="69">
        <v>0</v>
      </c>
      <c r="BU168" s="69">
        <v>0</v>
      </c>
      <c r="BV168" s="69">
        <v>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69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69">
        <v>0</v>
      </c>
      <c r="CN168" s="69">
        <v>0</v>
      </c>
      <c r="CO168" s="69">
        <v>0</v>
      </c>
      <c r="CP168" s="69">
        <v>0</v>
      </c>
      <c r="CQ168" s="69">
        <v>0</v>
      </c>
      <c r="CR168" s="69">
        <v>0</v>
      </c>
      <c r="CS168" s="69">
        <v>0</v>
      </c>
      <c r="CT168" s="69">
        <v>0</v>
      </c>
      <c r="CU168" s="69">
        <v>0</v>
      </c>
      <c r="CV168" s="69">
        <v>0</v>
      </c>
      <c r="CW168" s="26">
        <v>0</v>
      </c>
      <c r="CX168" s="26">
        <v>0</v>
      </c>
      <c r="CY168" s="26">
        <v>1304641.9573514785</v>
      </c>
      <c r="CZ168" s="69">
        <v>0</v>
      </c>
      <c r="DA168" s="69">
        <v>0</v>
      </c>
      <c r="DB168" s="69">
        <v>0</v>
      </c>
      <c r="DC168" s="69">
        <v>0</v>
      </c>
      <c r="DD168" s="69">
        <v>0</v>
      </c>
      <c r="DE168" s="69">
        <v>0</v>
      </c>
      <c r="DF168" s="69">
        <v>0</v>
      </c>
      <c r="DG168" s="69">
        <v>0</v>
      </c>
      <c r="DH168" s="69">
        <v>0</v>
      </c>
      <c r="DI168" s="69">
        <v>0</v>
      </c>
      <c r="DJ168" s="69">
        <v>0</v>
      </c>
      <c r="DK168" s="69">
        <v>0</v>
      </c>
      <c r="DL168" s="69">
        <v>0</v>
      </c>
      <c r="DM168" s="69">
        <v>0</v>
      </c>
      <c r="DN168" s="69">
        <v>0</v>
      </c>
      <c r="DO168" s="69">
        <v>0</v>
      </c>
      <c r="DP168" s="69">
        <v>0</v>
      </c>
      <c r="DQ168" s="69">
        <v>0</v>
      </c>
      <c r="DR168" s="69">
        <v>0</v>
      </c>
      <c r="DS168" s="69">
        <v>0</v>
      </c>
      <c r="DT168" s="69">
        <v>0</v>
      </c>
      <c r="DU168" s="69">
        <v>0</v>
      </c>
      <c r="DV168" s="69">
        <v>0</v>
      </c>
      <c r="DW168" s="69">
        <v>0</v>
      </c>
      <c r="DX168" s="69">
        <v>0</v>
      </c>
      <c r="DY168" s="69">
        <v>0</v>
      </c>
      <c r="DZ168" s="69">
        <v>0</v>
      </c>
      <c r="EA168" s="69">
        <v>0</v>
      </c>
      <c r="EB168" s="69">
        <v>0</v>
      </c>
      <c r="EC168" s="69">
        <f>SUM(I168:EB168)</f>
        <v>1304641.9573514785</v>
      </c>
      <c r="ED168" s="69">
        <v>0</v>
      </c>
      <c r="EE168" s="69">
        <v>0</v>
      </c>
      <c r="EF168" s="69">
        <v>0</v>
      </c>
      <c r="EG168" s="69">
        <f>SUM(EE168:EF168)</f>
        <v>0</v>
      </c>
      <c r="EH168" s="23"/>
      <c r="EI168" s="23"/>
    </row>
    <row r="169" spans="1:139" ht="12.75" customHeight="1">
      <c r="A169" s="67" t="s">
        <v>568</v>
      </c>
      <c r="B169" s="5" t="s">
        <v>346</v>
      </c>
      <c r="C169" s="4" t="s">
        <v>569</v>
      </c>
      <c r="D169" s="55">
        <f t="shared" si="9"/>
        <v>12010651.17101109</v>
      </c>
      <c r="E169" s="55">
        <v>0</v>
      </c>
      <c r="F169" s="55">
        <f t="shared" si="10"/>
        <v>12010651.17101109</v>
      </c>
      <c r="G169" s="55">
        <v>942545.293857113</v>
      </c>
      <c r="H169" s="55">
        <f t="shared" si="11"/>
        <v>11068105.877153978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  <c r="O169" s="69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9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69">
        <v>0</v>
      </c>
      <c r="AL169" s="69">
        <v>0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0</v>
      </c>
      <c r="AS169" s="69">
        <v>0</v>
      </c>
      <c r="AT169" s="69">
        <v>0</v>
      </c>
      <c r="AU169" s="69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69">
        <v>0</v>
      </c>
      <c r="BD169" s="69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69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69">
        <v>0</v>
      </c>
      <c r="BV169" s="69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69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69">
        <v>0</v>
      </c>
      <c r="CN169" s="69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69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69">
        <v>0</v>
      </c>
      <c r="DF169" s="69">
        <v>0</v>
      </c>
      <c r="DG169" s="69">
        <v>0</v>
      </c>
      <c r="DH169" s="69">
        <v>0</v>
      </c>
      <c r="DI169" s="69">
        <v>0</v>
      </c>
      <c r="DJ169" s="69">
        <v>0</v>
      </c>
      <c r="DK169" s="69">
        <v>0</v>
      </c>
      <c r="DL169" s="69">
        <v>0</v>
      </c>
      <c r="DM169" s="26">
        <v>10863005.877153978</v>
      </c>
      <c r="DN169" s="26">
        <v>0</v>
      </c>
      <c r="DO169" s="69">
        <v>0</v>
      </c>
      <c r="DP169" s="69">
        <v>0</v>
      </c>
      <c r="DQ169" s="69">
        <v>0</v>
      </c>
      <c r="DR169" s="69">
        <v>0</v>
      </c>
      <c r="DS169" s="69">
        <v>0</v>
      </c>
      <c r="DT169" s="69">
        <v>0</v>
      </c>
      <c r="DU169" s="69">
        <v>0</v>
      </c>
      <c r="DV169" s="69">
        <v>0</v>
      </c>
      <c r="DW169" s="69">
        <v>0</v>
      </c>
      <c r="DX169" s="69">
        <v>0</v>
      </c>
      <c r="DY169" s="69">
        <v>0</v>
      </c>
      <c r="DZ169" s="69">
        <v>0</v>
      </c>
      <c r="EA169" s="69">
        <v>0</v>
      </c>
      <c r="EB169" s="69">
        <v>0</v>
      </c>
      <c r="EC169" s="69">
        <f>SUM(I169:EB169)</f>
        <v>10863005.877153978</v>
      </c>
      <c r="ED169" s="69">
        <v>0</v>
      </c>
      <c r="EE169" s="69">
        <v>0</v>
      </c>
      <c r="EF169" s="69">
        <v>205100</v>
      </c>
      <c r="EG169" s="69">
        <f>SUM(EE169:EF169)</f>
        <v>205100</v>
      </c>
      <c r="EH169" s="23"/>
      <c r="EI169" s="23"/>
    </row>
    <row r="170" spans="1:139" ht="12.75" customHeight="1">
      <c r="A170" s="67" t="s">
        <v>570</v>
      </c>
      <c r="B170" s="5" t="s">
        <v>347</v>
      </c>
      <c r="C170" s="4" t="s">
        <v>571</v>
      </c>
      <c r="D170" s="55">
        <f t="shared" si="9"/>
        <v>4259121.5043929145</v>
      </c>
      <c r="E170" s="55">
        <v>0</v>
      </c>
      <c r="F170" s="55">
        <f t="shared" si="10"/>
        <v>4259121.5043929145</v>
      </c>
      <c r="G170" s="55">
        <v>774617.5268038767</v>
      </c>
      <c r="H170" s="55">
        <f t="shared" si="11"/>
        <v>3484503.9775890377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9">
        <v>0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69">
        <v>0</v>
      </c>
      <c r="AL170" s="69">
        <v>0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69">
        <v>0</v>
      </c>
      <c r="AU170" s="69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69">
        <v>0</v>
      </c>
      <c r="BD170" s="69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69">
        <v>0</v>
      </c>
      <c r="BV170" s="69">
        <v>0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69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69">
        <v>0</v>
      </c>
      <c r="CN170" s="69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69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69">
        <v>0</v>
      </c>
      <c r="DF170" s="69">
        <v>0</v>
      </c>
      <c r="DG170" s="69">
        <v>0</v>
      </c>
      <c r="DH170" s="69">
        <v>0</v>
      </c>
      <c r="DI170" s="69">
        <v>0</v>
      </c>
      <c r="DJ170" s="69">
        <v>0</v>
      </c>
      <c r="DK170" s="69">
        <v>0</v>
      </c>
      <c r="DL170" s="69">
        <v>0</v>
      </c>
      <c r="DM170" s="26">
        <v>0</v>
      </c>
      <c r="DN170" s="26">
        <v>3393503.9775890377</v>
      </c>
      <c r="DO170" s="69">
        <v>0</v>
      </c>
      <c r="DP170" s="69">
        <v>0</v>
      </c>
      <c r="DQ170" s="69">
        <v>0</v>
      </c>
      <c r="DR170" s="69">
        <v>0</v>
      </c>
      <c r="DS170" s="69">
        <v>0</v>
      </c>
      <c r="DT170" s="69">
        <v>0</v>
      </c>
      <c r="DU170" s="69">
        <v>0</v>
      </c>
      <c r="DV170" s="69">
        <v>0</v>
      </c>
      <c r="DW170" s="69">
        <v>0</v>
      </c>
      <c r="DX170" s="69">
        <v>0</v>
      </c>
      <c r="DY170" s="69">
        <v>0</v>
      </c>
      <c r="DZ170" s="69">
        <v>0</v>
      </c>
      <c r="EA170" s="69">
        <v>0</v>
      </c>
      <c r="EB170" s="69">
        <v>0</v>
      </c>
      <c r="EC170" s="69">
        <f>SUM(I170:EB170)</f>
        <v>3393503.9775890377</v>
      </c>
      <c r="ED170" s="26">
        <v>-227000</v>
      </c>
      <c r="EE170" s="69">
        <v>0</v>
      </c>
      <c r="EF170" s="69">
        <v>318000</v>
      </c>
      <c r="EG170" s="69">
        <f>SUM(EE170:EF170)</f>
        <v>318000</v>
      </c>
      <c r="EH170" s="23"/>
      <c r="EI170" s="23"/>
    </row>
    <row r="171" spans="1:139" ht="12.75" customHeight="1">
      <c r="A171" s="67" t="s">
        <v>572</v>
      </c>
      <c r="B171" s="5" t="s">
        <v>348</v>
      </c>
      <c r="C171" s="4" t="s">
        <v>573</v>
      </c>
      <c r="D171" s="55">
        <f t="shared" si="9"/>
        <v>0</v>
      </c>
      <c r="E171" s="55">
        <v>0</v>
      </c>
      <c r="F171" s="55">
        <f t="shared" si="10"/>
        <v>0</v>
      </c>
      <c r="G171" s="55">
        <v>0</v>
      </c>
      <c r="H171" s="55">
        <f t="shared" si="11"/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69">
        <v>0</v>
      </c>
      <c r="AB171" s="69">
        <v>0</v>
      </c>
      <c r="AC171" s="69">
        <v>0</v>
      </c>
      <c r="AD171" s="69">
        <v>0</v>
      </c>
      <c r="AE171" s="69">
        <v>0</v>
      </c>
      <c r="AF171" s="69">
        <v>0</v>
      </c>
      <c r="AG171" s="69">
        <v>0</v>
      </c>
      <c r="AH171" s="69">
        <v>0</v>
      </c>
      <c r="AI171" s="69">
        <v>0</v>
      </c>
      <c r="AJ171" s="69">
        <v>0</v>
      </c>
      <c r="AK171" s="69">
        <v>0</v>
      </c>
      <c r="AL171" s="69">
        <v>0</v>
      </c>
      <c r="AM171" s="69">
        <v>0</v>
      </c>
      <c r="AN171" s="69">
        <v>0</v>
      </c>
      <c r="AO171" s="69">
        <v>0</v>
      </c>
      <c r="AP171" s="69">
        <v>0</v>
      </c>
      <c r="AQ171" s="69">
        <v>0</v>
      </c>
      <c r="AR171" s="69">
        <v>0</v>
      </c>
      <c r="AS171" s="69">
        <v>0</v>
      </c>
      <c r="AT171" s="69">
        <v>0</v>
      </c>
      <c r="AU171" s="69">
        <v>0</v>
      </c>
      <c r="AV171" s="69">
        <v>0</v>
      </c>
      <c r="AW171" s="69">
        <v>0</v>
      </c>
      <c r="AX171" s="69">
        <v>0</v>
      </c>
      <c r="AY171" s="69">
        <v>0</v>
      </c>
      <c r="AZ171" s="69">
        <v>0</v>
      </c>
      <c r="BA171" s="69">
        <v>0</v>
      </c>
      <c r="BB171" s="69">
        <v>0</v>
      </c>
      <c r="BC171" s="69">
        <v>0</v>
      </c>
      <c r="BD171" s="69">
        <v>0</v>
      </c>
      <c r="BE171" s="69">
        <v>0</v>
      </c>
      <c r="BF171" s="69">
        <v>0</v>
      </c>
      <c r="BG171" s="69">
        <v>0</v>
      </c>
      <c r="BH171" s="69">
        <v>0</v>
      </c>
      <c r="BI171" s="69">
        <v>0</v>
      </c>
      <c r="BJ171" s="69">
        <v>0</v>
      </c>
      <c r="BK171" s="69">
        <v>0</v>
      </c>
      <c r="BL171" s="69">
        <v>0</v>
      </c>
      <c r="BM171" s="69">
        <v>0</v>
      </c>
      <c r="BN171" s="69">
        <v>0</v>
      </c>
      <c r="BO171" s="69">
        <v>0</v>
      </c>
      <c r="BP171" s="69">
        <v>0</v>
      </c>
      <c r="BQ171" s="69">
        <v>0</v>
      </c>
      <c r="BR171" s="69">
        <v>0</v>
      </c>
      <c r="BS171" s="69">
        <v>0</v>
      </c>
      <c r="BT171" s="69">
        <v>0</v>
      </c>
      <c r="BU171" s="69">
        <v>0</v>
      </c>
      <c r="BV171" s="69">
        <v>0</v>
      </c>
      <c r="BW171" s="69">
        <v>0</v>
      </c>
      <c r="BX171" s="69">
        <v>0</v>
      </c>
      <c r="BY171" s="69">
        <v>0</v>
      </c>
      <c r="BZ171" s="69">
        <v>0</v>
      </c>
      <c r="CA171" s="69">
        <v>0</v>
      </c>
      <c r="CB171" s="69">
        <v>0</v>
      </c>
      <c r="CC171" s="69">
        <v>0</v>
      </c>
      <c r="CD171" s="69">
        <v>0</v>
      </c>
      <c r="CE171" s="69">
        <v>0</v>
      </c>
      <c r="CF171" s="69">
        <v>0</v>
      </c>
      <c r="CG171" s="69">
        <v>0</v>
      </c>
      <c r="CH171" s="69">
        <v>0</v>
      </c>
      <c r="CI171" s="69">
        <v>0</v>
      </c>
      <c r="CJ171" s="69">
        <v>0</v>
      </c>
      <c r="CK171" s="69">
        <v>0</v>
      </c>
      <c r="CL171" s="69">
        <v>0</v>
      </c>
      <c r="CM171" s="69">
        <v>0</v>
      </c>
      <c r="CN171" s="69">
        <v>0</v>
      </c>
      <c r="CO171" s="69">
        <v>0</v>
      </c>
      <c r="CP171" s="69">
        <v>0</v>
      </c>
      <c r="CQ171" s="69">
        <v>0</v>
      </c>
      <c r="CR171" s="69">
        <v>0</v>
      </c>
      <c r="CS171" s="69">
        <v>0</v>
      </c>
      <c r="CT171" s="69">
        <v>0</v>
      </c>
      <c r="CU171" s="69">
        <v>0</v>
      </c>
      <c r="CV171" s="69">
        <v>0</v>
      </c>
      <c r="CW171" s="69">
        <v>0</v>
      </c>
      <c r="CX171" s="69">
        <v>0</v>
      </c>
      <c r="CY171" s="69">
        <v>0</v>
      </c>
      <c r="CZ171" s="69">
        <v>0</v>
      </c>
      <c r="DA171" s="69">
        <v>0</v>
      </c>
      <c r="DB171" s="69">
        <v>0</v>
      </c>
      <c r="DC171" s="69">
        <v>0</v>
      </c>
      <c r="DD171" s="69">
        <v>0</v>
      </c>
      <c r="DE171" s="69">
        <v>0</v>
      </c>
      <c r="DF171" s="69">
        <v>0</v>
      </c>
      <c r="DG171" s="69">
        <v>0</v>
      </c>
      <c r="DH171" s="69">
        <v>0</v>
      </c>
      <c r="DI171" s="69">
        <v>0</v>
      </c>
      <c r="DJ171" s="69">
        <v>0</v>
      </c>
      <c r="DK171" s="69">
        <v>0</v>
      </c>
      <c r="DL171" s="69">
        <v>0</v>
      </c>
      <c r="DM171" s="26">
        <v>0</v>
      </c>
      <c r="DN171" s="26">
        <v>0</v>
      </c>
      <c r="DO171" s="69">
        <v>0</v>
      </c>
      <c r="DP171" s="69">
        <v>0</v>
      </c>
      <c r="DQ171" s="69">
        <v>0</v>
      </c>
      <c r="DR171" s="69">
        <v>0</v>
      </c>
      <c r="DS171" s="69">
        <v>0</v>
      </c>
      <c r="DT171" s="69">
        <v>0</v>
      </c>
      <c r="DU171" s="69">
        <v>0</v>
      </c>
      <c r="DV171" s="69">
        <v>0</v>
      </c>
      <c r="DW171" s="69">
        <v>0</v>
      </c>
      <c r="DX171" s="69">
        <v>0</v>
      </c>
      <c r="DY171" s="69">
        <v>0</v>
      </c>
      <c r="DZ171" s="69">
        <v>0</v>
      </c>
      <c r="EA171" s="69">
        <v>0</v>
      </c>
      <c r="EB171" s="69">
        <v>0</v>
      </c>
      <c r="EC171" s="69">
        <f>SUM(I171:EB171)</f>
        <v>0</v>
      </c>
      <c r="ED171" s="69">
        <v>0</v>
      </c>
      <c r="EE171" s="69">
        <v>0</v>
      </c>
      <c r="EF171" s="69">
        <v>0</v>
      </c>
      <c r="EG171" s="69">
        <f>SUM(EE171:EF171)</f>
        <v>0</v>
      </c>
      <c r="EH171" s="23"/>
      <c r="EI171" s="23"/>
    </row>
    <row r="172" spans="1:139" ht="12.75" customHeight="1">
      <c r="A172" s="67" t="s">
        <v>574</v>
      </c>
      <c r="B172" s="5" t="s">
        <v>349</v>
      </c>
      <c r="C172" s="4" t="s">
        <v>575</v>
      </c>
      <c r="D172" s="55">
        <f t="shared" si="9"/>
        <v>535740.0925067508</v>
      </c>
      <c r="E172" s="55">
        <v>0</v>
      </c>
      <c r="F172" s="55">
        <f t="shared" si="10"/>
        <v>535740.0925067508</v>
      </c>
      <c r="G172" s="55">
        <v>44999.90084534911</v>
      </c>
      <c r="H172" s="55">
        <f t="shared" si="11"/>
        <v>490740.19166140177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69">
        <v>0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9">
        <v>0</v>
      </c>
      <c r="V172" s="69">
        <v>0</v>
      </c>
      <c r="W172" s="69">
        <v>0</v>
      </c>
      <c r="X172" s="69">
        <v>0</v>
      </c>
      <c r="Y172" s="69">
        <v>0</v>
      </c>
      <c r="Z172" s="69">
        <v>0</v>
      </c>
      <c r="AA172" s="69">
        <v>0</v>
      </c>
      <c r="AB172" s="69">
        <v>0</v>
      </c>
      <c r="AC172" s="69">
        <v>0</v>
      </c>
      <c r="AD172" s="69">
        <v>0</v>
      </c>
      <c r="AE172" s="69">
        <v>0</v>
      </c>
      <c r="AF172" s="69">
        <v>0</v>
      </c>
      <c r="AG172" s="69">
        <v>0</v>
      </c>
      <c r="AH172" s="69">
        <v>0</v>
      </c>
      <c r="AI172" s="69">
        <v>0</v>
      </c>
      <c r="AJ172" s="69">
        <v>0</v>
      </c>
      <c r="AK172" s="69">
        <v>0</v>
      </c>
      <c r="AL172" s="69">
        <v>0</v>
      </c>
      <c r="AM172" s="69">
        <v>0</v>
      </c>
      <c r="AN172" s="69">
        <v>0</v>
      </c>
      <c r="AO172" s="69">
        <v>0</v>
      </c>
      <c r="AP172" s="69">
        <v>0</v>
      </c>
      <c r="AQ172" s="69">
        <v>0</v>
      </c>
      <c r="AR172" s="69">
        <v>0</v>
      </c>
      <c r="AS172" s="69">
        <v>0</v>
      </c>
      <c r="AT172" s="69">
        <v>0</v>
      </c>
      <c r="AU172" s="69">
        <v>0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69">
        <v>0</v>
      </c>
      <c r="BD172" s="69">
        <v>0</v>
      </c>
      <c r="BE172" s="69">
        <v>0</v>
      </c>
      <c r="BF172" s="69">
        <v>0</v>
      </c>
      <c r="BG172" s="69">
        <v>0</v>
      </c>
      <c r="BH172" s="69">
        <v>0</v>
      </c>
      <c r="BI172" s="69">
        <v>0</v>
      </c>
      <c r="BJ172" s="69">
        <v>0</v>
      </c>
      <c r="BK172" s="69">
        <v>0</v>
      </c>
      <c r="BL172" s="69">
        <v>0</v>
      </c>
      <c r="BM172" s="69">
        <v>0</v>
      </c>
      <c r="BN172" s="69">
        <v>0</v>
      </c>
      <c r="BO172" s="69">
        <v>0</v>
      </c>
      <c r="BP172" s="69">
        <v>0</v>
      </c>
      <c r="BQ172" s="69">
        <v>0</v>
      </c>
      <c r="BR172" s="69">
        <v>0</v>
      </c>
      <c r="BS172" s="69">
        <v>0</v>
      </c>
      <c r="BT172" s="69">
        <v>0</v>
      </c>
      <c r="BU172" s="69">
        <v>0</v>
      </c>
      <c r="BV172" s="69">
        <v>0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69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69">
        <v>0</v>
      </c>
      <c r="CN172" s="69">
        <v>0</v>
      </c>
      <c r="CO172" s="69">
        <v>0</v>
      </c>
      <c r="CP172" s="69">
        <v>0</v>
      </c>
      <c r="CQ172" s="69">
        <v>0</v>
      </c>
      <c r="CR172" s="69">
        <v>0</v>
      </c>
      <c r="CS172" s="69">
        <v>0</v>
      </c>
      <c r="CT172" s="69">
        <v>0</v>
      </c>
      <c r="CU172" s="69">
        <v>0</v>
      </c>
      <c r="CV172" s="69">
        <v>0</v>
      </c>
      <c r="CW172" s="69">
        <v>0</v>
      </c>
      <c r="CX172" s="69">
        <v>0</v>
      </c>
      <c r="CY172" s="69">
        <v>0</v>
      </c>
      <c r="CZ172" s="69">
        <v>0</v>
      </c>
      <c r="DA172" s="69">
        <v>0</v>
      </c>
      <c r="DB172" s="69">
        <v>0</v>
      </c>
      <c r="DC172" s="69">
        <v>0</v>
      </c>
      <c r="DD172" s="69">
        <v>0</v>
      </c>
      <c r="DE172" s="69">
        <v>0</v>
      </c>
      <c r="DF172" s="69">
        <v>0</v>
      </c>
      <c r="DG172" s="69">
        <v>0</v>
      </c>
      <c r="DH172" s="69">
        <v>0</v>
      </c>
      <c r="DI172" s="69">
        <v>0</v>
      </c>
      <c r="DJ172" s="69">
        <v>0</v>
      </c>
      <c r="DK172" s="69">
        <v>0</v>
      </c>
      <c r="DL172" s="69">
        <v>0</v>
      </c>
      <c r="DM172" s="26">
        <v>490740.19166140177</v>
      </c>
      <c r="DN172" s="26">
        <v>0</v>
      </c>
      <c r="DO172" s="69">
        <v>0</v>
      </c>
      <c r="DP172" s="69">
        <v>0</v>
      </c>
      <c r="DQ172" s="69">
        <v>0</v>
      </c>
      <c r="DR172" s="69">
        <v>0</v>
      </c>
      <c r="DS172" s="69">
        <v>0</v>
      </c>
      <c r="DT172" s="69">
        <v>0</v>
      </c>
      <c r="DU172" s="69">
        <v>0</v>
      </c>
      <c r="DV172" s="69">
        <v>0</v>
      </c>
      <c r="DW172" s="69">
        <v>0</v>
      </c>
      <c r="DX172" s="69">
        <v>0</v>
      </c>
      <c r="DY172" s="69">
        <v>0</v>
      </c>
      <c r="DZ172" s="69">
        <v>0</v>
      </c>
      <c r="EA172" s="69">
        <v>0</v>
      </c>
      <c r="EB172" s="69">
        <v>0</v>
      </c>
      <c r="EC172" s="69">
        <f>SUM(I172:EB172)</f>
        <v>490740.19166140177</v>
      </c>
      <c r="ED172" s="69">
        <v>0</v>
      </c>
      <c r="EE172" s="69">
        <v>0</v>
      </c>
      <c r="EF172" s="69">
        <v>0</v>
      </c>
      <c r="EG172" s="69">
        <f>SUM(EE172:EF172)</f>
        <v>0</v>
      </c>
      <c r="EH172" s="23"/>
      <c r="EI172" s="23"/>
    </row>
    <row r="173" spans="1:139" ht="12.75" customHeight="1">
      <c r="A173" s="67" t="s">
        <v>576</v>
      </c>
      <c r="B173" s="5" t="s">
        <v>350</v>
      </c>
      <c r="C173" s="4" t="s">
        <v>577</v>
      </c>
      <c r="D173" s="55">
        <f t="shared" si="9"/>
        <v>660332.3606329124</v>
      </c>
      <c r="E173" s="55">
        <v>0</v>
      </c>
      <c r="F173" s="55">
        <f t="shared" si="10"/>
        <v>660332.3606329124</v>
      </c>
      <c r="G173" s="55">
        <v>49859.78311916931</v>
      </c>
      <c r="H173" s="55">
        <f t="shared" si="11"/>
        <v>610472.5775137431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69">
        <v>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69">
        <v>0</v>
      </c>
      <c r="AA173" s="69">
        <v>0</v>
      </c>
      <c r="AB173" s="69">
        <v>0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69">
        <v>0</v>
      </c>
      <c r="AI173" s="69">
        <v>0</v>
      </c>
      <c r="AJ173" s="69">
        <v>0</v>
      </c>
      <c r="AK173" s="69">
        <v>0</v>
      </c>
      <c r="AL173" s="69">
        <v>0</v>
      </c>
      <c r="AM173" s="69">
        <v>0</v>
      </c>
      <c r="AN173" s="69">
        <v>0</v>
      </c>
      <c r="AO173" s="69">
        <v>0</v>
      </c>
      <c r="AP173" s="69">
        <v>0</v>
      </c>
      <c r="AQ173" s="69">
        <v>0</v>
      </c>
      <c r="AR173" s="69">
        <v>0</v>
      </c>
      <c r="AS173" s="69">
        <v>0</v>
      </c>
      <c r="AT173" s="69">
        <v>0</v>
      </c>
      <c r="AU173" s="69">
        <v>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69">
        <v>0</v>
      </c>
      <c r="BD173" s="69">
        <v>0</v>
      </c>
      <c r="BE173" s="69">
        <v>0</v>
      </c>
      <c r="BF173" s="69">
        <v>0</v>
      </c>
      <c r="BG173" s="69">
        <v>0</v>
      </c>
      <c r="BH173" s="69">
        <v>0</v>
      </c>
      <c r="BI173" s="69">
        <v>0</v>
      </c>
      <c r="BJ173" s="69">
        <v>0</v>
      </c>
      <c r="BK173" s="69">
        <v>0</v>
      </c>
      <c r="BL173" s="69">
        <v>0</v>
      </c>
      <c r="BM173" s="69">
        <v>0</v>
      </c>
      <c r="BN173" s="69">
        <v>0</v>
      </c>
      <c r="BO173" s="69">
        <v>0</v>
      </c>
      <c r="BP173" s="69">
        <v>0</v>
      </c>
      <c r="BQ173" s="69">
        <v>0</v>
      </c>
      <c r="BR173" s="69">
        <v>0</v>
      </c>
      <c r="BS173" s="69">
        <v>0</v>
      </c>
      <c r="BT173" s="69">
        <v>0</v>
      </c>
      <c r="BU173" s="69">
        <v>0</v>
      </c>
      <c r="BV173" s="69">
        <v>0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69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69">
        <v>0</v>
      </c>
      <c r="CN173" s="69">
        <v>0</v>
      </c>
      <c r="CO173" s="69">
        <v>0</v>
      </c>
      <c r="CP173" s="69">
        <v>0</v>
      </c>
      <c r="CQ173" s="69">
        <v>0</v>
      </c>
      <c r="CR173" s="69">
        <v>0</v>
      </c>
      <c r="CS173" s="69">
        <v>0</v>
      </c>
      <c r="CT173" s="69">
        <v>0</v>
      </c>
      <c r="CU173" s="69">
        <v>0</v>
      </c>
      <c r="CV173" s="69">
        <v>0</v>
      </c>
      <c r="CW173" s="69">
        <v>0</v>
      </c>
      <c r="CX173" s="69">
        <v>0</v>
      </c>
      <c r="CY173" s="69">
        <v>0</v>
      </c>
      <c r="CZ173" s="69">
        <v>0</v>
      </c>
      <c r="DA173" s="69">
        <v>0</v>
      </c>
      <c r="DB173" s="69">
        <v>0</v>
      </c>
      <c r="DC173" s="69">
        <v>0</v>
      </c>
      <c r="DD173" s="69">
        <v>0</v>
      </c>
      <c r="DE173" s="69">
        <v>0</v>
      </c>
      <c r="DF173" s="69">
        <v>0</v>
      </c>
      <c r="DG173" s="69">
        <v>0</v>
      </c>
      <c r="DH173" s="69">
        <v>0</v>
      </c>
      <c r="DI173" s="69">
        <v>0</v>
      </c>
      <c r="DJ173" s="69">
        <v>0</v>
      </c>
      <c r="DK173" s="69">
        <v>0</v>
      </c>
      <c r="DL173" s="69">
        <v>0</v>
      </c>
      <c r="DM173" s="26">
        <v>610472.5775137431</v>
      </c>
      <c r="DN173" s="26">
        <v>0</v>
      </c>
      <c r="DO173" s="69">
        <v>0</v>
      </c>
      <c r="DP173" s="69">
        <v>0</v>
      </c>
      <c r="DQ173" s="69">
        <v>0</v>
      </c>
      <c r="DR173" s="69">
        <v>0</v>
      </c>
      <c r="DS173" s="69">
        <v>0</v>
      </c>
      <c r="DT173" s="69">
        <v>0</v>
      </c>
      <c r="DU173" s="69">
        <v>0</v>
      </c>
      <c r="DV173" s="69">
        <v>0</v>
      </c>
      <c r="DW173" s="69">
        <v>0</v>
      </c>
      <c r="DX173" s="69">
        <v>0</v>
      </c>
      <c r="DY173" s="69">
        <v>0</v>
      </c>
      <c r="DZ173" s="69">
        <v>0</v>
      </c>
      <c r="EA173" s="69">
        <v>0</v>
      </c>
      <c r="EB173" s="69">
        <v>0</v>
      </c>
      <c r="EC173" s="69">
        <f>SUM(I173:EB173)</f>
        <v>610472.5775137431</v>
      </c>
      <c r="ED173" s="69">
        <v>0</v>
      </c>
      <c r="EE173" s="69">
        <v>0</v>
      </c>
      <c r="EF173" s="69">
        <v>0</v>
      </c>
      <c r="EG173" s="69">
        <f>SUM(EE173:EF173)</f>
        <v>0</v>
      </c>
      <c r="EH173" s="23"/>
      <c r="EI173" s="23"/>
    </row>
    <row r="174" spans="1:139" ht="12.75" customHeight="1">
      <c r="A174" s="67" t="s">
        <v>578</v>
      </c>
      <c r="B174" s="5" t="s">
        <v>351</v>
      </c>
      <c r="C174" s="11" t="s">
        <v>579</v>
      </c>
      <c r="D174" s="55">
        <f t="shared" si="9"/>
        <v>34025163.47174301</v>
      </c>
      <c r="E174" s="55">
        <v>0</v>
      </c>
      <c r="F174" s="55">
        <f t="shared" si="10"/>
        <v>34025163.47174301</v>
      </c>
      <c r="G174" s="55">
        <v>205536.16441382325</v>
      </c>
      <c r="H174" s="55">
        <f t="shared" si="11"/>
        <v>33819627.307329185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69">
        <v>0</v>
      </c>
      <c r="R174" s="69">
        <v>0</v>
      </c>
      <c r="S174" s="69">
        <v>2133.5297669735965</v>
      </c>
      <c r="T174" s="69">
        <v>8259.319238306734</v>
      </c>
      <c r="U174" s="69">
        <v>0</v>
      </c>
      <c r="V174" s="69">
        <v>0</v>
      </c>
      <c r="W174" s="69">
        <v>762.4688039044519</v>
      </c>
      <c r="X174" s="69">
        <v>142.37087689290684</v>
      </c>
      <c r="Y174" s="69">
        <v>394.4282568025807</v>
      </c>
      <c r="Z174" s="69">
        <v>3497.541239876652</v>
      </c>
      <c r="AA174" s="69">
        <v>174.6010575891219</v>
      </c>
      <c r="AB174" s="69">
        <v>423.5138944000311</v>
      </c>
      <c r="AC174" s="69">
        <v>316.868982102458</v>
      </c>
      <c r="AD174" s="69">
        <v>3513.221249486796</v>
      </c>
      <c r="AE174" s="69">
        <v>561.3205757534973</v>
      </c>
      <c r="AF174" s="69">
        <v>569.0289593422925</v>
      </c>
      <c r="AG174" s="69">
        <v>76.46465924941377</v>
      </c>
      <c r="AH174" s="69">
        <v>567.3059004831206</v>
      </c>
      <c r="AI174" s="69">
        <v>327.5398302339377</v>
      </c>
      <c r="AJ174" s="69">
        <v>1036.6933811150402</v>
      </c>
      <c r="AK174" s="69">
        <v>836.3584942112296</v>
      </c>
      <c r="AL174" s="69">
        <v>3714.214342642052</v>
      </c>
      <c r="AM174" s="69">
        <v>347.7061828218482</v>
      </c>
      <c r="AN174" s="69">
        <v>5356.170932230903</v>
      </c>
      <c r="AO174" s="69">
        <v>395.7366788101437</v>
      </c>
      <c r="AP174" s="69">
        <v>282.30319117857147</v>
      </c>
      <c r="AQ174" s="69">
        <v>274.7236792708692</v>
      </c>
      <c r="AR174" s="69">
        <v>656.0854677698422</v>
      </c>
      <c r="AS174" s="69">
        <v>377.751500751212</v>
      </c>
      <c r="AT174" s="69">
        <v>0</v>
      </c>
      <c r="AU174" s="69">
        <v>1104.142089037116</v>
      </c>
      <c r="AV174" s="69">
        <v>1376.0522163571823</v>
      </c>
      <c r="AW174" s="69">
        <v>103.54776273879526</v>
      </c>
      <c r="AX174" s="69">
        <v>4797.378416125084</v>
      </c>
      <c r="AY174" s="69">
        <v>446.72914528187226</v>
      </c>
      <c r="AZ174" s="69">
        <v>483.46761121115617</v>
      </c>
      <c r="BA174" s="69">
        <v>147.97324799060453</v>
      </c>
      <c r="BB174" s="69">
        <v>1394.7034571892918</v>
      </c>
      <c r="BC174" s="69">
        <v>1894.9932247701252</v>
      </c>
      <c r="BD174" s="69">
        <v>13441.378068474574</v>
      </c>
      <c r="BE174" s="69">
        <v>2853.1835518917055</v>
      </c>
      <c r="BF174" s="69">
        <v>30.524555874545673</v>
      </c>
      <c r="BG174" s="69">
        <v>3.3367115155389264</v>
      </c>
      <c r="BH174" s="69">
        <v>1869.2154059227516</v>
      </c>
      <c r="BI174" s="69">
        <v>1317.9096864996113</v>
      </c>
      <c r="BJ174" s="69">
        <v>1144.9000647543048</v>
      </c>
      <c r="BK174" s="69">
        <v>988.767942751987</v>
      </c>
      <c r="BL174" s="69">
        <v>51.28023394885168</v>
      </c>
      <c r="BM174" s="69">
        <v>151.80737843194623</v>
      </c>
      <c r="BN174" s="69">
        <v>141.46703816242822</v>
      </c>
      <c r="BO174" s="69">
        <v>1984.549064420227</v>
      </c>
      <c r="BP174" s="69">
        <v>503.786874996362</v>
      </c>
      <c r="BQ174" s="69">
        <v>1064.3774550432781</v>
      </c>
      <c r="BR174" s="69">
        <v>97.384672694001</v>
      </c>
      <c r="BS174" s="69">
        <v>1992.5752302352184</v>
      </c>
      <c r="BT174" s="69">
        <v>936.3556165312871</v>
      </c>
      <c r="BU174" s="69">
        <v>1007.8509135735691</v>
      </c>
      <c r="BV174" s="69">
        <v>185.73162747018122</v>
      </c>
      <c r="BW174" s="69">
        <v>640.8057723033281</v>
      </c>
      <c r="BX174" s="69">
        <v>752.3269663115382</v>
      </c>
      <c r="BY174" s="69">
        <v>4081.376618964696</v>
      </c>
      <c r="BZ174" s="69">
        <v>797.1685366045679</v>
      </c>
      <c r="CA174" s="69">
        <v>872.377634721146</v>
      </c>
      <c r="CB174" s="69">
        <v>947.4000570305226</v>
      </c>
      <c r="CC174" s="69">
        <v>1202.5389202260985</v>
      </c>
      <c r="CD174" s="69">
        <v>472.41663697888856</v>
      </c>
      <c r="CE174" s="69">
        <v>5653.782728784553</v>
      </c>
      <c r="CF174" s="69">
        <v>492.8317245082619</v>
      </c>
      <c r="CG174" s="69">
        <v>328.8573054321029</v>
      </c>
      <c r="CH174" s="69">
        <v>0</v>
      </c>
      <c r="CI174" s="69">
        <v>2.4961217997898872</v>
      </c>
      <c r="CJ174" s="69">
        <v>418.1472107189925</v>
      </c>
      <c r="CK174" s="69">
        <v>0</v>
      </c>
      <c r="CL174" s="69">
        <v>0</v>
      </c>
      <c r="CM174" s="69">
        <v>4080.405540202398</v>
      </c>
      <c r="CN174" s="69">
        <v>652.592105821207</v>
      </c>
      <c r="CO174" s="69">
        <v>233.74541896129628</v>
      </c>
      <c r="CP174" s="69">
        <v>3474.031788243766</v>
      </c>
      <c r="CQ174" s="69">
        <v>25.80071006275101</v>
      </c>
      <c r="CR174" s="69">
        <v>1730.5004400430337</v>
      </c>
      <c r="CS174" s="69">
        <v>789.8077963033359</v>
      </c>
      <c r="CT174" s="69">
        <v>313.80103974543636</v>
      </c>
      <c r="CU174" s="69">
        <v>5970.993224673424</v>
      </c>
      <c r="CV174" s="69">
        <v>11.429142905644486</v>
      </c>
      <c r="CW174" s="69">
        <v>25939.615790051514</v>
      </c>
      <c r="CX174" s="69">
        <v>644.1323284841943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69">
        <v>7015.76717580697</v>
      </c>
      <c r="DF174" s="69">
        <v>13182.034</v>
      </c>
      <c r="DG174" s="69">
        <v>0</v>
      </c>
      <c r="DH174" s="69">
        <v>10966.850821674563</v>
      </c>
      <c r="DI174" s="69">
        <v>474.07347813578076</v>
      </c>
      <c r="DJ174" s="69">
        <v>0</v>
      </c>
      <c r="DK174" s="69">
        <v>0</v>
      </c>
      <c r="DL174" s="69">
        <v>0</v>
      </c>
      <c r="DM174" s="69">
        <v>0</v>
      </c>
      <c r="DN174" s="69">
        <v>0</v>
      </c>
      <c r="DO174" s="26">
        <v>0</v>
      </c>
      <c r="DP174" s="26">
        <v>33650920.19567679</v>
      </c>
      <c r="DQ174" s="69">
        <v>0</v>
      </c>
      <c r="DR174" s="69">
        <v>0</v>
      </c>
      <c r="DS174" s="69">
        <v>0</v>
      </c>
      <c r="DT174" s="69">
        <v>0</v>
      </c>
      <c r="DU174" s="69">
        <v>0</v>
      </c>
      <c r="DV174" s="69">
        <v>0</v>
      </c>
      <c r="DW174" s="69">
        <v>0</v>
      </c>
      <c r="DX174" s="69">
        <v>0</v>
      </c>
      <c r="DY174" s="69">
        <v>0</v>
      </c>
      <c r="DZ174" s="69">
        <v>26.36821080662532</v>
      </c>
      <c r="EA174" s="69">
        <v>0</v>
      </c>
      <c r="EB174" s="69">
        <v>0</v>
      </c>
      <c r="EC174" s="69">
        <f>SUM(I174:EB174)</f>
        <v>33819627.307329185</v>
      </c>
      <c r="ED174" s="69">
        <v>0</v>
      </c>
      <c r="EE174" s="69">
        <v>0</v>
      </c>
      <c r="EF174" s="69">
        <v>0</v>
      </c>
      <c r="EG174" s="69">
        <f>SUM(EE174:EF174)</f>
        <v>0</v>
      </c>
      <c r="EH174" s="23"/>
      <c r="EI174" s="23"/>
    </row>
    <row r="175" spans="1:139" ht="12.75" customHeight="1">
      <c r="A175" s="67" t="s">
        <v>580</v>
      </c>
      <c r="B175" s="5" t="s">
        <v>352</v>
      </c>
      <c r="C175" s="4" t="s">
        <v>581</v>
      </c>
      <c r="D175" s="55">
        <f t="shared" si="9"/>
        <v>2243991.497553915</v>
      </c>
      <c r="E175" s="55">
        <v>0</v>
      </c>
      <c r="F175" s="55">
        <f t="shared" si="10"/>
        <v>2243991.497553915</v>
      </c>
      <c r="G175" s="55">
        <v>22914.92416772456</v>
      </c>
      <c r="H175" s="55">
        <f t="shared" si="11"/>
        <v>2221076.5733861905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0</v>
      </c>
      <c r="AI175" s="69">
        <v>0</v>
      </c>
      <c r="AJ175" s="69">
        <v>0</v>
      </c>
      <c r="AK175" s="69">
        <v>0</v>
      </c>
      <c r="AL175" s="69">
        <v>0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69">
        <v>0</v>
      </c>
      <c r="AU175" s="69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69">
        <v>0</v>
      </c>
      <c r="BD175" s="69">
        <v>0</v>
      </c>
      <c r="BE175" s="69">
        <v>0</v>
      </c>
      <c r="BF175" s="69">
        <v>0</v>
      </c>
      <c r="BG175" s="69">
        <v>0</v>
      </c>
      <c r="BH175" s="69">
        <v>0</v>
      </c>
      <c r="BI175" s="69">
        <v>0</v>
      </c>
      <c r="BJ175" s="69">
        <v>0</v>
      </c>
      <c r="BK175" s="69">
        <v>0</v>
      </c>
      <c r="BL175" s="69">
        <v>0</v>
      </c>
      <c r="BM175" s="69">
        <v>0</v>
      </c>
      <c r="BN175" s="69">
        <v>0</v>
      </c>
      <c r="BO175" s="69">
        <v>0</v>
      </c>
      <c r="BP175" s="69">
        <v>0</v>
      </c>
      <c r="BQ175" s="69">
        <v>0</v>
      </c>
      <c r="BR175" s="69">
        <v>0</v>
      </c>
      <c r="BS175" s="69">
        <v>0</v>
      </c>
      <c r="BT175" s="69">
        <v>0</v>
      </c>
      <c r="BU175" s="69">
        <v>0</v>
      </c>
      <c r="BV175" s="69">
        <v>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69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69">
        <v>0</v>
      </c>
      <c r="CN175" s="69">
        <v>0</v>
      </c>
      <c r="CO175" s="69">
        <v>0</v>
      </c>
      <c r="CP175" s="69">
        <v>0</v>
      </c>
      <c r="CQ175" s="69">
        <v>0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69">
        <v>0</v>
      </c>
      <c r="CX175" s="69">
        <v>0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69">
        <v>0</v>
      </c>
      <c r="DF175" s="69">
        <v>0</v>
      </c>
      <c r="DG175" s="69">
        <v>0</v>
      </c>
      <c r="DH175" s="69">
        <v>0</v>
      </c>
      <c r="DI175" s="69">
        <v>0</v>
      </c>
      <c r="DJ175" s="69">
        <v>0</v>
      </c>
      <c r="DK175" s="69">
        <v>0</v>
      </c>
      <c r="DL175" s="69">
        <v>0</v>
      </c>
      <c r="DM175" s="69">
        <v>0</v>
      </c>
      <c r="DN175" s="69">
        <v>0</v>
      </c>
      <c r="DO175" s="26">
        <v>0</v>
      </c>
      <c r="DP175" s="26">
        <v>2221076.5733861905</v>
      </c>
      <c r="DQ175" s="69">
        <v>0</v>
      </c>
      <c r="DR175" s="69">
        <v>0</v>
      </c>
      <c r="DS175" s="69">
        <v>0</v>
      </c>
      <c r="DT175" s="69">
        <v>0</v>
      </c>
      <c r="DU175" s="69">
        <v>0</v>
      </c>
      <c r="DV175" s="69">
        <v>0</v>
      </c>
      <c r="DW175" s="69">
        <v>0</v>
      </c>
      <c r="DX175" s="69">
        <v>0</v>
      </c>
      <c r="DY175" s="69">
        <v>0</v>
      </c>
      <c r="DZ175" s="69">
        <v>0</v>
      </c>
      <c r="EA175" s="69">
        <v>0</v>
      </c>
      <c r="EB175" s="69">
        <v>0</v>
      </c>
      <c r="EC175" s="69">
        <f>SUM(I175:EB175)</f>
        <v>2221076.5733861905</v>
      </c>
      <c r="ED175" s="69">
        <v>0</v>
      </c>
      <c r="EE175" s="69">
        <v>0</v>
      </c>
      <c r="EF175" s="69">
        <v>0</v>
      </c>
      <c r="EG175" s="69">
        <f>SUM(EE175:EF175)</f>
        <v>0</v>
      </c>
      <c r="EH175" s="23"/>
      <c r="EI175" s="23"/>
    </row>
    <row r="176" spans="1:139" ht="12.75" customHeight="1">
      <c r="A176" s="67" t="s">
        <v>582</v>
      </c>
      <c r="B176" s="5" t="s">
        <v>353</v>
      </c>
      <c r="C176" s="4" t="s">
        <v>583</v>
      </c>
      <c r="D176" s="55">
        <f t="shared" si="9"/>
        <v>1209058.0982221286</v>
      </c>
      <c r="E176" s="55">
        <v>0</v>
      </c>
      <c r="F176" s="55">
        <f t="shared" si="10"/>
        <v>1209058.0982221286</v>
      </c>
      <c r="G176" s="55">
        <v>89432.99321587829</v>
      </c>
      <c r="H176" s="55">
        <f t="shared" si="11"/>
        <v>1119625.1050062503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2149.3432178422495</v>
      </c>
      <c r="T176" s="69">
        <v>0</v>
      </c>
      <c r="U176" s="69">
        <v>0</v>
      </c>
      <c r="V176" s="69">
        <v>0</v>
      </c>
      <c r="W176" s="69">
        <v>326.7646315516865</v>
      </c>
      <c r="X176" s="69">
        <v>332.198712750116</v>
      </c>
      <c r="Y176" s="69">
        <v>169.04125105296413</v>
      </c>
      <c r="Z176" s="69">
        <v>1498.9480939154528</v>
      </c>
      <c r="AA176" s="69">
        <v>74.82803472200212</v>
      </c>
      <c r="AB176" s="69">
        <v>181.5080812457812</v>
      </c>
      <c r="AC176" s="69">
        <v>135.80013610014487</v>
      </c>
      <c r="AD176" s="69">
        <v>1505.6375920033981</v>
      </c>
      <c r="AE176" s="69">
        <v>240.56482190281955</v>
      </c>
      <c r="AF176" s="69">
        <v>243.86927038149406</v>
      </c>
      <c r="AG176" s="69">
        <v>32.77241135584956</v>
      </c>
      <c r="AH176" s="69">
        <v>243.1335061523144</v>
      </c>
      <c r="AI176" s="69">
        <v>140.3732194460462</v>
      </c>
      <c r="AJ176" s="69">
        <v>444.304429888394</v>
      </c>
      <c r="AK176" s="69">
        <v>358.4392127383758</v>
      </c>
      <c r="AL176" s="69">
        <v>1591.8074234602364</v>
      </c>
      <c r="AM176" s="69">
        <v>149.01665202989966</v>
      </c>
      <c r="AN176" s="69">
        <v>2295.89035547792</v>
      </c>
      <c r="AO176" s="69">
        <v>169.601718398769</v>
      </c>
      <c r="AP176" s="69">
        <v>120.98665601430429</v>
      </c>
      <c r="AQ176" s="69">
        <v>117.7384349612604</v>
      </c>
      <c r="AR176" s="69">
        <v>281.1783517086453</v>
      </c>
      <c r="AS176" s="69">
        <v>161.89307306198373</v>
      </c>
      <c r="AT176" s="69">
        <v>0</v>
      </c>
      <c r="AU176" s="69">
        <v>473.20432211580317</v>
      </c>
      <c r="AV176" s="69">
        <v>589.7363790559513</v>
      </c>
      <c r="AW176" s="69">
        <v>44.37704937212678</v>
      </c>
      <c r="AX176" s="69">
        <v>2056.0190361732375</v>
      </c>
      <c r="AY176" s="69">
        <v>191.4587552781731</v>
      </c>
      <c r="AZ176" s="69">
        <v>207.20140396285143</v>
      </c>
      <c r="BA176" s="69">
        <v>63.41710628168766</v>
      </c>
      <c r="BB176" s="69">
        <v>597.7280536295398</v>
      </c>
      <c r="BC176" s="69">
        <v>812.1389562345474</v>
      </c>
      <c r="BD176" s="69">
        <v>0</v>
      </c>
      <c r="BE176" s="69">
        <v>1222.794079395362</v>
      </c>
      <c r="BF176" s="69">
        <v>13.08266018576357</v>
      </c>
      <c r="BG176" s="69">
        <v>1.4297357400807593</v>
      </c>
      <c r="BH176" s="69">
        <v>801.0927412139029</v>
      </c>
      <c r="BI176" s="69">
        <v>564.8174518913224</v>
      </c>
      <c r="BJ176" s="69">
        <v>490.6717388925148</v>
      </c>
      <c r="BK176" s="69">
        <v>423.7581131922306</v>
      </c>
      <c r="BL176" s="69">
        <v>21.977243120936436</v>
      </c>
      <c r="BM176" s="69">
        <v>65.06030504226267</v>
      </c>
      <c r="BN176" s="69">
        <v>60.62873064104066</v>
      </c>
      <c r="BO176" s="69">
        <v>850.5193259727425</v>
      </c>
      <c r="BP176" s="69">
        <v>215.90880296360032</v>
      </c>
      <c r="BQ176" s="69">
        <v>456.16176644711913</v>
      </c>
      <c r="BR176" s="69">
        <v>41.73728536588016</v>
      </c>
      <c r="BS176" s="69">
        <v>853.9589630785737</v>
      </c>
      <c r="BT176" s="69">
        <v>401.2995373402484</v>
      </c>
      <c r="BU176" s="69">
        <v>431.93482407096485</v>
      </c>
      <c r="BV176" s="69">
        <v>79.60055247823045</v>
      </c>
      <c r="BW176" s="69">
        <v>274.63161669230607</v>
      </c>
      <c r="BX176" s="69">
        <v>14507.840272184914</v>
      </c>
      <c r="BY176" s="69">
        <v>1749.1604221269647</v>
      </c>
      <c r="BZ176" s="69">
        <v>341.64337549794396</v>
      </c>
      <c r="CA176" s="69">
        <v>373.87641184515775</v>
      </c>
      <c r="CB176" s="69">
        <v>406.0304335040928</v>
      </c>
      <c r="CC176" s="69">
        <v>515.369566209742</v>
      </c>
      <c r="CD176" s="69">
        <v>202.4644147699753</v>
      </c>
      <c r="CE176" s="69">
        <v>2423.050022650772</v>
      </c>
      <c r="CF176" s="69">
        <v>211.21345463999478</v>
      </c>
      <c r="CG176" s="69">
        <v>140.94010020607018</v>
      </c>
      <c r="CH176" s="69">
        <v>0</v>
      </c>
      <c r="CI176" s="69">
        <v>1.0697664856242373</v>
      </c>
      <c r="CJ176" s="69">
        <v>179.2056645597493</v>
      </c>
      <c r="CK176" s="69">
        <v>0</v>
      </c>
      <c r="CL176" s="69">
        <v>0</v>
      </c>
      <c r="CM176" s="69">
        <v>1748.7404173282687</v>
      </c>
      <c r="CN176" s="69">
        <v>279.68233106623154</v>
      </c>
      <c r="CO176" s="69">
        <v>100.18419758267066</v>
      </c>
      <c r="CP176" s="69">
        <v>1488.8710482564547</v>
      </c>
      <c r="CQ176" s="69">
        <v>11.056452616128402</v>
      </c>
      <c r="CR176" s="69">
        <v>741.6424802412638</v>
      </c>
      <c r="CS176" s="69">
        <v>338.4893387581498</v>
      </c>
      <c r="CT176" s="69">
        <v>134.48814667131938</v>
      </c>
      <c r="CU176" s="69">
        <v>2558.977397280368</v>
      </c>
      <c r="CV176" s="69">
        <v>4.897780565531697</v>
      </c>
      <c r="CW176" s="69">
        <v>0</v>
      </c>
      <c r="CX176" s="69">
        <v>0</v>
      </c>
      <c r="CY176" s="69">
        <v>0</v>
      </c>
      <c r="CZ176" s="69">
        <v>0</v>
      </c>
      <c r="DA176" s="69">
        <v>0</v>
      </c>
      <c r="DB176" s="69">
        <v>0</v>
      </c>
      <c r="DC176" s="69">
        <v>0</v>
      </c>
      <c r="DD176" s="69">
        <v>0</v>
      </c>
      <c r="DE176" s="69">
        <v>0</v>
      </c>
      <c r="DF176" s="69">
        <v>0</v>
      </c>
      <c r="DG176" s="69">
        <v>0</v>
      </c>
      <c r="DH176" s="69">
        <v>0</v>
      </c>
      <c r="DI176" s="69">
        <v>11080.238191868379</v>
      </c>
      <c r="DJ176" s="69">
        <v>0</v>
      </c>
      <c r="DK176" s="69">
        <v>1298.3849392870784</v>
      </c>
      <c r="DL176" s="69">
        <v>0</v>
      </c>
      <c r="DM176" s="69">
        <v>0</v>
      </c>
      <c r="DN176" s="69">
        <v>0</v>
      </c>
      <c r="DO176" s="26">
        <v>1042515.602556054</v>
      </c>
      <c r="DP176" s="26">
        <v>0</v>
      </c>
      <c r="DQ176" s="69">
        <v>0</v>
      </c>
      <c r="DR176" s="69">
        <v>0</v>
      </c>
      <c r="DS176" s="69">
        <v>0</v>
      </c>
      <c r="DT176" s="69">
        <v>0</v>
      </c>
      <c r="DU176" s="69">
        <v>0</v>
      </c>
      <c r="DV176" s="69">
        <v>0</v>
      </c>
      <c r="DW176" s="69">
        <v>0</v>
      </c>
      <c r="DX176" s="69">
        <v>0</v>
      </c>
      <c r="DY176" s="69">
        <v>0</v>
      </c>
      <c r="DZ176" s="69">
        <v>0</v>
      </c>
      <c r="EA176" s="69">
        <v>0</v>
      </c>
      <c r="EB176" s="69">
        <v>0</v>
      </c>
      <c r="EC176" s="69">
        <f>SUM(I176:EB176)</f>
        <v>1108625.105006248</v>
      </c>
      <c r="ED176" s="69">
        <v>0</v>
      </c>
      <c r="EE176" s="69">
        <v>0</v>
      </c>
      <c r="EF176" s="69">
        <v>11000.00000000242</v>
      </c>
      <c r="EG176" s="69">
        <f>SUM(EE176:EF176)</f>
        <v>11000.00000000242</v>
      </c>
      <c r="EH176" s="23"/>
      <c r="EI176" s="23"/>
    </row>
    <row r="177" spans="1:139" ht="12.75" customHeight="1">
      <c r="A177" s="67" t="s">
        <v>584</v>
      </c>
      <c r="B177" s="5" t="s">
        <v>354</v>
      </c>
      <c r="C177" s="4" t="s">
        <v>585</v>
      </c>
      <c r="D177" s="55">
        <f t="shared" si="9"/>
        <v>204391.32407865438</v>
      </c>
      <c r="E177" s="55">
        <v>0</v>
      </c>
      <c r="F177" s="55">
        <f t="shared" si="10"/>
        <v>204391.32407865438</v>
      </c>
      <c r="G177" s="55">
        <v>28113.27379198646</v>
      </c>
      <c r="H177" s="55">
        <f t="shared" si="11"/>
        <v>176278.05028666792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  <c r="P177" s="69">
        <v>0</v>
      </c>
      <c r="Q177" s="69">
        <v>0</v>
      </c>
      <c r="R177" s="69">
        <v>0</v>
      </c>
      <c r="S177" s="69">
        <v>0</v>
      </c>
      <c r="T177" s="69">
        <v>0</v>
      </c>
      <c r="U177" s="69">
        <v>0</v>
      </c>
      <c r="V177" s="69">
        <v>0</v>
      </c>
      <c r="W177" s="69">
        <v>0</v>
      </c>
      <c r="X177" s="69">
        <v>0</v>
      </c>
      <c r="Y177" s="69">
        <v>0</v>
      </c>
      <c r="Z177" s="69">
        <v>0</v>
      </c>
      <c r="AA177" s="69">
        <v>0</v>
      </c>
      <c r="AB177" s="69">
        <v>0</v>
      </c>
      <c r="AC177" s="69">
        <v>0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69">
        <v>0</v>
      </c>
      <c r="AL177" s="69">
        <v>0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69">
        <v>0</v>
      </c>
      <c r="AU177" s="69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69">
        <v>0</v>
      </c>
      <c r="BD177" s="69">
        <v>0</v>
      </c>
      <c r="BE177" s="69">
        <v>0</v>
      </c>
      <c r="BF177" s="69">
        <v>0</v>
      </c>
      <c r="BG177" s="69">
        <v>0</v>
      </c>
      <c r="BH177" s="69">
        <v>0</v>
      </c>
      <c r="BI177" s="69">
        <v>0</v>
      </c>
      <c r="BJ177" s="69">
        <v>0</v>
      </c>
      <c r="BK177" s="69">
        <v>0</v>
      </c>
      <c r="BL177" s="69">
        <v>0</v>
      </c>
      <c r="BM177" s="69">
        <v>0</v>
      </c>
      <c r="BN177" s="69">
        <v>0</v>
      </c>
      <c r="BO177" s="69">
        <v>0</v>
      </c>
      <c r="BP177" s="69">
        <v>0</v>
      </c>
      <c r="BQ177" s="69">
        <v>0</v>
      </c>
      <c r="BR177" s="69">
        <v>0</v>
      </c>
      <c r="BS177" s="69">
        <v>0</v>
      </c>
      <c r="BT177" s="69">
        <v>0</v>
      </c>
      <c r="BU177" s="69">
        <v>0</v>
      </c>
      <c r="BV177" s="69">
        <v>0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69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69">
        <v>0</v>
      </c>
      <c r="CN177" s="69">
        <v>0</v>
      </c>
      <c r="CO177" s="69">
        <v>0</v>
      </c>
      <c r="CP177" s="69">
        <v>0</v>
      </c>
      <c r="CQ177" s="69">
        <v>0</v>
      </c>
      <c r="CR177" s="69">
        <v>0</v>
      </c>
      <c r="CS177" s="69">
        <v>0</v>
      </c>
      <c r="CT177" s="69">
        <v>0</v>
      </c>
      <c r="CU177" s="69">
        <v>0</v>
      </c>
      <c r="CV177" s="69">
        <v>0</v>
      </c>
      <c r="CW177" s="69">
        <v>0</v>
      </c>
      <c r="CX177" s="69">
        <v>0</v>
      </c>
      <c r="CY177" s="69">
        <v>0</v>
      </c>
      <c r="CZ177" s="69">
        <v>0</v>
      </c>
      <c r="DA177" s="69">
        <v>0</v>
      </c>
      <c r="DB177" s="69">
        <v>0</v>
      </c>
      <c r="DC177" s="69">
        <v>0</v>
      </c>
      <c r="DD177" s="69">
        <v>0</v>
      </c>
      <c r="DE177" s="69">
        <v>0</v>
      </c>
      <c r="DF177" s="69">
        <v>0</v>
      </c>
      <c r="DG177" s="69">
        <v>0</v>
      </c>
      <c r="DH177" s="69">
        <v>0</v>
      </c>
      <c r="DI177" s="69">
        <v>0</v>
      </c>
      <c r="DJ177" s="69">
        <v>0</v>
      </c>
      <c r="DK177" s="69">
        <v>0</v>
      </c>
      <c r="DL177" s="69">
        <v>0</v>
      </c>
      <c r="DM177" s="69">
        <v>0</v>
      </c>
      <c r="DN177" s="69">
        <v>0</v>
      </c>
      <c r="DO177" s="26">
        <v>176278.05028666792</v>
      </c>
      <c r="DP177" s="26">
        <v>0</v>
      </c>
      <c r="DQ177" s="69">
        <v>0</v>
      </c>
      <c r="DR177" s="69">
        <v>0</v>
      </c>
      <c r="DS177" s="69">
        <v>0</v>
      </c>
      <c r="DT177" s="69">
        <v>0</v>
      </c>
      <c r="DU177" s="69">
        <v>0</v>
      </c>
      <c r="DV177" s="69">
        <v>0</v>
      </c>
      <c r="DW177" s="69">
        <v>0</v>
      </c>
      <c r="DX177" s="69">
        <v>0</v>
      </c>
      <c r="DY177" s="69">
        <v>0</v>
      </c>
      <c r="DZ177" s="69">
        <v>0</v>
      </c>
      <c r="EA177" s="69">
        <v>0</v>
      </c>
      <c r="EB177" s="69">
        <v>0</v>
      </c>
      <c r="EC177" s="69">
        <f>SUM(I177:EB177)</f>
        <v>176278.05028666792</v>
      </c>
      <c r="ED177" s="69">
        <v>0</v>
      </c>
      <c r="EE177" s="69">
        <v>0</v>
      </c>
      <c r="EF177" s="69">
        <v>0</v>
      </c>
      <c r="EG177" s="69">
        <f>SUM(EE177:EF177)</f>
        <v>0</v>
      </c>
      <c r="EH177" s="23"/>
      <c r="EI177" s="23"/>
    </row>
    <row r="178" spans="1:139" ht="12.75" customHeight="1">
      <c r="A178" s="67" t="s">
        <v>586</v>
      </c>
      <c r="B178" s="6" t="s">
        <v>355</v>
      </c>
      <c r="C178" s="4" t="s">
        <v>587</v>
      </c>
      <c r="D178" s="55">
        <f t="shared" si="9"/>
        <v>885582.6574865386</v>
      </c>
      <c r="E178" s="55">
        <v>0</v>
      </c>
      <c r="F178" s="55">
        <f t="shared" si="10"/>
        <v>885582.6574865386</v>
      </c>
      <c r="G178" s="55">
        <v>72699.33909595995</v>
      </c>
      <c r="H178" s="55">
        <f t="shared" si="11"/>
        <v>812883.3183905787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  <c r="Z178" s="69">
        <v>0</v>
      </c>
      <c r="AA178" s="69">
        <v>0</v>
      </c>
      <c r="AB178" s="69">
        <v>0</v>
      </c>
      <c r="AC178" s="69">
        <v>0</v>
      </c>
      <c r="AD178" s="69">
        <v>0</v>
      </c>
      <c r="AE178" s="69">
        <v>0</v>
      </c>
      <c r="AF178" s="69">
        <v>0</v>
      </c>
      <c r="AG178" s="69">
        <v>0</v>
      </c>
      <c r="AH178" s="69">
        <v>0</v>
      </c>
      <c r="AI178" s="69">
        <v>0</v>
      </c>
      <c r="AJ178" s="69">
        <v>0</v>
      </c>
      <c r="AK178" s="69">
        <v>0</v>
      </c>
      <c r="AL178" s="69">
        <v>0</v>
      </c>
      <c r="AM178" s="69">
        <v>0</v>
      </c>
      <c r="AN178" s="69">
        <v>0</v>
      </c>
      <c r="AO178" s="69">
        <v>0</v>
      </c>
      <c r="AP178" s="69">
        <v>0</v>
      </c>
      <c r="AQ178" s="69">
        <v>0</v>
      </c>
      <c r="AR178" s="69">
        <v>0</v>
      </c>
      <c r="AS178" s="69">
        <v>0</v>
      </c>
      <c r="AT178" s="69">
        <v>0</v>
      </c>
      <c r="AU178" s="69">
        <v>0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69">
        <v>0</v>
      </c>
      <c r="BC178" s="69">
        <v>0</v>
      </c>
      <c r="BD178" s="69">
        <v>0</v>
      </c>
      <c r="BE178" s="69">
        <v>33609.27626544267</v>
      </c>
      <c r="BF178" s="69">
        <v>0</v>
      </c>
      <c r="BG178" s="69">
        <v>0</v>
      </c>
      <c r="BH178" s="69">
        <v>0</v>
      </c>
      <c r="BI178" s="69">
        <v>23075.90125098795</v>
      </c>
      <c r="BJ178" s="69">
        <v>0</v>
      </c>
      <c r="BK178" s="69">
        <v>4711.518546861894</v>
      </c>
      <c r="BL178" s="69">
        <v>0</v>
      </c>
      <c r="BM178" s="69">
        <v>0</v>
      </c>
      <c r="BN178" s="69">
        <v>0</v>
      </c>
      <c r="BO178" s="69">
        <v>0</v>
      </c>
      <c r="BP178" s="69">
        <v>0</v>
      </c>
      <c r="BQ178" s="69">
        <v>0</v>
      </c>
      <c r="BR178" s="69">
        <v>0</v>
      </c>
      <c r="BS178" s="69">
        <v>0</v>
      </c>
      <c r="BT178" s="69">
        <v>0</v>
      </c>
      <c r="BU178" s="69">
        <v>0</v>
      </c>
      <c r="BV178" s="69">
        <v>0</v>
      </c>
      <c r="BW178" s="69">
        <v>0</v>
      </c>
      <c r="BX178" s="69">
        <v>0</v>
      </c>
      <c r="BY178" s="69">
        <v>0</v>
      </c>
      <c r="BZ178" s="69">
        <v>0</v>
      </c>
      <c r="CA178" s="69">
        <v>0</v>
      </c>
      <c r="CB178" s="69">
        <v>0</v>
      </c>
      <c r="CC178" s="69">
        <v>0</v>
      </c>
      <c r="CD178" s="69">
        <v>0</v>
      </c>
      <c r="CE178" s="69">
        <v>0</v>
      </c>
      <c r="CF178" s="69">
        <v>0</v>
      </c>
      <c r="CG178" s="69">
        <v>0</v>
      </c>
      <c r="CH178" s="69">
        <v>0</v>
      </c>
      <c r="CI178" s="69">
        <v>0</v>
      </c>
      <c r="CJ178" s="69">
        <v>0</v>
      </c>
      <c r="CK178" s="69">
        <v>0</v>
      </c>
      <c r="CL178" s="69">
        <v>0</v>
      </c>
      <c r="CM178" s="69">
        <v>0</v>
      </c>
      <c r="CN178" s="69">
        <v>0</v>
      </c>
      <c r="CO178" s="69">
        <v>0</v>
      </c>
      <c r="CP178" s="69">
        <v>0</v>
      </c>
      <c r="CQ178" s="69">
        <v>0</v>
      </c>
      <c r="CR178" s="69">
        <v>0</v>
      </c>
      <c r="CS178" s="69">
        <v>0</v>
      </c>
      <c r="CT178" s="69">
        <v>0</v>
      </c>
      <c r="CU178" s="69">
        <v>0</v>
      </c>
      <c r="CV178" s="69">
        <v>0</v>
      </c>
      <c r="CW178" s="69">
        <v>0</v>
      </c>
      <c r="CX178" s="69">
        <v>0</v>
      </c>
      <c r="CY178" s="69">
        <v>0</v>
      </c>
      <c r="CZ178" s="69">
        <v>0</v>
      </c>
      <c r="DA178" s="69">
        <v>0</v>
      </c>
      <c r="DB178" s="69">
        <v>0</v>
      </c>
      <c r="DC178" s="69">
        <v>0</v>
      </c>
      <c r="DD178" s="69">
        <v>0</v>
      </c>
      <c r="DE178" s="69">
        <v>0</v>
      </c>
      <c r="DF178" s="69">
        <v>0</v>
      </c>
      <c r="DG178" s="69">
        <v>0</v>
      </c>
      <c r="DH178" s="69">
        <v>0</v>
      </c>
      <c r="DI178" s="69">
        <v>0</v>
      </c>
      <c r="DJ178" s="69">
        <v>0</v>
      </c>
      <c r="DK178" s="69">
        <v>0</v>
      </c>
      <c r="DL178" s="69">
        <v>0</v>
      </c>
      <c r="DM178" s="69">
        <v>0</v>
      </c>
      <c r="DN178" s="69">
        <v>0</v>
      </c>
      <c r="DO178" s="26">
        <v>751486.6223272862</v>
      </c>
      <c r="DP178" s="26">
        <v>0</v>
      </c>
      <c r="DQ178" s="69">
        <v>0</v>
      </c>
      <c r="DR178" s="69">
        <v>0</v>
      </c>
      <c r="DS178" s="69">
        <v>0</v>
      </c>
      <c r="DT178" s="69">
        <v>0</v>
      </c>
      <c r="DU178" s="69">
        <v>0</v>
      </c>
      <c r="DV178" s="69">
        <v>0</v>
      </c>
      <c r="DW178" s="69">
        <v>0</v>
      </c>
      <c r="DX178" s="69">
        <v>0</v>
      </c>
      <c r="DY178" s="69">
        <v>0</v>
      </c>
      <c r="DZ178" s="69">
        <v>0</v>
      </c>
      <c r="EA178" s="69">
        <v>0</v>
      </c>
      <c r="EB178" s="69">
        <v>0</v>
      </c>
      <c r="EC178" s="69">
        <f>SUM(I178:EB178)</f>
        <v>812883.3183905787</v>
      </c>
      <c r="ED178" s="69">
        <v>0</v>
      </c>
      <c r="EE178" s="69">
        <v>0</v>
      </c>
      <c r="EF178" s="69">
        <v>0</v>
      </c>
      <c r="EG178" s="69">
        <f>SUM(EE178:EF178)</f>
        <v>0</v>
      </c>
      <c r="EH178" s="23"/>
      <c r="EI178" s="23"/>
    </row>
    <row r="179" spans="1:139" ht="12.75" customHeight="1">
      <c r="A179" s="67" t="s">
        <v>588</v>
      </c>
      <c r="B179" s="6" t="s">
        <v>356</v>
      </c>
      <c r="C179" s="4" t="s">
        <v>589</v>
      </c>
      <c r="D179" s="55">
        <f t="shared" si="9"/>
        <v>9228998.675996281</v>
      </c>
      <c r="E179" s="55">
        <v>0</v>
      </c>
      <c r="F179" s="55">
        <f t="shared" si="10"/>
        <v>9228998.675996281</v>
      </c>
      <c r="G179" s="55">
        <v>506925.5899887518</v>
      </c>
      <c r="H179" s="55">
        <f t="shared" si="11"/>
        <v>8722073.08600753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0</v>
      </c>
      <c r="P179" s="69">
        <v>0</v>
      </c>
      <c r="Q179" s="69">
        <v>0</v>
      </c>
      <c r="R179" s="69">
        <v>0</v>
      </c>
      <c r="S179" s="69">
        <v>0</v>
      </c>
      <c r="T179" s="69">
        <v>0</v>
      </c>
      <c r="U179" s="69">
        <v>0</v>
      </c>
      <c r="V179" s="69">
        <v>0</v>
      </c>
      <c r="W179" s="69">
        <v>0</v>
      </c>
      <c r="X179" s="69">
        <v>3315.721960218525</v>
      </c>
      <c r="Y179" s="69">
        <v>0</v>
      </c>
      <c r="Z179" s="69">
        <v>0</v>
      </c>
      <c r="AA179" s="69">
        <v>0</v>
      </c>
      <c r="AB179" s="69">
        <v>0</v>
      </c>
      <c r="AC179" s="69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0</v>
      </c>
      <c r="AJ179" s="69">
        <v>0</v>
      </c>
      <c r="AK179" s="69">
        <v>0</v>
      </c>
      <c r="AL179" s="69">
        <v>0</v>
      </c>
      <c r="AM179" s="69">
        <v>0</v>
      </c>
      <c r="AN179" s="69">
        <v>0</v>
      </c>
      <c r="AO179" s="69">
        <v>0</v>
      </c>
      <c r="AP179" s="69">
        <v>588.026552684341</v>
      </c>
      <c r="AQ179" s="69">
        <v>328.0287050952897</v>
      </c>
      <c r="AR179" s="69">
        <v>1071.5778406124125</v>
      </c>
      <c r="AS179" s="69">
        <v>0</v>
      </c>
      <c r="AT179" s="69">
        <v>142.03416152538716</v>
      </c>
      <c r="AU179" s="69">
        <v>3684.525464894953</v>
      </c>
      <c r="AV179" s="69">
        <v>0</v>
      </c>
      <c r="AW179" s="69">
        <v>0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69">
        <v>0</v>
      </c>
      <c r="BD179" s="69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36437.78120868425</v>
      </c>
      <c r="BK179" s="69">
        <v>0</v>
      </c>
      <c r="BL179" s="69">
        <v>0</v>
      </c>
      <c r="BM179" s="69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69">
        <v>0</v>
      </c>
      <c r="BV179" s="69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69">
        <v>0</v>
      </c>
      <c r="CE179" s="69">
        <v>0</v>
      </c>
      <c r="CF179" s="69">
        <v>0</v>
      </c>
      <c r="CG179" s="69">
        <v>0</v>
      </c>
      <c r="CH179" s="69">
        <v>0</v>
      </c>
      <c r="CI179" s="69">
        <v>0</v>
      </c>
      <c r="CJ179" s="69">
        <v>0</v>
      </c>
      <c r="CK179" s="69">
        <v>0</v>
      </c>
      <c r="CL179" s="69">
        <v>0</v>
      </c>
      <c r="CM179" s="69">
        <v>0</v>
      </c>
      <c r="CN179" s="69">
        <v>0</v>
      </c>
      <c r="CO179" s="69">
        <v>0</v>
      </c>
      <c r="CP179" s="69">
        <v>0</v>
      </c>
      <c r="CQ179" s="69">
        <v>0</v>
      </c>
      <c r="CR179" s="69">
        <v>0</v>
      </c>
      <c r="CS179" s="69">
        <v>0</v>
      </c>
      <c r="CT179" s="69">
        <v>0</v>
      </c>
      <c r="CU179" s="69">
        <v>0</v>
      </c>
      <c r="CV179" s="69">
        <v>0</v>
      </c>
      <c r="CW179" s="69">
        <v>0</v>
      </c>
      <c r="CX179" s="69">
        <v>0</v>
      </c>
      <c r="CY179" s="69">
        <v>0</v>
      </c>
      <c r="CZ179" s="69">
        <v>0</v>
      </c>
      <c r="DA179" s="69">
        <v>0</v>
      </c>
      <c r="DB179" s="69">
        <v>0</v>
      </c>
      <c r="DC179" s="69">
        <v>0</v>
      </c>
      <c r="DD179" s="69">
        <v>0</v>
      </c>
      <c r="DE179" s="69">
        <v>0</v>
      </c>
      <c r="DF179" s="69">
        <v>0</v>
      </c>
      <c r="DG179" s="69">
        <v>0</v>
      </c>
      <c r="DH179" s="69">
        <v>0</v>
      </c>
      <c r="DI179" s="69">
        <v>0</v>
      </c>
      <c r="DJ179" s="69">
        <v>0</v>
      </c>
      <c r="DK179" s="69">
        <v>0</v>
      </c>
      <c r="DL179" s="69">
        <v>0</v>
      </c>
      <c r="DM179" s="69">
        <v>0</v>
      </c>
      <c r="DN179" s="69">
        <v>0</v>
      </c>
      <c r="DO179" s="26">
        <v>8296005.390113815</v>
      </c>
      <c r="DP179" s="26">
        <v>0</v>
      </c>
      <c r="DQ179" s="69">
        <v>0</v>
      </c>
      <c r="DR179" s="69">
        <v>0</v>
      </c>
      <c r="DS179" s="69">
        <v>0</v>
      </c>
      <c r="DT179" s="69">
        <v>0</v>
      </c>
      <c r="DU179" s="69">
        <v>0</v>
      </c>
      <c r="DV179" s="69">
        <v>0</v>
      </c>
      <c r="DW179" s="69">
        <v>0</v>
      </c>
      <c r="DX179" s="69">
        <v>0</v>
      </c>
      <c r="DY179" s="69">
        <v>0</v>
      </c>
      <c r="DZ179" s="69">
        <v>0</v>
      </c>
      <c r="EA179" s="69">
        <v>0</v>
      </c>
      <c r="EB179" s="69">
        <v>0</v>
      </c>
      <c r="EC179" s="69">
        <f>SUM(I179:EB179)</f>
        <v>8341573.08600753</v>
      </c>
      <c r="ED179" s="69">
        <v>0</v>
      </c>
      <c r="EE179" s="69">
        <v>0</v>
      </c>
      <c r="EF179" s="69">
        <v>380500</v>
      </c>
      <c r="EG179" s="69">
        <f>SUM(EE179:EF179)</f>
        <v>380500</v>
      </c>
      <c r="EH179" s="23"/>
      <c r="EI179" s="23"/>
    </row>
    <row r="180" spans="1:139" ht="12.75" customHeight="1">
      <c r="A180" s="67" t="s">
        <v>590</v>
      </c>
      <c r="B180" s="6" t="s">
        <v>357</v>
      </c>
      <c r="C180" s="4" t="s">
        <v>591</v>
      </c>
      <c r="D180" s="55">
        <f t="shared" si="9"/>
        <v>5163787.453389475</v>
      </c>
      <c r="E180" s="55">
        <v>0</v>
      </c>
      <c r="F180" s="55">
        <f t="shared" si="10"/>
        <v>5163787.453389475</v>
      </c>
      <c r="G180" s="55">
        <v>214878.8354174673</v>
      </c>
      <c r="H180" s="55">
        <f t="shared" si="11"/>
        <v>4948908.617972008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0</v>
      </c>
      <c r="O180" s="69">
        <v>0</v>
      </c>
      <c r="P180" s="69">
        <v>0</v>
      </c>
      <c r="Q180" s="69">
        <v>0</v>
      </c>
      <c r="R180" s="69">
        <v>0</v>
      </c>
      <c r="S180" s="69">
        <v>0</v>
      </c>
      <c r="T180" s="69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9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69">
        <v>4196.995466847508</v>
      </c>
      <c r="AL180" s="69">
        <v>6795.390396778951</v>
      </c>
      <c r="AM180" s="69">
        <v>16271.322880761303</v>
      </c>
      <c r="AN180" s="69">
        <v>0</v>
      </c>
      <c r="AO180" s="69">
        <v>0</v>
      </c>
      <c r="AP180" s="69">
        <v>0</v>
      </c>
      <c r="AQ180" s="69">
        <v>0</v>
      </c>
      <c r="AR180" s="69">
        <v>0</v>
      </c>
      <c r="AS180" s="69">
        <v>0</v>
      </c>
      <c r="AT180" s="69">
        <v>0</v>
      </c>
      <c r="AU180" s="69">
        <v>0</v>
      </c>
      <c r="AV180" s="69">
        <v>0</v>
      </c>
      <c r="AW180" s="69">
        <v>0</v>
      </c>
      <c r="AX180" s="69">
        <v>0</v>
      </c>
      <c r="AY180" s="69">
        <v>0</v>
      </c>
      <c r="AZ180" s="69">
        <v>0</v>
      </c>
      <c r="BA180" s="69">
        <v>0</v>
      </c>
      <c r="BB180" s="69">
        <v>910516.008167961</v>
      </c>
      <c r="BC180" s="69">
        <v>584.5111523673393</v>
      </c>
      <c r="BD180" s="69">
        <v>0</v>
      </c>
      <c r="BE180" s="69">
        <v>0</v>
      </c>
      <c r="BF180" s="69">
        <v>0</v>
      </c>
      <c r="BG180" s="69">
        <v>0</v>
      </c>
      <c r="BH180" s="69">
        <v>0</v>
      </c>
      <c r="BI180" s="69">
        <v>0</v>
      </c>
      <c r="BJ180" s="69">
        <v>0</v>
      </c>
      <c r="BK180" s="69">
        <v>0</v>
      </c>
      <c r="BL180" s="69">
        <v>0</v>
      </c>
      <c r="BM180" s="69">
        <v>0</v>
      </c>
      <c r="BN180" s="69">
        <v>0</v>
      </c>
      <c r="BO180" s="69">
        <v>0</v>
      </c>
      <c r="BP180" s="69">
        <v>0</v>
      </c>
      <c r="BQ180" s="69">
        <v>0</v>
      </c>
      <c r="BR180" s="69">
        <v>0</v>
      </c>
      <c r="BS180" s="69">
        <v>0</v>
      </c>
      <c r="BT180" s="69">
        <v>0</v>
      </c>
      <c r="BU180" s="69">
        <v>0</v>
      </c>
      <c r="BV180" s="69">
        <v>0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69">
        <v>0</v>
      </c>
      <c r="CE180" s="69">
        <v>0</v>
      </c>
      <c r="CF180" s="69">
        <v>0</v>
      </c>
      <c r="CG180" s="69">
        <v>0</v>
      </c>
      <c r="CH180" s="69">
        <v>0</v>
      </c>
      <c r="CI180" s="69">
        <v>0</v>
      </c>
      <c r="CJ180" s="69">
        <v>0</v>
      </c>
      <c r="CK180" s="69">
        <v>0</v>
      </c>
      <c r="CL180" s="69">
        <v>0</v>
      </c>
      <c r="CM180" s="69">
        <v>0</v>
      </c>
      <c r="CN180" s="69">
        <v>0</v>
      </c>
      <c r="CO180" s="69">
        <v>0</v>
      </c>
      <c r="CP180" s="69">
        <v>0</v>
      </c>
      <c r="CQ180" s="69">
        <v>0</v>
      </c>
      <c r="CR180" s="69">
        <v>0</v>
      </c>
      <c r="CS180" s="69">
        <v>0</v>
      </c>
      <c r="CT180" s="69">
        <v>0</v>
      </c>
      <c r="CU180" s="69">
        <v>0</v>
      </c>
      <c r="CV180" s="69">
        <v>0</v>
      </c>
      <c r="CW180" s="69">
        <v>0</v>
      </c>
      <c r="CX180" s="69">
        <v>0</v>
      </c>
      <c r="CY180" s="69">
        <v>0</v>
      </c>
      <c r="CZ180" s="69">
        <v>0</v>
      </c>
      <c r="DA180" s="69">
        <v>0</v>
      </c>
      <c r="DB180" s="69">
        <v>0</v>
      </c>
      <c r="DC180" s="69">
        <v>0</v>
      </c>
      <c r="DD180" s="69">
        <v>0</v>
      </c>
      <c r="DE180" s="69">
        <v>0</v>
      </c>
      <c r="DF180" s="69">
        <v>0</v>
      </c>
      <c r="DG180" s="69">
        <v>0</v>
      </c>
      <c r="DH180" s="69">
        <v>0</v>
      </c>
      <c r="DI180" s="69">
        <v>0</v>
      </c>
      <c r="DJ180" s="69">
        <v>0</v>
      </c>
      <c r="DK180" s="69">
        <v>0</v>
      </c>
      <c r="DL180" s="69">
        <v>72515.01801300826</v>
      </c>
      <c r="DM180" s="69">
        <v>0</v>
      </c>
      <c r="DN180" s="69">
        <v>0</v>
      </c>
      <c r="DO180" s="26">
        <v>2921702.25358423</v>
      </c>
      <c r="DP180" s="26">
        <v>0</v>
      </c>
      <c r="DQ180" s="69">
        <v>0</v>
      </c>
      <c r="DR180" s="69">
        <v>0</v>
      </c>
      <c r="DS180" s="69">
        <v>0</v>
      </c>
      <c r="DT180" s="69">
        <v>0</v>
      </c>
      <c r="DU180" s="69">
        <v>0</v>
      </c>
      <c r="DV180" s="69">
        <v>0</v>
      </c>
      <c r="DW180" s="69">
        <v>0</v>
      </c>
      <c r="DX180" s="69">
        <v>0</v>
      </c>
      <c r="DY180" s="69">
        <v>0</v>
      </c>
      <c r="DZ180" s="69">
        <v>1016327.118310054</v>
      </c>
      <c r="EA180" s="69">
        <v>0</v>
      </c>
      <c r="EB180" s="69">
        <v>0</v>
      </c>
      <c r="EC180" s="69">
        <f>SUM(I180:EB180)</f>
        <v>4948908.617972008</v>
      </c>
      <c r="ED180" s="69">
        <v>0</v>
      </c>
      <c r="EE180" s="69">
        <v>0</v>
      </c>
      <c r="EF180" s="69">
        <v>0</v>
      </c>
      <c r="EG180" s="69">
        <f>SUM(EE180:EF180)</f>
        <v>0</v>
      </c>
      <c r="EH180" s="23"/>
      <c r="EI180" s="23"/>
    </row>
    <row r="181" spans="1:139" ht="12.75" customHeight="1">
      <c r="A181" s="67" t="s">
        <v>592</v>
      </c>
      <c r="B181" s="6" t="s">
        <v>358</v>
      </c>
      <c r="C181" s="4" t="s">
        <v>593</v>
      </c>
      <c r="D181" s="55">
        <f t="shared" si="9"/>
        <v>9981678.912625045</v>
      </c>
      <c r="E181" s="55">
        <v>0</v>
      </c>
      <c r="F181" s="55">
        <f t="shared" si="10"/>
        <v>9981678.912625045</v>
      </c>
      <c r="G181" s="55">
        <v>1048629.4988131062</v>
      </c>
      <c r="H181" s="55">
        <f t="shared" si="11"/>
        <v>8933049.413811939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0</v>
      </c>
      <c r="AE181" s="69">
        <v>0</v>
      </c>
      <c r="AF181" s="69">
        <v>0</v>
      </c>
      <c r="AG181" s="69">
        <v>0</v>
      </c>
      <c r="AH181" s="69">
        <v>0</v>
      </c>
      <c r="AI181" s="69">
        <v>0</v>
      </c>
      <c r="AJ181" s="69">
        <v>0</v>
      </c>
      <c r="AK181" s="69">
        <v>0</v>
      </c>
      <c r="AL181" s="69">
        <v>0</v>
      </c>
      <c r="AM181" s="69">
        <v>0</v>
      </c>
      <c r="AN181" s="69">
        <v>0</v>
      </c>
      <c r="AO181" s="69">
        <v>0</v>
      </c>
      <c r="AP181" s="69">
        <v>0</v>
      </c>
      <c r="AQ181" s="69">
        <v>0</v>
      </c>
      <c r="AR181" s="69">
        <v>0</v>
      </c>
      <c r="AS181" s="69">
        <v>0</v>
      </c>
      <c r="AT181" s="69">
        <v>0</v>
      </c>
      <c r="AU181" s="69">
        <v>0</v>
      </c>
      <c r="AV181" s="69">
        <v>0</v>
      </c>
      <c r="AW181" s="69">
        <v>0</v>
      </c>
      <c r="AX181" s="69">
        <v>0</v>
      </c>
      <c r="AY181" s="69">
        <v>0</v>
      </c>
      <c r="AZ181" s="69">
        <v>0</v>
      </c>
      <c r="BA181" s="69">
        <v>0</v>
      </c>
      <c r="BB181" s="69">
        <v>0</v>
      </c>
      <c r="BC181" s="69">
        <v>0</v>
      </c>
      <c r="BD181" s="69">
        <v>0</v>
      </c>
      <c r="BE181" s="69">
        <v>0</v>
      </c>
      <c r="BF181" s="69">
        <v>0</v>
      </c>
      <c r="BG181" s="69">
        <v>0</v>
      </c>
      <c r="BH181" s="69">
        <v>0</v>
      </c>
      <c r="BI181" s="69">
        <v>0</v>
      </c>
      <c r="BJ181" s="69">
        <v>0</v>
      </c>
      <c r="BK181" s="69">
        <v>0</v>
      </c>
      <c r="BL181" s="69">
        <v>0</v>
      </c>
      <c r="BM181" s="69">
        <v>0</v>
      </c>
      <c r="BN181" s="69">
        <v>0</v>
      </c>
      <c r="BO181" s="69">
        <v>0</v>
      </c>
      <c r="BP181" s="69">
        <v>0</v>
      </c>
      <c r="BQ181" s="69">
        <v>0</v>
      </c>
      <c r="BR181" s="69">
        <v>0</v>
      </c>
      <c r="BS181" s="69">
        <v>0</v>
      </c>
      <c r="BT181" s="69">
        <v>0</v>
      </c>
      <c r="BU181" s="69">
        <v>0</v>
      </c>
      <c r="BV181" s="69">
        <v>0</v>
      </c>
      <c r="BW181" s="69">
        <v>0</v>
      </c>
      <c r="BX181" s="69">
        <v>0</v>
      </c>
      <c r="BY181" s="69">
        <v>0</v>
      </c>
      <c r="BZ181" s="69">
        <v>0</v>
      </c>
      <c r="CA181" s="69">
        <v>0</v>
      </c>
      <c r="CB181" s="69">
        <v>0</v>
      </c>
      <c r="CC181" s="69">
        <v>0</v>
      </c>
      <c r="CD181" s="69">
        <v>0</v>
      </c>
      <c r="CE181" s="69">
        <v>0</v>
      </c>
      <c r="CF181" s="69">
        <v>0</v>
      </c>
      <c r="CG181" s="69">
        <v>0</v>
      </c>
      <c r="CH181" s="69">
        <v>0</v>
      </c>
      <c r="CI181" s="69">
        <v>0</v>
      </c>
      <c r="CJ181" s="69">
        <v>0</v>
      </c>
      <c r="CK181" s="69">
        <v>0</v>
      </c>
      <c r="CL181" s="69">
        <v>0</v>
      </c>
      <c r="CM181" s="69">
        <v>0</v>
      </c>
      <c r="CN181" s="69">
        <v>0</v>
      </c>
      <c r="CO181" s="69">
        <v>0</v>
      </c>
      <c r="CP181" s="69">
        <v>0</v>
      </c>
      <c r="CQ181" s="69">
        <v>0</v>
      </c>
      <c r="CR181" s="69">
        <v>0</v>
      </c>
      <c r="CS181" s="69">
        <v>0</v>
      </c>
      <c r="CT181" s="69">
        <v>0</v>
      </c>
      <c r="CU181" s="69">
        <v>0</v>
      </c>
      <c r="CV181" s="69">
        <v>0</v>
      </c>
      <c r="CW181" s="69">
        <v>0</v>
      </c>
      <c r="CX181" s="69">
        <v>0</v>
      </c>
      <c r="CY181" s="69">
        <v>0</v>
      </c>
      <c r="CZ181" s="69">
        <v>0</v>
      </c>
      <c r="DA181" s="69">
        <v>0</v>
      </c>
      <c r="DB181" s="69">
        <v>0</v>
      </c>
      <c r="DC181" s="69">
        <v>0</v>
      </c>
      <c r="DD181" s="69">
        <v>0</v>
      </c>
      <c r="DE181" s="69">
        <v>0</v>
      </c>
      <c r="DF181" s="69">
        <v>0</v>
      </c>
      <c r="DG181" s="69">
        <v>0</v>
      </c>
      <c r="DH181" s="69">
        <v>0</v>
      </c>
      <c r="DI181" s="69">
        <v>0</v>
      </c>
      <c r="DJ181" s="69">
        <v>0</v>
      </c>
      <c r="DK181" s="69">
        <v>0</v>
      </c>
      <c r="DL181" s="26">
        <v>8746849.413811939</v>
      </c>
      <c r="DM181" s="69">
        <v>0</v>
      </c>
      <c r="DN181" s="69">
        <v>0</v>
      </c>
      <c r="DO181" s="26">
        <v>0</v>
      </c>
      <c r="DP181" s="26">
        <v>0</v>
      </c>
      <c r="DQ181" s="69">
        <v>0</v>
      </c>
      <c r="DR181" s="69">
        <v>0</v>
      </c>
      <c r="DS181" s="69">
        <v>0</v>
      </c>
      <c r="DT181" s="69">
        <v>0</v>
      </c>
      <c r="DU181" s="69">
        <v>0</v>
      </c>
      <c r="DV181" s="69">
        <v>0</v>
      </c>
      <c r="DW181" s="69">
        <v>0</v>
      </c>
      <c r="DX181" s="69">
        <v>0</v>
      </c>
      <c r="DY181" s="69">
        <v>0</v>
      </c>
      <c r="DZ181" s="69">
        <v>0</v>
      </c>
      <c r="EA181" s="69">
        <v>0</v>
      </c>
      <c r="EB181" s="69">
        <v>0</v>
      </c>
      <c r="EC181" s="69">
        <f>SUM(I181:EB181)</f>
        <v>8746849.413811939</v>
      </c>
      <c r="ED181" s="69">
        <v>0</v>
      </c>
      <c r="EE181" s="69">
        <v>0</v>
      </c>
      <c r="EF181" s="69">
        <v>186200</v>
      </c>
      <c r="EG181" s="69">
        <f>SUM(EE181:EF181)</f>
        <v>186200</v>
      </c>
      <c r="EH181" s="23"/>
      <c r="EI181" s="23"/>
    </row>
    <row r="182" spans="1:139" ht="12.75" customHeight="1">
      <c r="A182" s="67" t="s">
        <v>594</v>
      </c>
      <c r="B182" s="6" t="s">
        <v>359</v>
      </c>
      <c r="C182" s="4" t="s">
        <v>595</v>
      </c>
      <c r="D182" s="55">
        <f t="shared" si="9"/>
        <v>3260.707007490483</v>
      </c>
      <c r="E182" s="55">
        <v>0</v>
      </c>
      <c r="F182" s="55">
        <f t="shared" si="10"/>
        <v>3260.707007490483</v>
      </c>
      <c r="G182" s="55">
        <v>4.370068294489314</v>
      </c>
      <c r="H182" s="55">
        <f t="shared" si="11"/>
        <v>3256.336939195994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6.543478380034187</v>
      </c>
      <c r="AE182" s="69">
        <v>0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0</v>
      </c>
      <c r="AL182" s="69">
        <v>0</v>
      </c>
      <c r="AM182" s="69">
        <v>0</v>
      </c>
      <c r="AN182" s="69">
        <v>0</v>
      </c>
      <c r="AO182" s="69">
        <v>0</v>
      </c>
      <c r="AP182" s="69">
        <v>12.478301732508664</v>
      </c>
      <c r="AQ182" s="69">
        <v>0</v>
      </c>
      <c r="AR182" s="69">
        <v>0</v>
      </c>
      <c r="AS182" s="69">
        <v>0</v>
      </c>
      <c r="AT182" s="69">
        <v>0</v>
      </c>
      <c r="AU182" s="69">
        <v>0</v>
      </c>
      <c r="AV182" s="69">
        <v>0</v>
      </c>
      <c r="AW182" s="69">
        <v>0</v>
      </c>
      <c r="AX182" s="69">
        <v>0</v>
      </c>
      <c r="AY182" s="69">
        <v>0</v>
      </c>
      <c r="AZ182" s="69">
        <v>0</v>
      </c>
      <c r="BA182" s="69">
        <v>494.73761719047434</v>
      </c>
      <c r="BB182" s="69">
        <v>667.2809839654301</v>
      </c>
      <c r="BC182" s="69">
        <v>169.25727845432988</v>
      </c>
      <c r="BD182" s="69">
        <v>0</v>
      </c>
      <c r="BE182" s="69">
        <v>0</v>
      </c>
      <c r="BF182" s="69">
        <v>0</v>
      </c>
      <c r="BG182" s="69">
        <v>0</v>
      </c>
      <c r="BH182" s="69">
        <v>0</v>
      </c>
      <c r="BI182" s="69">
        <v>101.83607999648049</v>
      </c>
      <c r="BJ182" s="69">
        <v>0</v>
      </c>
      <c r="BK182" s="69">
        <v>0</v>
      </c>
      <c r="BL182" s="69">
        <v>0</v>
      </c>
      <c r="BM182" s="69">
        <v>0</v>
      </c>
      <c r="BN182" s="69">
        <v>0</v>
      </c>
      <c r="BO182" s="69">
        <v>0</v>
      </c>
      <c r="BP182" s="69">
        <v>0</v>
      </c>
      <c r="BQ182" s="69">
        <v>32.60645501486775</v>
      </c>
      <c r="BR182" s="69">
        <v>16.403770158611096</v>
      </c>
      <c r="BS182" s="69">
        <v>0</v>
      </c>
      <c r="BT182" s="69">
        <v>0</v>
      </c>
      <c r="BU182" s="69">
        <v>0</v>
      </c>
      <c r="BV182" s="69">
        <v>0</v>
      </c>
      <c r="BW182" s="69">
        <v>0</v>
      </c>
      <c r="BX182" s="69">
        <v>26.308100442522985</v>
      </c>
      <c r="BY182" s="69">
        <v>0</v>
      </c>
      <c r="BZ182" s="69">
        <v>0</v>
      </c>
      <c r="CA182" s="69">
        <v>0</v>
      </c>
      <c r="CB182" s="69">
        <v>0</v>
      </c>
      <c r="CC182" s="69">
        <v>0</v>
      </c>
      <c r="CD182" s="69">
        <v>21.25933917368111</v>
      </c>
      <c r="CE182" s="69">
        <v>14.322129074797568</v>
      </c>
      <c r="CF182" s="69">
        <v>0</v>
      </c>
      <c r="CG182" s="69">
        <v>0</v>
      </c>
      <c r="CH182" s="69">
        <v>0</v>
      </c>
      <c r="CI182" s="69">
        <v>0</v>
      </c>
      <c r="CJ182" s="69">
        <v>0</v>
      </c>
      <c r="CK182" s="69">
        <v>0</v>
      </c>
      <c r="CL182" s="69">
        <v>0</v>
      </c>
      <c r="CM182" s="69">
        <v>0</v>
      </c>
      <c r="CN182" s="69">
        <v>0</v>
      </c>
      <c r="CO182" s="69">
        <v>0</v>
      </c>
      <c r="CP182" s="69">
        <v>0</v>
      </c>
      <c r="CQ182" s="69">
        <v>0</v>
      </c>
      <c r="CR182" s="69">
        <v>93.30340561225557</v>
      </c>
      <c r="CS182" s="69">
        <v>0</v>
      </c>
      <c r="CT182" s="69">
        <v>0</v>
      </c>
      <c r="CU182" s="69">
        <v>0</v>
      </c>
      <c r="CV182" s="69">
        <v>0</v>
      </c>
      <c r="CW182" s="69">
        <v>0</v>
      </c>
      <c r="CX182" s="69">
        <v>0</v>
      </c>
      <c r="CY182" s="69">
        <v>0</v>
      </c>
      <c r="CZ182" s="69">
        <v>0</v>
      </c>
      <c r="DA182" s="69">
        <v>0</v>
      </c>
      <c r="DB182" s="69">
        <v>0</v>
      </c>
      <c r="DC182" s="69">
        <v>0</v>
      </c>
      <c r="DD182" s="69">
        <v>0</v>
      </c>
      <c r="DE182" s="69">
        <v>0</v>
      </c>
      <c r="DF182" s="69">
        <v>0</v>
      </c>
      <c r="DG182" s="69">
        <v>0</v>
      </c>
      <c r="DH182" s="69">
        <v>0</v>
      </c>
      <c r="DI182" s="69">
        <v>0</v>
      </c>
      <c r="DJ182" s="69">
        <v>0</v>
      </c>
      <c r="DK182" s="69">
        <v>0</v>
      </c>
      <c r="DL182" s="69">
        <v>0</v>
      </c>
      <c r="DM182" s="69">
        <v>0</v>
      </c>
      <c r="DN182" s="69">
        <v>0</v>
      </c>
      <c r="DO182" s="26">
        <v>0</v>
      </c>
      <c r="DP182" s="26">
        <v>0</v>
      </c>
      <c r="DQ182" s="69">
        <v>0</v>
      </c>
      <c r="DR182" s="69">
        <v>0</v>
      </c>
      <c r="DS182" s="69">
        <v>0</v>
      </c>
      <c r="DT182" s="69">
        <v>0</v>
      </c>
      <c r="DU182" s="69">
        <v>0</v>
      </c>
      <c r="DV182" s="69">
        <v>0</v>
      </c>
      <c r="DW182" s="69">
        <v>0</v>
      </c>
      <c r="DX182" s="69">
        <v>0</v>
      </c>
      <c r="DY182" s="69">
        <v>0</v>
      </c>
      <c r="DZ182" s="69">
        <v>0</v>
      </c>
      <c r="EA182" s="69">
        <v>0</v>
      </c>
      <c r="EB182" s="69">
        <v>0</v>
      </c>
      <c r="EC182" s="69">
        <f>SUM(I182:EB182)</f>
        <v>1656.3369391959939</v>
      </c>
      <c r="ED182" s="69">
        <v>0</v>
      </c>
      <c r="EE182" s="69">
        <v>0</v>
      </c>
      <c r="EF182" s="69">
        <v>1600</v>
      </c>
      <c r="EG182" s="69">
        <f>SUM(EE182:EF182)</f>
        <v>1600</v>
      </c>
      <c r="EH182" s="23"/>
      <c r="EI182" s="23"/>
    </row>
    <row r="183" spans="1:139" ht="12.75" customHeight="1">
      <c r="A183" s="67" t="s">
        <v>596</v>
      </c>
      <c r="B183" s="6" t="s">
        <v>360</v>
      </c>
      <c r="C183" s="4" t="s">
        <v>0</v>
      </c>
      <c r="D183" s="55">
        <f t="shared" si="9"/>
        <v>5315315.350862475</v>
      </c>
      <c r="E183" s="55">
        <v>0</v>
      </c>
      <c r="F183" s="55">
        <f t="shared" si="10"/>
        <v>5315315.350862475</v>
      </c>
      <c r="G183" s="55">
        <v>414161.7177938041</v>
      </c>
      <c r="H183" s="55">
        <f t="shared" si="11"/>
        <v>4901153.633068671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69">
        <v>0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9">
        <v>0</v>
      </c>
      <c r="AC183" s="69">
        <v>0</v>
      </c>
      <c r="AD183" s="69">
        <v>0</v>
      </c>
      <c r="AE183" s="69">
        <v>0</v>
      </c>
      <c r="AF183" s="69">
        <v>0</v>
      </c>
      <c r="AG183" s="69">
        <v>0</v>
      </c>
      <c r="AH183" s="69">
        <v>0</v>
      </c>
      <c r="AI183" s="69">
        <v>0</v>
      </c>
      <c r="AJ183" s="69">
        <v>0</v>
      </c>
      <c r="AK183" s="69">
        <v>0</v>
      </c>
      <c r="AL183" s="69">
        <v>0</v>
      </c>
      <c r="AM183" s="69">
        <v>0</v>
      </c>
      <c r="AN183" s="69">
        <v>0</v>
      </c>
      <c r="AO183" s="69">
        <v>0</v>
      </c>
      <c r="AP183" s="69">
        <v>0</v>
      </c>
      <c r="AQ183" s="69">
        <v>0</v>
      </c>
      <c r="AR183" s="69">
        <v>0</v>
      </c>
      <c r="AS183" s="69">
        <v>0</v>
      </c>
      <c r="AT183" s="69">
        <v>0</v>
      </c>
      <c r="AU183" s="69">
        <v>0</v>
      </c>
      <c r="AV183" s="69">
        <v>0</v>
      </c>
      <c r="AW183" s="69">
        <v>0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69">
        <v>0</v>
      </c>
      <c r="BD183" s="69">
        <v>267.4407215620896</v>
      </c>
      <c r="BE183" s="69">
        <v>0</v>
      </c>
      <c r="BF183" s="69">
        <v>0</v>
      </c>
      <c r="BG183" s="69">
        <v>0</v>
      </c>
      <c r="BH183" s="69">
        <v>0</v>
      </c>
      <c r="BI183" s="69">
        <v>15352.727935951874</v>
      </c>
      <c r="BJ183" s="69">
        <v>0</v>
      </c>
      <c r="BK183" s="69">
        <v>0</v>
      </c>
      <c r="BL183" s="69">
        <v>0</v>
      </c>
      <c r="BM183" s="69">
        <v>0</v>
      </c>
      <c r="BN183" s="69">
        <v>0</v>
      </c>
      <c r="BO183" s="69">
        <v>0</v>
      </c>
      <c r="BP183" s="69">
        <v>0</v>
      </c>
      <c r="BQ183" s="69">
        <v>0</v>
      </c>
      <c r="BR183" s="69">
        <v>0</v>
      </c>
      <c r="BS183" s="69">
        <v>0</v>
      </c>
      <c r="BT183" s="69">
        <v>0</v>
      </c>
      <c r="BU183" s="69">
        <v>0</v>
      </c>
      <c r="BV183" s="69">
        <v>0</v>
      </c>
      <c r="BW183" s="69">
        <v>0</v>
      </c>
      <c r="BX183" s="69">
        <v>0</v>
      </c>
      <c r="BY183" s="69">
        <v>0</v>
      </c>
      <c r="BZ183" s="69">
        <v>0</v>
      </c>
      <c r="CA183" s="69">
        <v>0</v>
      </c>
      <c r="CB183" s="69">
        <v>0</v>
      </c>
      <c r="CC183" s="69">
        <v>0</v>
      </c>
      <c r="CD183" s="69">
        <v>0</v>
      </c>
      <c r="CE183" s="69">
        <v>0</v>
      </c>
      <c r="CF183" s="69">
        <v>0</v>
      </c>
      <c r="CG183" s="69">
        <v>0</v>
      </c>
      <c r="CH183" s="69">
        <v>0</v>
      </c>
      <c r="CI183" s="69">
        <v>0</v>
      </c>
      <c r="CJ183" s="69">
        <v>0</v>
      </c>
      <c r="CK183" s="69">
        <v>0</v>
      </c>
      <c r="CL183" s="69">
        <v>0</v>
      </c>
      <c r="CM183" s="69">
        <v>0</v>
      </c>
      <c r="CN183" s="69">
        <v>0</v>
      </c>
      <c r="CO183" s="69">
        <v>0</v>
      </c>
      <c r="CP183" s="69">
        <v>0</v>
      </c>
      <c r="CQ183" s="69">
        <v>0</v>
      </c>
      <c r="CR183" s="69">
        <v>0</v>
      </c>
      <c r="CS183" s="69">
        <v>0</v>
      </c>
      <c r="CT183" s="69">
        <v>0</v>
      </c>
      <c r="CU183" s="69">
        <v>0</v>
      </c>
      <c r="CV183" s="69">
        <v>0</v>
      </c>
      <c r="CW183" s="69">
        <v>0</v>
      </c>
      <c r="CX183" s="69">
        <v>0</v>
      </c>
      <c r="CY183" s="69">
        <v>0</v>
      </c>
      <c r="CZ183" s="69">
        <v>0</v>
      </c>
      <c r="DA183" s="69">
        <v>0</v>
      </c>
      <c r="DB183" s="69">
        <v>0</v>
      </c>
      <c r="DC183" s="69">
        <v>0</v>
      </c>
      <c r="DD183" s="69">
        <v>0</v>
      </c>
      <c r="DE183" s="69">
        <v>0</v>
      </c>
      <c r="DF183" s="69">
        <v>0</v>
      </c>
      <c r="DG183" s="69">
        <v>0</v>
      </c>
      <c r="DH183" s="69">
        <v>0</v>
      </c>
      <c r="DI183" s="69">
        <v>0</v>
      </c>
      <c r="DJ183" s="69">
        <v>0</v>
      </c>
      <c r="DK183" s="69">
        <v>92445.98025022821</v>
      </c>
      <c r="DL183" s="69">
        <v>0</v>
      </c>
      <c r="DM183" s="69">
        <v>0</v>
      </c>
      <c r="DN183" s="69">
        <v>0</v>
      </c>
      <c r="DO183" s="26">
        <v>4793087.484160929</v>
      </c>
      <c r="DP183" s="26">
        <v>0</v>
      </c>
      <c r="DQ183" s="69">
        <v>0</v>
      </c>
      <c r="DR183" s="69">
        <v>0</v>
      </c>
      <c r="DS183" s="69">
        <v>0</v>
      </c>
      <c r="DT183" s="69">
        <v>0</v>
      </c>
      <c r="DU183" s="69">
        <v>0</v>
      </c>
      <c r="DV183" s="69">
        <v>0</v>
      </c>
      <c r="DW183" s="69">
        <v>0</v>
      </c>
      <c r="DX183" s="69">
        <v>0</v>
      </c>
      <c r="DY183" s="69">
        <v>0</v>
      </c>
      <c r="DZ183" s="69">
        <v>0</v>
      </c>
      <c r="EA183" s="69">
        <v>0</v>
      </c>
      <c r="EB183" s="69">
        <v>0</v>
      </c>
      <c r="EC183" s="69">
        <f>SUM(I183:EB183)</f>
        <v>4901153.633068671</v>
      </c>
      <c r="ED183" s="69">
        <v>0</v>
      </c>
      <c r="EE183" s="69">
        <v>0</v>
      </c>
      <c r="EF183" s="69">
        <v>0</v>
      </c>
      <c r="EG183" s="69">
        <f>SUM(EE183:EF183)</f>
        <v>0</v>
      </c>
      <c r="EH183" s="23"/>
      <c r="EI183" s="23"/>
    </row>
    <row r="184" spans="1:139" ht="12.75" customHeight="1">
      <c r="A184" s="67" t="s">
        <v>1</v>
      </c>
      <c r="B184" s="6" t="s">
        <v>361</v>
      </c>
      <c r="C184" s="4" t="s">
        <v>2</v>
      </c>
      <c r="D184" s="55">
        <f t="shared" si="9"/>
        <v>2491385.791646071</v>
      </c>
      <c r="E184" s="55">
        <v>0</v>
      </c>
      <c r="F184" s="55">
        <f t="shared" si="10"/>
        <v>2491385.791646071</v>
      </c>
      <c r="G184" s="55">
        <v>48889.602955793096</v>
      </c>
      <c r="H184" s="55">
        <f t="shared" si="11"/>
        <v>2442496.1886902777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0</v>
      </c>
      <c r="R184" s="69">
        <v>0</v>
      </c>
      <c r="S184" s="69">
        <v>0</v>
      </c>
      <c r="T184" s="69">
        <v>0</v>
      </c>
      <c r="U184" s="69">
        <v>0</v>
      </c>
      <c r="V184" s="69">
        <v>0</v>
      </c>
      <c r="W184" s="69">
        <v>16038.260152104722</v>
      </c>
      <c r="X184" s="69">
        <v>7661.901172941801</v>
      </c>
      <c r="Y184" s="69">
        <v>8191.084271838667</v>
      </c>
      <c r="Z184" s="69">
        <v>34296.85495852832</v>
      </c>
      <c r="AA184" s="69">
        <v>25904.622837894887</v>
      </c>
      <c r="AB184" s="69">
        <v>20125.180543983017</v>
      </c>
      <c r="AC184" s="69">
        <v>7439.8274518261915</v>
      </c>
      <c r="AD184" s="69">
        <v>13823.54481369924</v>
      </c>
      <c r="AE184" s="69">
        <v>13372.814959233534</v>
      </c>
      <c r="AF184" s="69">
        <v>1366.9014351389637</v>
      </c>
      <c r="AG184" s="69">
        <v>4583.04248590642</v>
      </c>
      <c r="AH184" s="69">
        <v>1071.931265825434</v>
      </c>
      <c r="AI184" s="69">
        <v>0</v>
      </c>
      <c r="AJ184" s="69">
        <v>14244.299245757984</v>
      </c>
      <c r="AK184" s="69">
        <v>45.4291701984785</v>
      </c>
      <c r="AL184" s="69">
        <v>15204.60884177479</v>
      </c>
      <c r="AM184" s="69">
        <v>292.30674053063746</v>
      </c>
      <c r="AN184" s="69">
        <v>73165.01660606901</v>
      </c>
      <c r="AO184" s="69">
        <v>166200.00097744406</v>
      </c>
      <c r="AP184" s="69">
        <v>36875.923072130376</v>
      </c>
      <c r="AQ184" s="69">
        <v>22942.0018172431</v>
      </c>
      <c r="AR184" s="69">
        <v>52595.974524061334</v>
      </c>
      <c r="AS184" s="69">
        <v>93530.967976745</v>
      </c>
      <c r="AT184" s="69">
        <v>13052.165468294856</v>
      </c>
      <c r="AU184" s="69">
        <v>3609.7614429585565</v>
      </c>
      <c r="AV184" s="69">
        <v>1179.9340469705078</v>
      </c>
      <c r="AW184" s="69">
        <v>3265.6548343752816</v>
      </c>
      <c r="AX184" s="69">
        <v>3727.709903223028</v>
      </c>
      <c r="AY184" s="69">
        <v>16505.288082378207</v>
      </c>
      <c r="AZ184" s="69">
        <v>1934.1863355254814</v>
      </c>
      <c r="BA184" s="69">
        <v>7258.641536284228</v>
      </c>
      <c r="BB184" s="69">
        <v>7023.8238133256045</v>
      </c>
      <c r="BC184" s="69">
        <v>164962.1158524776</v>
      </c>
      <c r="BD184" s="69">
        <v>55327.12658866726</v>
      </c>
      <c r="BE184" s="69">
        <v>11565.528803529407</v>
      </c>
      <c r="BF184" s="69">
        <v>17147.023129063145</v>
      </c>
      <c r="BG184" s="69">
        <v>11071.907305408275</v>
      </c>
      <c r="BH184" s="69">
        <v>3107.917223535609</v>
      </c>
      <c r="BI184" s="69">
        <v>28204.48530115935</v>
      </c>
      <c r="BJ184" s="69">
        <v>59470.024368654</v>
      </c>
      <c r="BK184" s="69">
        <v>11159.818521252335</v>
      </c>
      <c r="BL184" s="69">
        <v>0</v>
      </c>
      <c r="BM184" s="69">
        <v>0</v>
      </c>
      <c r="BN184" s="69">
        <v>392.60335072977574</v>
      </c>
      <c r="BO184" s="69">
        <v>35245.90349962048</v>
      </c>
      <c r="BP184" s="69">
        <v>3732.640594387287</v>
      </c>
      <c r="BQ184" s="69">
        <v>0</v>
      </c>
      <c r="BR184" s="69">
        <v>0</v>
      </c>
      <c r="BS184" s="69">
        <v>498.0444476914902</v>
      </c>
      <c r="BT184" s="69">
        <v>11746.213148870884</v>
      </c>
      <c r="BU184" s="69">
        <v>319120.57635586825</v>
      </c>
      <c r="BV184" s="69">
        <v>19987.983438211122</v>
      </c>
      <c r="BW184" s="69">
        <v>10678.365436980781</v>
      </c>
      <c r="BX184" s="69">
        <v>86936.30285487608</v>
      </c>
      <c r="BY184" s="69">
        <v>376707.35862887977</v>
      </c>
      <c r="BZ184" s="69">
        <v>23348.124927059438</v>
      </c>
      <c r="CA184" s="69">
        <v>72734.4095113967</v>
      </c>
      <c r="CB184" s="69">
        <v>11693.15803170207</v>
      </c>
      <c r="CC184" s="69">
        <v>40307.2790123539</v>
      </c>
      <c r="CD184" s="69">
        <v>31911.662265068335</v>
      </c>
      <c r="CE184" s="69">
        <v>61949.91311922832</v>
      </c>
      <c r="CF184" s="69">
        <v>1803.968167829171</v>
      </c>
      <c r="CG184" s="69">
        <v>3.685577993711776</v>
      </c>
      <c r="CH184" s="69">
        <v>3548.295065837522</v>
      </c>
      <c r="CI184" s="69">
        <v>5227.462271971445</v>
      </c>
      <c r="CJ184" s="69">
        <v>0</v>
      </c>
      <c r="CK184" s="69">
        <v>5821.763482193306</v>
      </c>
      <c r="CL184" s="69">
        <v>586.251783824346</v>
      </c>
      <c r="CM184" s="69">
        <v>17680.405073494556</v>
      </c>
      <c r="CN184" s="69">
        <v>21601.985053650566</v>
      </c>
      <c r="CO184" s="69">
        <v>5203.773879764188</v>
      </c>
      <c r="CP184" s="69">
        <v>156991.62948537635</v>
      </c>
      <c r="CQ184" s="69">
        <v>2360.7917066832038</v>
      </c>
      <c r="CR184" s="69">
        <v>55337.64999596711</v>
      </c>
      <c r="CS184" s="69">
        <v>8714.166419436473</v>
      </c>
      <c r="CT184" s="69">
        <v>32.334033218403555</v>
      </c>
      <c r="CU184" s="69">
        <v>1070.3811035966653</v>
      </c>
      <c r="CV184" s="69">
        <v>975.4990885569752</v>
      </c>
      <c r="CW184" s="69">
        <v>0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69">
        <v>0</v>
      </c>
      <c r="DF184" s="69">
        <v>0</v>
      </c>
      <c r="DG184" s="69">
        <v>0</v>
      </c>
      <c r="DH184" s="69">
        <v>0</v>
      </c>
      <c r="DI184" s="69">
        <v>0</v>
      </c>
      <c r="DJ184" s="69">
        <v>0</v>
      </c>
      <c r="DK184" s="69">
        <v>0</v>
      </c>
      <c r="DL184" s="69">
        <v>0</v>
      </c>
      <c r="DM184" s="69">
        <v>0</v>
      </c>
      <c r="DN184" s="69">
        <v>0</v>
      </c>
      <c r="DO184" s="26">
        <v>0</v>
      </c>
      <c r="DP184" s="26">
        <v>0</v>
      </c>
      <c r="DQ184" s="69">
        <v>0</v>
      </c>
      <c r="DR184" s="69">
        <v>0</v>
      </c>
      <c r="DS184" s="69">
        <v>0</v>
      </c>
      <c r="DT184" s="69">
        <v>0</v>
      </c>
      <c r="DU184" s="69">
        <v>0</v>
      </c>
      <c r="DV184" s="69">
        <v>0</v>
      </c>
      <c r="DW184" s="69">
        <v>0</v>
      </c>
      <c r="DX184" s="69">
        <v>0</v>
      </c>
      <c r="DY184" s="69">
        <v>0</v>
      </c>
      <c r="DZ184" s="69">
        <v>0</v>
      </c>
      <c r="EA184" s="69">
        <v>0</v>
      </c>
      <c r="EB184" s="69">
        <v>0</v>
      </c>
      <c r="EC184" s="69">
        <f>SUM(I184:EB184)</f>
        <v>2442496.1886902777</v>
      </c>
      <c r="ED184" s="69">
        <v>0</v>
      </c>
      <c r="EE184" s="69">
        <v>0</v>
      </c>
      <c r="EF184" s="69">
        <v>0</v>
      </c>
      <c r="EG184" s="69">
        <f>SUM(EE184:EF184)</f>
        <v>0</v>
      </c>
      <c r="EH184" s="23"/>
      <c r="EI184" s="23"/>
    </row>
    <row r="185" spans="1:139" ht="12.75" customHeight="1">
      <c r="A185" s="67" t="s">
        <v>3</v>
      </c>
      <c r="B185" s="6" t="s">
        <v>362</v>
      </c>
      <c r="C185" s="4" t="s">
        <v>4</v>
      </c>
      <c r="D185" s="55">
        <f t="shared" si="9"/>
        <v>1195563.0580190786</v>
      </c>
      <c r="E185" s="55">
        <v>0</v>
      </c>
      <c r="F185" s="55">
        <f t="shared" si="10"/>
        <v>1195563.0580190786</v>
      </c>
      <c r="G185" s="55">
        <v>8299.40114317204</v>
      </c>
      <c r="H185" s="55">
        <f t="shared" si="11"/>
        <v>1187263.6568759065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0</v>
      </c>
      <c r="P185" s="69">
        <v>1092363.1368398792</v>
      </c>
      <c r="Q185" s="69">
        <v>0</v>
      </c>
      <c r="R185" s="69">
        <v>80238.07879547733</v>
      </c>
      <c r="S185" s="69">
        <v>14662.441240550022</v>
      </c>
      <c r="T185" s="69">
        <v>0</v>
      </c>
      <c r="U185" s="69">
        <v>0</v>
      </c>
      <c r="V185" s="69">
        <v>0</v>
      </c>
      <c r="W185" s="69">
        <v>0</v>
      </c>
      <c r="X185" s="69">
        <v>0</v>
      </c>
      <c r="Y185" s="69">
        <v>0</v>
      </c>
      <c r="Z185" s="69">
        <v>0</v>
      </c>
      <c r="AA185" s="69">
        <v>0</v>
      </c>
      <c r="AB185" s="69">
        <v>0</v>
      </c>
      <c r="AC185" s="69">
        <v>0</v>
      </c>
      <c r="AD185" s="69">
        <v>0</v>
      </c>
      <c r="AE185" s="69">
        <v>0</v>
      </c>
      <c r="AF185" s="69">
        <v>0</v>
      </c>
      <c r="AG185" s="69">
        <v>0</v>
      </c>
      <c r="AH185" s="69">
        <v>0</v>
      </c>
      <c r="AI185" s="69">
        <v>0</v>
      </c>
      <c r="AJ185" s="69">
        <v>0</v>
      </c>
      <c r="AK185" s="69">
        <v>0</v>
      </c>
      <c r="AL185" s="69">
        <v>0</v>
      </c>
      <c r="AM185" s="69">
        <v>0</v>
      </c>
      <c r="AN185" s="69">
        <v>0</v>
      </c>
      <c r="AO185" s="69">
        <v>0</v>
      </c>
      <c r="AP185" s="69">
        <v>0</v>
      </c>
      <c r="AQ185" s="69">
        <v>0</v>
      </c>
      <c r="AR185" s="69">
        <v>0</v>
      </c>
      <c r="AS185" s="69">
        <v>0</v>
      </c>
      <c r="AT185" s="69">
        <v>0</v>
      </c>
      <c r="AU185" s="69">
        <v>0</v>
      </c>
      <c r="AV185" s="69">
        <v>0</v>
      </c>
      <c r="AW185" s="69">
        <v>0</v>
      </c>
      <c r="AX185" s="69">
        <v>0</v>
      </c>
      <c r="AY185" s="69">
        <v>0</v>
      </c>
      <c r="AZ185" s="69">
        <v>0</v>
      </c>
      <c r="BA185" s="69">
        <v>0</v>
      </c>
      <c r="BB185" s="69">
        <v>0</v>
      </c>
      <c r="BC185" s="69">
        <v>0</v>
      </c>
      <c r="BD185" s="69">
        <v>0</v>
      </c>
      <c r="BE185" s="69">
        <v>0</v>
      </c>
      <c r="BF185" s="69">
        <v>0</v>
      </c>
      <c r="BG185" s="69">
        <v>0</v>
      </c>
      <c r="BH185" s="69">
        <v>0</v>
      </c>
      <c r="BI185" s="69">
        <v>0</v>
      </c>
      <c r="BJ185" s="69">
        <v>0</v>
      </c>
      <c r="BK185" s="69">
        <v>0</v>
      </c>
      <c r="BL185" s="69">
        <v>0</v>
      </c>
      <c r="BM185" s="69">
        <v>0</v>
      </c>
      <c r="BN185" s="69">
        <v>0</v>
      </c>
      <c r="BO185" s="69">
        <v>0</v>
      </c>
      <c r="BP185" s="69">
        <v>0</v>
      </c>
      <c r="BQ185" s="69">
        <v>0</v>
      </c>
      <c r="BR185" s="69">
        <v>0</v>
      </c>
      <c r="BS185" s="69">
        <v>0</v>
      </c>
      <c r="BT185" s="69">
        <v>0</v>
      </c>
      <c r="BU185" s="69">
        <v>0</v>
      </c>
      <c r="BV185" s="69">
        <v>0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69">
        <v>0</v>
      </c>
      <c r="CE185" s="69">
        <v>0</v>
      </c>
      <c r="CF185" s="69">
        <v>0</v>
      </c>
      <c r="CG185" s="69">
        <v>0</v>
      </c>
      <c r="CH185" s="69">
        <v>0</v>
      </c>
      <c r="CI185" s="69">
        <v>0</v>
      </c>
      <c r="CJ185" s="69">
        <v>0</v>
      </c>
      <c r="CK185" s="69">
        <v>0</v>
      </c>
      <c r="CL185" s="69">
        <v>0</v>
      </c>
      <c r="CM185" s="69">
        <v>0</v>
      </c>
      <c r="CN185" s="69">
        <v>0</v>
      </c>
      <c r="CO185" s="69">
        <v>0</v>
      </c>
      <c r="CP185" s="69">
        <v>0</v>
      </c>
      <c r="CQ185" s="69">
        <v>0</v>
      </c>
      <c r="CR185" s="69">
        <v>0</v>
      </c>
      <c r="CS185" s="69">
        <v>0</v>
      </c>
      <c r="CT185" s="69">
        <v>0</v>
      </c>
      <c r="CU185" s="69">
        <v>0</v>
      </c>
      <c r="CV185" s="69">
        <v>0</v>
      </c>
      <c r="CW185" s="69">
        <v>0</v>
      </c>
      <c r="CX185" s="69">
        <v>0</v>
      </c>
      <c r="CY185" s="69">
        <v>0</v>
      </c>
      <c r="CZ185" s="69">
        <v>0</v>
      </c>
      <c r="DA185" s="69">
        <v>0</v>
      </c>
      <c r="DB185" s="69">
        <v>0</v>
      </c>
      <c r="DC185" s="69">
        <v>0</v>
      </c>
      <c r="DD185" s="69">
        <v>0</v>
      </c>
      <c r="DE185" s="69">
        <v>0</v>
      </c>
      <c r="DF185" s="69">
        <v>0</v>
      </c>
      <c r="DG185" s="69">
        <v>0</v>
      </c>
      <c r="DH185" s="69">
        <v>0</v>
      </c>
      <c r="DI185" s="69">
        <v>0</v>
      </c>
      <c r="DJ185" s="69">
        <v>0</v>
      </c>
      <c r="DK185" s="69">
        <v>0</v>
      </c>
      <c r="DL185" s="69">
        <v>0</v>
      </c>
      <c r="DM185" s="69">
        <v>0</v>
      </c>
      <c r="DN185" s="69">
        <v>0</v>
      </c>
      <c r="DO185" s="26">
        <v>0</v>
      </c>
      <c r="DP185" s="26">
        <v>0</v>
      </c>
      <c r="DQ185" s="69">
        <v>0</v>
      </c>
      <c r="DR185" s="69">
        <v>0</v>
      </c>
      <c r="DS185" s="69">
        <v>0</v>
      </c>
      <c r="DT185" s="69">
        <v>0</v>
      </c>
      <c r="DU185" s="69">
        <v>0</v>
      </c>
      <c r="DV185" s="69">
        <v>0</v>
      </c>
      <c r="DW185" s="69">
        <v>0</v>
      </c>
      <c r="DX185" s="69">
        <v>0</v>
      </c>
      <c r="DY185" s="69">
        <v>0</v>
      </c>
      <c r="DZ185" s="69">
        <v>0</v>
      </c>
      <c r="EA185" s="69">
        <v>0</v>
      </c>
      <c r="EB185" s="69">
        <v>0</v>
      </c>
      <c r="EC185" s="69">
        <f>SUM(I185:EB185)</f>
        <v>1187263.6568759065</v>
      </c>
      <c r="ED185" s="69">
        <v>0</v>
      </c>
      <c r="EE185" s="69">
        <v>0</v>
      </c>
      <c r="EF185" s="69">
        <v>0</v>
      </c>
      <c r="EG185" s="69">
        <f>SUM(EE185:EF185)</f>
        <v>0</v>
      </c>
      <c r="EH185" s="23"/>
      <c r="EI185" s="23"/>
    </row>
    <row r="186" spans="1:139" ht="12.75" customHeight="1">
      <c r="A186" s="67" t="s">
        <v>5</v>
      </c>
      <c r="B186" s="6" t="s">
        <v>363</v>
      </c>
      <c r="C186" s="4" t="s">
        <v>6</v>
      </c>
      <c r="D186" s="55">
        <f t="shared" si="9"/>
        <v>731702.1337913659</v>
      </c>
      <c r="E186" s="55">
        <v>0</v>
      </c>
      <c r="F186" s="55">
        <f t="shared" si="10"/>
        <v>731702.1337913659</v>
      </c>
      <c r="G186" s="55">
        <v>7419.159516951075</v>
      </c>
      <c r="H186" s="55">
        <f t="shared" si="11"/>
        <v>724282.9742744148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69">
        <v>0</v>
      </c>
      <c r="S186" s="69">
        <v>0</v>
      </c>
      <c r="T186" s="26">
        <v>633323.4244843934</v>
      </c>
      <c r="U186" s="69">
        <v>73608.38941190073</v>
      </c>
      <c r="V186" s="69">
        <v>17351.16037812065</v>
      </c>
      <c r="W186" s="69">
        <v>0</v>
      </c>
      <c r="X186" s="69">
        <v>0</v>
      </c>
      <c r="Y186" s="69">
        <v>0</v>
      </c>
      <c r="Z186" s="69">
        <v>0</v>
      </c>
      <c r="AA186" s="69">
        <v>0</v>
      </c>
      <c r="AB186" s="69">
        <v>0</v>
      </c>
      <c r="AC186" s="69">
        <v>0</v>
      </c>
      <c r="AD186" s="69">
        <v>0</v>
      </c>
      <c r="AE186" s="69">
        <v>0</v>
      </c>
      <c r="AF186" s="69">
        <v>0</v>
      </c>
      <c r="AG186" s="69">
        <v>0</v>
      </c>
      <c r="AH186" s="69">
        <v>0</v>
      </c>
      <c r="AI186" s="69">
        <v>0</v>
      </c>
      <c r="AJ186" s="69">
        <v>0</v>
      </c>
      <c r="AK186" s="69">
        <v>0</v>
      </c>
      <c r="AL186" s="69">
        <v>0</v>
      </c>
      <c r="AM186" s="69">
        <v>0</v>
      </c>
      <c r="AN186" s="69">
        <v>0</v>
      </c>
      <c r="AO186" s="69">
        <v>0</v>
      </c>
      <c r="AP186" s="69">
        <v>0</v>
      </c>
      <c r="AQ186" s="69">
        <v>0</v>
      </c>
      <c r="AR186" s="69">
        <v>0</v>
      </c>
      <c r="AS186" s="69">
        <v>0</v>
      </c>
      <c r="AT186" s="69">
        <v>0</v>
      </c>
      <c r="AU186" s="69">
        <v>0</v>
      </c>
      <c r="AV186" s="69">
        <v>0</v>
      </c>
      <c r="AW186" s="69">
        <v>0</v>
      </c>
      <c r="AX186" s="69">
        <v>0</v>
      </c>
      <c r="AY186" s="69">
        <v>0</v>
      </c>
      <c r="AZ186" s="69">
        <v>0</v>
      </c>
      <c r="BA186" s="69">
        <v>0</v>
      </c>
      <c r="BB186" s="69">
        <v>0</v>
      </c>
      <c r="BC186" s="69">
        <v>0</v>
      </c>
      <c r="BD186" s="69">
        <v>0</v>
      </c>
      <c r="BE186" s="69">
        <v>0</v>
      </c>
      <c r="BF186" s="69">
        <v>0</v>
      </c>
      <c r="BG186" s="69">
        <v>0</v>
      </c>
      <c r="BH186" s="69">
        <v>0</v>
      </c>
      <c r="BI186" s="69">
        <v>0</v>
      </c>
      <c r="BJ186" s="69">
        <v>0</v>
      </c>
      <c r="BK186" s="69">
        <v>0</v>
      </c>
      <c r="BL186" s="69">
        <v>0</v>
      </c>
      <c r="BM186" s="69">
        <v>0</v>
      </c>
      <c r="BN186" s="69">
        <v>0</v>
      </c>
      <c r="BO186" s="69">
        <v>0</v>
      </c>
      <c r="BP186" s="69">
        <v>0</v>
      </c>
      <c r="BQ186" s="69">
        <v>0</v>
      </c>
      <c r="BR186" s="69">
        <v>0</v>
      </c>
      <c r="BS186" s="69">
        <v>0</v>
      </c>
      <c r="BT186" s="69">
        <v>0</v>
      </c>
      <c r="BU186" s="69">
        <v>0</v>
      </c>
      <c r="BV186" s="69">
        <v>0</v>
      </c>
      <c r="BW186" s="69">
        <v>0</v>
      </c>
      <c r="BX186" s="69">
        <v>0</v>
      </c>
      <c r="BY186" s="69">
        <v>0</v>
      </c>
      <c r="BZ186" s="69">
        <v>0</v>
      </c>
      <c r="CA186" s="69">
        <v>0</v>
      </c>
      <c r="CB186" s="69">
        <v>0</v>
      </c>
      <c r="CC186" s="69">
        <v>0</v>
      </c>
      <c r="CD186" s="69">
        <v>0</v>
      </c>
      <c r="CE186" s="69">
        <v>0</v>
      </c>
      <c r="CF186" s="69">
        <v>0</v>
      </c>
      <c r="CG186" s="69">
        <v>0</v>
      </c>
      <c r="CH186" s="69">
        <v>0</v>
      </c>
      <c r="CI186" s="69">
        <v>0</v>
      </c>
      <c r="CJ186" s="69">
        <v>0</v>
      </c>
      <c r="CK186" s="69">
        <v>0</v>
      </c>
      <c r="CL186" s="69">
        <v>0</v>
      </c>
      <c r="CM186" s="69">
        <v>0</v>
      </c>
      <c r="CN186" s="69">
        <v>0</v>
      </c>
      <c r="CO186" s="69">
        <v>0</v>
      </c>
      <c r="CP186" s="69">
        <v>0</v>
      </c>
      <c r="CQ186" s="69">
        <v>0</v>
      </c>
      <c r="CR186" s="69">
        <v>0</v>
      </c>
      <c r="CS186" s="69">
        <v>0</v>
      </c>
      <c r="CT186" s="69">
        <v>0</v>
      </c>
      <c r="CU186" s="69">
        <v>0</v>
      </c>
      <c r="CV186" s="69">
        <v>0</v>
      </c>
      <c r="CW186" s="69">
        <v>0</v>
      </c>
      <c r="CX186" s="69">
        <v>0</v>
      </c>
      <c r="CY186" s="69">
        <v>0</v>
      </c>
      <c r="CZ186" s="69">
        <v>0</v>
      </c>
      <c r="DA186" s="69">
        <v>0</v>
      </c>
      <c r="DB186" s="69">
        <v>0</v>
      </c>
      <c r="DC186" s="69">
        <v>0</v>
      </c>
      <c r="DD186" s="69">
        <v>0</v>
      </c>
      <c r="DE186" s="69">
        <v>0</v>
      </c>
      <c r="DF186" s="69">
        <v>0</v>
      </c>
      <c r="DG186" s="69">
        <v>0</v>
      </c>
      <c r="DH186" s="69">
        <v>0</v>
      </c>
      <c r="DI186" s="69">
        <v>0</v>
      </c>
      <c r="DJ186" s="69">
        <v>0</v>
      </c>
      <c r="DK186" s="69">
        <v>0</v>
      </c>
      <c r="DL186" s="69">
        <v>0</v>
      </c>
      <c r="DM186" s="69">
        <v>0</v>
      </c>
      <c r="DN186" s="69">
        <v>0</v>
      </c>
      <c r="DO186" s="26">
        <v>0</v>
      </c>
      <c r="DP186" s="26">
        <v>0</v>
      </c>
      <c r="DQ186" s="69">
        <v>0</v>
      </c>
      <c r="DR186" s="69">
        <v>0</v>
      </c>
      <c r="DS186" s="69">
        <v>0</v>
      </c>
      <c r="DT186" s="69">
        <v>0</v>
      </c>
      <c r="DU186" s="69">
        <v>0</v>
      </c>
      <c r="DV186" s="69">
        <v>0</v>
      </c>
      <c r="DW186" s="69">
        <v>0</v>
      </c>
      <c r="DX186" s="69">
        <v>0</v>
      </c>
      <c r="DY186" s="69">
        <v>0</v>
      </c>
      <c r="DZ186" s="69">
        <v>0</v>
      </c>
      <c r="EA186" s="69">
        <v>0</v>
      </c>
      <c r="EB186" s="69">
        <v>0</v>
      </c>
      <c r="EC186" s="69">
        <f>SUM(I186:EB186)</f>
        <v>724282.9742744148</v>
      </c>
      <c r="ED186" s="69">
        <v>0</v>
      </c>
      <c r="EE186" s="69">
        <v>0</v>
      </c>
      <c r="EF186" s="69">
        <v>0</v>
      </c>
      <c r="EG186" s="69">
        <f>SUM(EE186:EF186)</f>
        <v>0</v>
      </c>
      <c r="EH186" s="23"/>
      <c r="EI186" s="23"/>
    </row>
    <row r="187" spans="1:139" ht="12.75" customHeight="1">
      <c r="A187" s="67" t="s">
        <v>7</v>
      </c>
      <c r="B187" s="6" t="s">
        <v>364</v>
      </c>
      <c r="C187" s="4" t="s">
        <v>8</v>
      </c>
      <c r="D187" s="55">
        <f t="shared" si="9"/>
        <v>6369262.986639409</v>
      </c>
      <c r="E187" s="55">
        <v>0</v>
      </c>
      <c r="F187" s="55">
        <f t="shared" si="10"/>
        <v>6369262.986639409</v>
      </c>
      <c r="G187" s="55">
        <v>467136.0262984668</v>
      </c>
      <c r="H187" s="55">
        <f t="shared" si="11"/>
        <v>5902126.960340942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v>0</v>
      </c>
      <c r="S187" s="69">
        <v>0</v>
      </c>
      <c r="T187" s="69">
        <v>0</v>
      </c>
      <c r="U187" s="69">
        <v>0</v>
      </c>
      <c r="V187" s="69">
        <v>0</v>
      </c>
      <c r="W187" s="69">
        <v>0</v>
      </c>
      <c r="X187" s="69">
        <v>254.3802538835927</v>
      </c>
      <c r="Y187" s="69">
        <v>0</v>
      </c>
      <c r="Z187" s="69">
        <v>0</v>
      </c>
      <c r="AA187" s="69">
        <v>0</v>
      </c>
      <c r="AB187" s="69">
        <v>0</v>
      </c>
      <c r="AC187" s="69">
        <v>0</v>
      </c>
      <c r="AD187" s="69">
        <v>0</v>
      </c>
      <c r="AE187" s="69">
        <v>0</v>
      </c>
      <c r="AF187" s="69">
        <v>0</v>
      </c>
      <c r="AG187" s="69">
        <v>0</v>
      </c>
      <c r="AH187" s="69">
        <v>0</v>
      </c>
      <c r="AI187" s="69">
        <v>0</v>
      </c>
      <c r="AJ187" s="69">
        <v>0</v>
      </c>
      <c r="AK187" s="69">
        <v>0</v>
      </c>
      <c r="AL187" s="69">
        <v>0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0</v>
      </c>
      <c r="AT187" s="69">
        <v>0</v>
      </c>
      <c r="AU187" s="69">
        <v>0</v>
      </c>
      <c r="AV187" s="69">
        <v>0</v>
      </c>
      <c r="AW187" s="69">
        <v>0</v>
      </c>
      <c r="AX187" s="69">
        <v>0</v>
      </c>
      <c r="AY187" s="69">
        <v>0</v>
      </c>
      <c r="AZ187" s="69">
        <v>0</v>
      </c>
      <c r="BA187" s="69">
        <v>0</v>
      </c>
      <c r="BB187" s="69">
        <v>36848.87336647382</v>
      </c>
      <c r="BC187" s="69">
        <v>0</v>
      </c>
      <c r="BD187" s="69">
        <v>0</v>
      </c>
      <c r="BE187" s="69">
        <v>0</v>
      </c>
      <c r="BF187" s="69">
        <v>0</v>
      </c>
      <c r="BG187" s="69">
        <v>0</v>
      </c>
      <c r="BH187" s="69">
        <v>0</v>
      </c>
      <c r="BI187" s="69">
        <v>0</v>
      </c>
      <c r="BJ187" s="69">
        <v>0</v>
      </c>
      <c r="BK187" s="69">
        <v>0</v>
      </c>
      <c r="BL187" s="69">
        <v>0</v>
      </c>
      <c r="BM187" s="69">
        <v>1020.8828936841805</v>
      </c>
      <c r="BN187" s="69">
        <v>0</v>
      </c>
      <c r="BO187" s="69">
        <v>0</v>
      </c>
      <c r="BP187" s="69">
        <v>16053.807141047737</v>
      </c>
      <c r="BQ187" s="69">
        <v>6.900678981616537</v>
      </c>
      <c r="BR187" s="69">
        <v>0</v>
      </c>
      <c r="BS187" s="69">
        <v>0</v>
      </c>
      <c r="BT187" s="69">
        <v>0</v>
      </c>
      <c r="BU187" s="69">
        <v>0</v>
      </c>
      <c r="BV187" s="69">
        <v>0</v>
      </c>
      <c r="BW187" s="69">
        <v>3691.227085501084</v>
      </c>
      <c r="BX187" s="69">
        <v>37402.81552064926</v>
      </c>
      <c r="BY187" s="69">
        <v>2233.794499111854</v>
      </c>
      <c r="BZ187" s="69">
        <v>1235.2633380419575</v>
      </c>
      <c r="CA187" s="69">
        <v>10182.290864540611</v>
      </c>
      <c r="CB187" s="69">
        <v>32056.25734319459</v>
      </c>
      <c r="CC187" s="69">
        <v>38758.06521816222</v>
      </c>
      <c r="CD187" s="69">
        <v>18981.97333861132</v>
      </c>
      <c r="CE187" s="69">
        <v>64083.95827909483</v>
      </c>
      <c r="CF187" s="69">
        <v>14356.846841357494</v>
      </c>
      <c r="CG187" s="69">
        <v>5188.375941345629</v>
      </c>
      <c r="CH187" s="69">
        <v>34178.69710620217</v>
      </c>
      <c r="CI187" s="69">
        <v>8277.18881014281</v>
      </c>
      <c r="CJ187" s="69">
        <v>6.227850813180675</v>
      </c>
      <c r="CK187" s="69">
        <v>156.24531749047765</v>
      </c>
      <c r="CL187" s="69">
        <v>288.443817936108</v>
      </c>
      <c r="CM187" s="69">
        <v>40932.628527042274</v>
      </c>
      <c r="CN187" s="69">
        <v>2333.2390284345493</v>
      </c>
      <c r="CO187" s="69">
        <v>11249.075999945988</v>
      </c>
      <c r="CP187" s="69">
        <v>147312.8998409174</v>
      </c>
      <c r="CQ187" s="69">
        <v>7883.289282882542</v>
      </c>
      <c r="CR187" s="69">
        <v>210125.48284671933</v>
      </c>
      <c r="CS187" s="69">
        <v>271739.69762861077</v>
      </c>
      <c r="CT187" s="69">
        <v>47.93505114732164</v>
      </c>
      <c r="CU187" s="69">
        <v>0</v>
      </c>
      <c r="CV187" s="69">
        <v>0</v>
      </c>
      <c r="CW187" s="69">
        <v>0</v>
      </c>
      <c r="CX187" s="69">
        <v>0</v>
      </c>
      <c r="CY187" s="69">
        <v>0</v>
      </c>
      <c r="CZ187" s="69">
        <v>0</v>
      </c>
      <c r="DA187" s="69">
        <v>0</v>
      </c>
      <c r="DB187" s="69">
        <v>0</v>
      </c>
      <c r="DC187" s="69">
        <v>0</v>
      </c>
      <c r="DD187" s="69">
        <v>0</v>
      </c>
      <c r="DE187" s="69">
        <v>0</v>
      </c>
      <c r="DF187" s="69">
        <v>811.112</v>
      </c>
      <c r="DG187" s="69">
        <v>0</v>
      </c>
      <c r="DH187" s="69">
        <v>0</v>
      </c>
      <c r="DI187" s="69">
        <v>0</v>
      </c>
      <c r="DJ187" s="69">
        <v>0</v>
      </c>
      <c r="DK187" s="69">
        <v>0</v>
      </c>
      <c r="DL187" s="69">
        <v>0</v>
      </c>
      <c r="DM187" s="69">
        <v>0</v>
      </c>
      <c r="DN187" s="69">
        <v>0</v>
      </c>
      <c r="DO187" s="26">
        <v>67343.28469750156</v>
      </c>
      <c r="DP187" s="26">
        <v>0</v>
      </c>
      <c r="DQ187" s="69">
        <v>0</v>
      </c>
      <c r="DR187" s="69">
        <v>0</v>
      </c>
      <c r="DS187" s="69">
        <v>0</v>
      </c>
      <c r="DT187" s="69">
        <v>0</v>
      </c>
      <c r="DU187" s="69">
        <v>0</v>
      </c>
      <c r="DV187" s="69">
        <v>0</v>
      </c>
      <c r="DW187" s="69">
        <v>0</v>
      </c>
      <c r="DX187" s="69">
        <v>0</v>
      </c>
      <c r="DY187" s="69">
        <v>0</v>
      </c>
      <c r="DZ187" s="69">
        <v>0</v>
      </c>
      <c r="EA187" s="69">
        <v>4817085.799931474</v>
      </c>
      <c r="EB187" s="69">
        <v>0</v>
      </c>
      <c r="EC187" s="69">
        <f>SUM(I187:EB187)</f>
        <v>5902126.960340942</v>
      </c>
      <c r="ED187" s="69">
        <v>0</v>
      </c>
      <c r="EE187" s="69">
        <v>0</v>
      </c>
      <c r="EF187" s="69">
        <v>0</v>
      </c>
      <c r="EG187" s="69">
        <f>SUM(EE187:EF187)</f>
        <v>0</v>
      </c>
      <c r="EH187" s="23"/>
      <c r="EI187" s="23"/>
    </row>
    <row r="188" spans="1:139" ht="12.75" customHeight="1">
      <c r="A188" s="67" t="s">
        <v>9</v>
      </c>
      <c r="B188" s="12" t="s">
        <v>365</v>
      </c>
      <c r="C188" s="4" t="s">
        <v>10</v>
      </c>
      <c r="D188" s="55">
        <f t="shared" si="9"/>
        <v>21026505.473432172</v>
      </c>
      <c r="E188" s="55">
        <v>0</v>
      </c>
      <c r="F188" s="55">
        <f t="shared" si="10"/>
        <v>21026505.473432172</v>
      </c>
      <c r="G188" s="55">
        <v>0</v>
      </c>
      <c r="H188" s="55">
        <f t="shared" si="11"/>
        <v>21026505.473432172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0</v>
      </c>
      <c r="W188" s="69">
        <v>0</v>
      </c>
      <c r="X188" s="69">
        <v>0</v>
      </c>
      <c r="Y188" s="69">
        <v>0</v>
      </c>
      <c r="Z188" s="69">
        <v>0</v>
      </c>
      <c r="AA188" s="69">
        <v>0</v>
      </c>
      <c r="AB188" s="69">
        <v>0</v>
      </c>
      <c r="AC188" s="69">
        <v>0</v>
      </c>
      <c r="AD188" s="69">
        <v>0</v>
      </c>
      <c r="AE188" s="69">
        <v>0</v>
      </c>
      <c r="AF188" s="69">
        <v>0</v>
      </c>
      <c r="AG188" s="69">
        <v>0</v>
      </c>
      <c r="AH188" s="69">
        <v>0</v>
      </c>
      <c r="AI188" s="69">
        <v>0</v>
      </c>
      <c r="AJ188" s="69">
        <v>0</v>
      </c>
      <c r="AK188" s="69">
        <v>0</v>
      </c>
      <c r="AL188" s="69">
        <v>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69">
        <v>0</v>
      </c>
      <c r="AU188" s="69">
        <v>0</v>
      </c>
      <c r="AV188" s="69">
        <v>0</v>
      </c>
      <c r="AW188" s="69">
        <v>0</v>
      </c>
      <c r="AX188" s="69">
        <v>0</v>
      </c>
      <c r="AY188" s="69">
        <v>0</v>
      </c>
      <c r="AZ188" s="69">
        <v>0</v>
      </c>
      <c r="BA188" s="69">
        <v>0</v>
      </c>
      <c r="BB188" s="69">
        <v>0</v>
      </c>
      <c r="BC188" s="69">
        <v>0</v>
      </c>
      <c r="BD188" s="69">
        <v>0</v>
      </c>
      <c r="BE188" s="69">
        <v>0</v>
      </c>
      <c r="BF188" s="69">
        <v>0</v>
      </c>
      <c r="BG188" s="69">
        <v>0</v>
      </c>
      <c r="BH188" s="69">
        <v>0</v>
      </c>
      <c r="BI188" s="69">
        <v>0</v>
      </c>
      <c r="BJ188" s="69">
        <v>0</v>
      </c>
      <c r="BK188" s="69">
        <v>0</v>
      </c>
      <c r="BL188" s="69">
        <v>0</v>
      </c>
      <c r="BM188" s="69">
        <v>0</v>
      </c>
      <c r="BN188" s="69">
        <v>0</v>
      </c>
      <c r="BO188" s="69">
        <v>0</v>
      </c>
      <c r="BP188" s="69">
        <v>0</v>
      </c>
      <c r="BQ188" s="69">
        <v>0</v>
      </c>
      <c r="BR188" s="69">
        <v>0</v>
      </c>
      <c r="BS188" s="69">
        <v>0</v>
      </c>
      <c r="BT188" s="69">
        <v>0</v>
      </c>
      <c r="BU188" s="69">
        <v>0</v>
      </c>
      <c r="BV188" s="69">
        <v>0</v>
      </c>
      <c r="BW188" s="69">
        <v>0</v>
      </c>
      <c r="BX188" s="69">
        <v>0</v>
      </c>
      <c r="BY188" s="69">
        <v>0</v>
      </c>
      <c r="BZ188" s="69">
        <v>0</v>
      </c>
      <c r="CA188" s="69">
        <v>0</v>
      </c>
      <c r="CB188" s="69">
        <v>0</v>
      </c>
      <c r="CC188" s="69">
        <v>0</v>
      </c>
      <c r="CD188" s="69">
        <v>0</v>
      </c>
      <c r="CE188" s="69">
        <v>0</v>
      </c>
      <c r="CF188" s="69">
        <v>0</v>
      </c>
      <c r="CG188" s="69">
        <v>0</v>
      </c>
      <c r="CH188" s="69">
        <v>0</v>
      </c>
      <c r="CI188" s="69">
        <v>0</v>
      </c>
      <c r="CJ188" s="69">
        <v>0</v>
      </c>
      <c r="CK188" s="69">
        <v>0</v>
      </c>
      <c r="CL188" s="69">
        <v>0</v>
      </c>
      <c r="CM188" s="69">
        <v>0</v>
      </c>
      <c r="CN188" s="69">
        <v>0</v>
      </c>
      <c r="CO188" s="69">
        <v>0</v>
      </c>
      <c r="CP188" s="69">
        <v>0</v>
      </c>
      <c r="CQ188" s="69">
        <v>0</v>
      </c>
      <c r="CR188" s="69">
        <v>0</v>
      </c>
      <c r="CS188" s="69">
        <v>0</v>
      </c>
      <c r="CT188" s="69">
        <v>0</v>
      </c>
      <c r="CU188" s="69">
        <v>0</v>
      </c>
      <c r="CV188" s="69">
        <v>0</v>
      </c>
      <c r="CW188" s="69">
        <v>0</v>
      </c>
      <c r="CX188" s="69">
        <v>0</v>
      </c>
      <c r="CY188" s="69">
        <v>0</v>
      </c>
      <c r="CZ188" s="69">
        <v>0</v>
      </c>
      <c r="DA188" s="69">
        <v>0</v>
      </c>
      <c r="DB188" s="69">
        <v>0</v>
      </c>
      <c r="DC188" s="69">
        <v>0</v>
      </c>
      <c r="DD188" s="69">
        <v>0</v>
      </c>
      <c r="DE188" s="69">
        <v>0</v>
      </c>
      <c r="DF188" s="69">
        <v>0</v>
      </c>
      <c r="DG188" s="69">
        <v>0</v>
      </c>
      <c r="DH188" s="69">
        <v>0</v>
      </c>
      <c r="DI188" s="69">
        <v>0</v>
      </c>
      <c r="DJ188" s="69">
        <v>0</v>
      </c>
      <c r="DK188" s="69">
        <v>0</v>
      </c>
      <c r="DL188" s="69">
        <v>0</v>
      </c>
      <c r="DM188" s="69">
        <v>0</v>
      </c>
      <c r="DN188" s="69">
        <v>0</v>
      </c>
      <c r="DO188" s="69">
        <v>0</v>
      </c>
      <c r="DP188" s="69">
        <v>0</v>
      </c>
      <c r="DQ188" s="26">
        <v>21026505.473432172</v>
      </c>
      <c r="DR188" s="69">
        <v>0</v>
      </c>
      <c r="DS188" s="69">
        <v>0</v>
      </c>
      <c r="DT188" s="69">
        <v>0</v>
      </c>
      <c r="DU188" s="69">
        <v>0</v>
      </c>
      <c r="DV188" s="69">
        <v>0</v>
      </c>
      <c r="DW188" s="69">
        <v>0</v>
      </c>
      <c r="DX188" s="69">
        <v>0</v>
      </c>
      <c r="DY188" s="69">
        <v>0</v>
      </c>
      <c r="DZ188" s="69">
        <v>0</v>
      </c>
      <c r="EA188" s="69">
        <v>0</v>
      </c>
      <c r="EB188" s="69">
        <v>0</v>
      </c>
      <c r="EC188" s="69">
        <f>SUM(I188:EB188)</f>
        <v>21026505.473432172</v>
      </c>
      <c r="ED188" s="69">
        <v>0</v>
      </c>
      <c r="EE188" s="69">
        <v>0</v>
      </c>
      <c r="EF188" s="69">
        <v>0</v>
      </c>
      <c r="EG188" s="69">
        <f>SUM(EE188:EF188)</f>
        <v>0</v>
      </c>
      <c r="EH188" s="23"/>
      <c r="EI188" s="23"/>
    </row>
    <row r="189" spans="1:139" ht="12.75" customHeight="1">
      <c r="A189" s="67" t="s">
        <v>11</v>
      </c>
      <c r="B189" s="12" t="s">
        <v>366</v>
      </c>
      <c r="C189" s="4" t="s">
        <v>12</v>
      </c>
      <c r="D189" s="55">
        <f t="shared" si="9"/>
        <v>2312600.9719607574</v>
      </c>
      <c r="E189" s="55">
        <v>0</v>
      </c>
      <c r="F189" s="55">
        <f t="shared" si="10"/>
        <v>2312600.9719607574</v>
      </c>
      <c r="G189" s="55">
        <v>0</v>
      </c>
      <c r="H189" s="55">
        <f t="shared" si="11"/>
        <v>2312600.9719607574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9">
        <v>0</v>
      </c>
      <c r="AD189" s="69">
        <v>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69">
        <v>0</v>
      </c>
      <c r="AL189" s="69">
        <v>0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0</v>
      </c>
      <c r="AS189" s="69">
        <v>0</v>
      </c>
      <c r="AT189" s="69">
        <v>0</v>
      </c>
      <c r="AU189" s="69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69">
        <v>0</v>
      </c>
      <c r="BB189" s="69">
        <v>0</v>
      </c>
      <c r="BC189" s="69">
        <v>0</v>
      </c>
      <c r="BD189" s="69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0</v>
      </c>
      <c r="BL189" s="69">
        <v>0</v>
      </c>
      <c r="BM189" s="69">
        <v>0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69">
        <v>0</v>
      </c>
      <c r="BV189" s="69">
        <v>0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69">
        <v>0</v>
      </c>
      <c r="CE189" s="69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69">
        <v>0</v>
      </c>
      <c r="CN189" s="69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69">
        <v>0</v>
      </c>
      <c r="CV189" s="69">
        <v>0</v>
      </c>
      <c r="CW189" s="69">
        <v>0</v>
      </c>
      <c r="CX189" s="69">
        <v>0</v>
      </c>
      <c r="CY189" s="69">
        <v>0</v>
      </c>
      <c r="CZ189" s="69">
        <v>0</v>
      </c>
      <c r="DA189" s="69">
        <v>0</v>
      </c>
      <c r="DB189" s="69">
        <v>0</v>
      </c>
      <c r="DC189" s="69">
        <v>0</v>
      </c>
      <c r="DD189" s="69">
        <v>0</v>
      </c>
      <c r="DE189" s="69">
        <v>0</v>
      </c>
      <c r="DF189" s="69">
        <v>0</v>
      </c>
      <c r="DG189" s="69">
        <v>0</v>
      </c>
      <c r="DH189" s="69">
        <v>0</v>
      </c>
      <c r="DI189" s="69">
        <v>0</v>
      </c>
      <c r="DJ189" s="69">
        <v>0</v>
      </c>
      <c r="DK189" s="69">
        <v>0</v>
      </c>
      <c r="DL189" s="69">
        <v>0</v>
      </c>
      <c r="DM189" s="69">
        <v>0</v>
      </c>
      <c r="DN189" s="69">
        <v>0</v>
      </c>
      <c r="DO189" s="69">
        <v>0</v>
      </c>
      <c r="DP189" s="69">
        <v>0</v>
      </c>
      <c r="DQ189" s="26">
        <v>2312600.9719607574</v>
      </c>
      <c r="DR189" s="69">
        <v>0</v>
      </c>
      <c r="DS189" s="69">
        <v>0</v>
      </c>
      <c r="DT189" s="69">
        <v>0</v>
      </c>
      <c r="DU189" s="69">
        <v>0</v>
      </c>
      <c r="DV189" s="69">
        <v>0</v>
      </c>
      <c r="DW189" s="69">
        <v>0</v>
      </c>
      <c r="DX189" s="69">
        <v>0</v>
      </c>
      <c r="DY189" s="69">
        <v>0</v>
      </c>
      <c r="DZ189" s="69">
        <v>0</v>
      </c>
      <c r="EA189" s="69">
        <v>0</v>
      </c>
      <c r="EB189" s="69">
        <v>0</v>
      </c>
      <c r="EC189" s="69">
        <f>SUM(I189:EB189)</f>
        <v>2312600.9719607574</v>
      </c>
      <c r="ED189" s="69">
        <v>0</v>
      </c>
      <c r="EE189" s="69">
        <v>0</v>
      </c>
      <c r="EF189" s="69">
        <v>0</v>
      </c>
      <c r="EG189" s="69">
        <f>SUM(EE189:EF189)</f>
        <v>0</v>
      </c>
      <c r="EH189" s="23"/>
      <c r="EI189" s="23"/>
    </row>
    <row r="190" spans="1:139" ht="12.75" customHeight="1">
      <c r="A190" s="67" t="s">
        <v>13</v>
      </c>
      <c r="B190" s="12" t="s">
        <v>367</v>
      </c>
      <c r="C190" s="4" t="s">
        <v>14</v>
      </c>
      <c r="D190" s="55">
        <f t="shared" si="9"/>
        <v>12724758.522403141</v>
      </c>
      <c r="E190" s="55">
        <v>0</v>
      </c>
      <c r="F190" s="55">
        <f t="shared" si="10"/>
        <v>12724758.522403141</v>
      </c>
      <c r="G190" s="55">
        <v>18014.767632817253</v>
      </c>
      <c r="H190" s="55">
        <f t="shared" si="11"/>
        <v>12706743.754770324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9">
        <v>0</v>
      </c>
      <c r="AD190" s="69">
        <v>0</v>
      </c>
      <c r="AE190" s="69">
        <v>0</v>
      </c>
      <c r="AF190" s="69">
        <v>0</v>
      </c>
      <c r="AG190" s="69">
        <v>0</v>
      </c>
      <c r="AH190" s="69">
        <v>0</v>
      </c>
      <c r="AI190" s="69">
        <v>0</v>
      </c>
      <c r="AJ190" s="69">
        <v>0</v>
      </c>
      <c r="AK190" s="69">
        <v>0</v>
      </c>
      <c r="AL190" s="69">
        <v>0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0</v>
      </c>
      <c r="AS190" s="69">
        <v>0</v>
      </c>
      <c r="AT190" s="69">
        <v>0</v>
      </c>
      <c r="AU190" s="69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69">
        <v>0</v>
      </c>
      <c r="BB190" s="69">
        <v>0</v>
      </c>
      <c r="BC190" s="69">
        <v>0</v>
      </c>
      <c r="BD190" s="69">
        <v>0</v>
      </c>
      <c r="BE190" s="69">
        <v>0</v>
      </c>
      <c r="BF190" s="69">
        <v>0</v>
      </c>
      <c r="BG190" s="69">
        <v>0</v>
      </c>
      <c r="BH190" s="69">
        <v>0</v>
      </c>
      <c r="BI190" s="69">
        <v>0</v>
      </c>
      <c r="BJ190" s="69">
        <v>0</v>
      </c>
      <c r="BK190" s="69">
        <v>0</v>
      </c>
      <c r="BL190" s="69">
        <v>0</v>
      </c>
      <c r="BM190" s="69">
        <v>0</v>
      </c>
      <c r="BN190" s="69">
        <v>0</v>
      </c>
      <c r="BO190" s="69">
        <v>0</v>
      </c>
      <c r="BP190" s="69">
        <v>0</v>
      </c>
      <c r="BQ190" s="69">
        <v>0</v>
      </c>
      <c r="BR190" s="69">
        <v>0</v>
      </c>
      <c r="BS190" s="69">
        <v>0</v>
      </c>
      <c r="BT190" s="69">
        <v>0</v>
      </c>
      <c r="BU190" s="69">
        <v>0</v>
      </c>
      <c r="BV190" s="69">
        <v>0</v>
      </c>
      <c r="BW190" s="69">
        <v>0</v>
      </c>
      <c r="BX190" s="69">
        <v>0</v>
      </c>
      <c r="BY190" s="69">
        <v>0</v>
      </c>
      <c r="BZ190" s="69">
        <v>0</v>
      </c>
      <c r="CA190" s="69">
        <v>0</v>
      </c>
      <c r="CB190" s="69">
        <v>0</v>
      </c>
      <c r="CC190" s="69">
        <v>0</v>
      </c>
      <c r="CD190" s="69">
        <v>0</v>
      </c>
      <c r="CE190" s="69">
        <v>0</v>
      </c>
      <c r="CF190" s="69">
        <v>0</v>
      </c>
      <c r="CG190" s="69">
        <v>0</v>
      </c>
      <c r="CH190" s="69">
        <v>0</v>
      </c>
      <c r="CI190" s="69">
        <v>0</v>
      </c>
      <c r="CJ190" s="69">
        <v>0</v>
      </c>
      <c r="CK190" s="69">
        <v>0</v>
      </c>
      <c r="CL190" s="69">
        <v>0</v>
      </c>
      <c r="CM190" s="69">
        <v>0</v>
      </c>
      <c r="CN190" s="69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0</v>
      </c>
      <c r="CT190" s="69">
        <v>0</v>
      </c>
      <c r="CU190" s="69">
        <v>0</v>
      </c>
      <c r="CV190" s="69">
        <v>0</v>
      </c>
      <c r="CW190" s="69">
        <v>0</v>
      </c>
      <c r="CX190" s="69">
        <v>0</v>
      </c>
      <c r="CY190" s="69">
        <v>0</v>
      </c>
      <c r="CZ190" s="69">
        <v>0</v>
      </c>
      <c r="DA190" s="69">
        <v>0</v>
      </c>
      <c r="DB190" s="69">
        <v>0</v>
      </c>
      <c r="DC190" s="69">
        <v>0</v>
      </c>
      <c r="DD190" s="69">
        <v>0</v>
      </c>
      <c r="DE190" s="69">
        <v>0</v>
      </c>
      <c r="DF190" s="69">
        <v>0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9">
        <v>0</v>
      </c>
      <c r="DN190" s="69">
        <v>0</v>
      </c>
      <c r="DO190" s="69">
        <v>0</v>
      </c>
      <c r="DP190" s="69">
        <v>0</v>
      </c>
      <c r="DQ190" s="69">
        <v>0</v>
      </c>
      <c r="DR190" s="26">
        <v>8501180.000163116</v>
      </c>
      <c r="DS190" s="26">
        <v>4205563.754607209</v>
      </c>
      <c r="DT190" s="69">
        <v>0</v>
      </c>
      <c r="DU190" s="69">
        <v>0</v>
      </c>
      <c r="DV190" s="69">
        <v>0</v>
      </c>
      <c r="DW190" s="69">
        <v>0</v>
      </c>
      <c r="DX190" s="69">
        <v>0</v>
      </c>
      <c r="DY190" s="69">
        <v>0</v>
      </c>
      <c r="DZ190" s="69">
        <v>0</v>
      </c>
      <c r="EA190" s="69">
        <v>0</v>
      </c>
      <c r="EB190" s="69">
        <v>0</v>
      </c>
      <c r="EC190" s="69">
        <f>SUM(I190:EB190)</f>
        <v>12706743.754770324</v>
      </c>
      <c r="ED190" s="69">
        <v>0</v>
      </c>
      <c r="EE190" s="69">
        <v>0</v>
      </c>
      <c r="EF190" s="69">
        <v>0</v>
      </c>
      <c r="EG190" s="69">
        <f>SUM(EE190:EF190)</f>
        <v>0</v>
      </c>
      <c r="EH190" s="23"/>
      <c r="EI190" s="23"/>
    </row>
    <row r="191" spans="1:139" ht="12.75" customHeight="1">
      <c r="A191" s="67" t="s">
        <v>15</v>
      </c>
      <c r="B191" s="12" t="s">
        <v>368</v>
      </c>
      <c r="C191" s="4" t="s">
        <v>16</v>
      </c>
      <c r="D191" s="55">
        <f t="shared" si="9"/>
        <v>16285118.08056424</v>
      </c>
      <c r="E191" s="55">
        <v>0</v>
      </c>
      <c r="F191" s="55">
        <f t="shared" si="10"/>
        <v>16285118.08056424</v>
      </c>
      <c r="G191" s="55">
        <v>193008.9706190751</v>
      </c>
      <c r="H191" s="55">
        <f t="shared" si="11"/>
        <v>16092109.109945165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  <c r="Z191" s="69">
        <v>0</v>
      </c>
      <c r="AA191" s="69">
        <v>0</v>
      </c>
      <c r="AB191" s="69">
        <v>0</v>
      </c>
      <c r="AC191" s="69">
        <v>0</v>
      </c>
      <c r="AD191" s="69">
        <v>0</v>
      </c>
      <c r="AE191" s="69">
        <v>0</v>
      </c>
      <c r="AF191" s="69">
        <v>0</v>
      </c>
      <c r="AG191" s="69">
        <v>0</v>
      </c>
      <c r="AH191" s="69">
        <v>0</v>
      </c>
      <c r="AI191" s="69">
        <v>0</v>
      </c>
      <c r="AJ191" s="69">
        <v>0</v>
      </c>
      <c r="AK191" s="69">
        <v>0</v>
      </c>
      <c r="AL191" s="69">
        <v>0</v>
      </c>
      <c r="AM191" s="69">
        <v>0</v>
      </c>
      <c r="AN191" s="69">
        <v>0</v>
      </c>
      <c r="AO191" s="69">
        <v>0</v>
      </c>
      <c r="AP191" s="69">
        <v>0</v>
      </c>
      <c r="AQ191" s="69">
        <v>0</v>
      </c>
      <c r="AR191" s="69">
        <v>0</v>
      </c>
      <c r="AS191" s="69">
        <v>0</v>
      </c>
      <c r="AT191" s="69">
        <v>0</v>
      </c>
      <c r="AU191" s="69">
        <v>0</v>
      </c>
      <c r="AV191" s="69">
        <v>0</v>
      </c>
      <c r="AW191" s="69">
        <v>0</v>
      </c>
      <c r="AX191" s="69">
        <v>0</v>
      </c>
      <c r="AY191" s="69">
        <v>0</v>
      </c>
      <c r="AZ191" s="69">
        <v>0</v>
      </c>
      <c r="BA191" s="69">
        <v>0</v>
      </c>
      <c r="BB191" s="69">
        <v>0</v>
      </c>
      <c r="BC191" s="69">
        <v>0</v>
      </c>
      <c r="BD191" s="69">
        <v>0</v>
      </c>
      <c r="BE191" s="69">
        <v>0</v>
      </c>
      <c r="BF191" s="69">
        <v>0</v>
      </c>
      <c r="BG191" s="69">
        <v>0</v>
      </c>
      <c r="BH191" s="69">
        <v>0</v>
      </c>
      <c r="BI191" s="69">
        <v>0</v>
      </c>
      <c r="BJ191" s="69">
        <v>0</v>
      </c>
      <c r="BK191" s="69">
        <v>0</v>
      </c>
      <c r="BL191" s="69">
        <v>0</v>
      </c>
      <c r="BM191" s="69">
        <v>0</v>
      </c>
      <c r="BN191" s="69">
        <v>0</v>
      </c>
      <c r="BO191" s="69">
        <v>0</v>
      </c>
      <c r="BP191" s="69">
        <v>0</v>
      </c>
      <c r="BQ191" s="69">
        <v>0</v>
      </c>
      <c r="BR191" s="69">
        <v>0</v>
      </c>
      <c r="BS191" s="69">
        <v>0</v>
      </c>
      <c r="BT191" s="69">
        <v>0</v>
      </c>
      <c r="BU191" s="69">
        <v>0</v>
      </c>
      <c r="BV191" s="69">
        <v>0</v>
      </c>
      <c r="BW191" s="69">
        <v>0</v>
      </c>
      <c r="BX191" s="69">
        <v>0</v>
      </c>
      <c r="BY191" s="69">
        <v>0</v>
      </c>
      <c r="BZ191" s="69">
        <v>0</v>
      </c>
      <c r="CA191" s="69">
        <v>0</v>
      </c>
      <c r="CB191" s="69">
        <v>0</v>
      </c>
      <c r="CC191" s="69">
        <v>0</v>
      </c>
      <c r="CD191" s="69">
        <v>0</v>
      </c>
      <c r="CE191" s="69">
        <v>0</v>
      </c>
      <c r="CF191" s="69">
        <v>0</v>
      </c>
      <c r="CG191" s="69">
        <v>0</v>
      </c>
      <c r="CH191" s="69">
        <v>0</v>
      </c>
      <c r="CI191" s="69">
        <v>0</v>
      </c>
      <c r="CJ191" s="69">
        <v>0</v>
      </c>
      <c r="CK191" s="69">
        <v>0</v>
      </c>
      <c r="CL191" s="69">
        <v>0</v>
      </c>
      <c r="CM191" s="69">
        <v>0</v>
      </c>
      <c r="CN191" s="69">
        <v>0</v>
      </c>
      <c r="CO191" s="69">
        <v>0</v>
      </c>
      <c r="CP191" s="69">
        <v>0</v>
      </c>
      <c r="CQ191" s="69">
        <v>0</v>
      </c>
      <c r="CR191" s="69">
        <v>0</v>
      </c>
      <c r="CS191" s="69">
        <v>0</v>
      </c>
      <c r="CT191" s="69">
        <v>0</v>
      </c>
      <c r="CU191" s="69">
        <v>0</v>
      </c>
      <c r="CV191" s="69">
        <v>0</v>
      </c>
      <c r="CW191" s="69">
        <v>0</v>
      </c>
      <c r="CX191" s="69">
        <v>0</v>
      </c>
      <c r="CY191" s="69">
        <v>0</v>
      </c>
      <c r="CZ191" s="69">
        <v>0</v>
      </c>
      <c r="DA191" s="69">
        <v>0</v>
      </c>
      <c r="DB191" s="69">
        <v>0</v>
      </c>
      <c r="DC191" s="69">
        <v>0</v>
      </c>
      <c r="DD191" s="69">
        <v>0</v>
      </c>
      <c r="DE191" s="69">
        <v>0</v>
      </c>
      <c r="DF191" s="69">
        <v>0</v>
      </c>
      <c r="DG191" s="69">
        <v>0</v>
      </c>
      <c r="DH191" s="69">
        <v>0</v>
      </c>
      <c r="DI191" s="69">
        <v>0</v>
      </c>
      <c r="DJ191" s="69">
        <v>0</v>
      </c>
      <c r="DK191" s="69">
        <v>0</v>
      </c>
      <c r="DL191" s="69">
        <v>0</v>
      </c>
      <c r="DM191" s="69">
        <v>0</v>
      </c>
      <c r="DN191" s="69">
        <v>0</v>
      </c>
      <c r="DO191" s="69">
        <v>0</v>
      </c>
      <c r="DP191" s="69">
        <v>0</v>
      </c>
      <c r="DQ191" s="69">
        <v>0</v>
      </c>
      <c r="DR191" s="69">
        <v>0</v>
      </c>
      <c r="DS191" s="69">
        <v>0</v>
      </c>
      <c r="DT191" s="26">
        <v>4803475.856229017</v>
      </c>
      <c r="DU191" s="26">
        <v>11288633.253716148</v>
      </c>
      <c r="DV191" s="26">
        <v>0</v>
      </c>
      <c r="DW191" s="26">
        <v>0</v>
      </c>
      <c r="DX191" s="69">
        <v>0</v>
      </c>
      <c r="DY191" s="69">
        <v>0</v>
      </c>
      <c r="DZ191" s="69">
        <v>0</v>
      </c>
      <c r="EA191" s="69">
        <v>0</v>
      </c>
      <c r="EB191" s="69">
        <v>0</v>
      </c>
      <c r="EC191" s="69">
        <f>SUM(I191:EB191)</f>
        <v>16092109.109945165</v>
      </c>
      <c r="ED191" s="69">
        <v>0</v>
      </c>
      <c r="EE191" s="69">
        <v>0</v>
      </c>
      <c r="EF191" s="69">
        <v>0</v>
      </c>
      <c r="EG191" s="69">
        <f>SUM(EE191:EF191)</f>
        <v>0</v>
      </c>
      <c r="EH191" s="23"/>
      <c r="EI191" s="23"/>
    </row>
    <row r="192" spans="1:139" ht="12.75" customHeight="1">
      <c r="A192" s="67" t="s">
        <v>17</v>
      </c>
      <c r="B192" s="12" t="s">
        <v>369</v>
      </c>
      <c r="C192" s="4" t="s">
        <v>18</v>
      </c>
      <c r="D192" s="55">
        <f t="shared" si="9"/>
        <v>169336.46375444735</v>
      </c>
      <c r="E192" s="55">
        <v>0</v>
      </c>
      <c r="F192" s="55">
        <f t="shared" si="10"/>
        <v>169336.46375444735</v>
      </c>
      <c r="G192" s="55">
        <v>17767.81850653229</v>
      </c>
      <c r="H192" s="55">
        <f t="shared" si="11"/>
        <v>151568.64524791506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69">
        <v>0</v>
      </c>
      <c r="S192" s="69">
        <v>0</v>
      </c>
      <c r="T192" s="69">
        <v>0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0</v>
      </c>
      <c r="AC192" s="69">
        <v>0</v>
      </c>
      <c r="AD192" s="69">
        <v>0</v>
      </c>
      <c r="AE192" s="69">
        <v>0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69">
        <v>0</v>
      </c>
      <c r="AL192" s="69">
        <v>0</v>
      </c>
      <c r="AM192" s="69">
        <v>0</v>
      </c>
      <c r="AN192" s="69">
        <v>0</v>
      </c>
      <c r="AO192" s="69">
        <v>0</v>
      </c>
      <c r="AP192" s="69">
        <v>0</v>
      </c>
      <c r="AQ192" s="69">
        <v>0</v>
      </c>
      <c r="AR192" s="69">
        <v>0</v>
      </c>
      <c r="AS192" s="69">
        <v>0</v>
      </c>
      <c r="AT192" s="69">
        <v>0</v>
      </c>
      <c r="AU192" s="69">
        <v>0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69">
        <v>0</v>
      </c>
      <c r="BC192" s="69">
        <v>0</v>
      </c>
      <c r="BD192" s="69">
        <v>0</v>
      </c>
      <c r="BE192" s="69">
        <v>0</v>
      </c>
      <c r="BF192" s="69">
        <v>0</v>
      </c>
      <c r="BG192" s="69">
        <v>0</v>
      </c>
      <c r="BH192" s="69">
        <v>0</v>
      </c>
      <c r="BI192" s="69">
        <v>0</v>
      </c>
      <c r="BJ192" s="69">
        <v>0</v>
      </c>
      <c r="BK192" s="69">
        <v>0</v>
      </c>
      <c r="BL192" s="69">
        <v>0</v>
      </c>
      <c r="BM192" s="69">
        <v>0</v>
      </c>
      <c r="BN192" s="69">
        <v>0</v>
      </c>
      <c r="BO192" s="69">
        <v>0</v>
      </c>
      <c r="BP192" s="69">
        <v>0</v>
      </c>
      <c r="BQ192" s="69">
        <v>0</v>
      </c>
      <c r="BR192" s="69">
        <v>0</v>
      </c>
      <c r="BS192" s="69">
        <v>0</v>
      </c>
      <c r="BT192" s="69">
        <v>0</v>
      </c>
      <c r="BU192" s="69">
        <v>0</v>
      </c>
      <c r="BV192" s="69">
        <v>0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69">
        <v>0</v>
      </c>
      <c r="CE192" s="69">
        <v>0</v>
      </c>
      <c r="CF192" s="69">
        <v>0</v>
      </c>
      <c r="CG192" s="69">
        <v>0</v>
      </c>
      <c r="CH192" s="69">
        <v>0</v>
      </c>
      <c r="CI192" s="69">
        <v>0</v>
      </c>
      <c r="CJ192" s="69">
        <v>0</v>
      </c>
      <c r="CK192" s="69">
        <v>0</v>
      </c>
      <c r="CL192" s="69">
        <v>0</v>
      </c>
      <c r="CM192" s="69">
        <v>0</v>
      </c>
      <c r="CN192" s="69">
        <v>0</v>
      </c>
      <c r="CO192" s="69">
        <v>0</v>
      </c>
      <c r="CP192" s="69">
        <v>0</v>
      </c>
      <c r="CQ192" s="69">
        <v>0</v>
      </c>
      <c r="CR192" s="69">
        <v>0</v>
      </c>
      <c r="CS192" s="69">
        <v>0</v>
      </c>
      <c r="CT192" s="69">
        <v>0</v>
      </c>
      <c r="CU192" s="69">
        <v>0</v>
      </c>
      <c r="CV192" s="69">
        <v>0</v>
      </c>
      <c r="CW192" s="69">
        <v>0</v>
      </c>
      <c r="CX192" s="69">
        <v>0</v>
      </c>
      <c r="CY192" s="69">
        <v>0</v>
      </c>
      <c r="CZ192" s="69">
        <v>0</v>
      </c>
      <c r="DA192" s="69">
        <v>0</v>
      </c>
      <c r="DB192" s="69">
        <v>0</v>
      </c>
      <c r="DC192" s="69">
        <v>0</v>
      </c>
      <c r="DD192" s="69">
        <v>0</v>
      </c>
      <c r="DE192" s="69">
        <v>0</v>
      </c>
      <c r="DF192" s="69">
        <v>0</v>
      </c>
      <c r="DG192" s="69">
        <v>0</v>
      </c>
      <c r="DH192" s="69">
        <v>0</v>
      </c>
      <c r="DI192" s="69">
        <v>0</v>
      </c>
      <c r="DJ192" s="69">
        <v>0</v>
      </c>
      <c r="DK192" s="69">
        <v>0</v>
      </c>
      <c r="DL192" s="69">
        <v>0</v>
      </c>
      <c r="DM192" s="69">
        <v>0</v>
      </c>
      <c r="DN192" s="69">
        <v>0</v>
      </c>
      <c r="DO192" s="69">
        <v>0</v>
      </c>
      <c r="DP192" s="69">
        <v>0</v>
      </c>
      <c r="DQ192" s="69">
        <v>0</v>
      </c>
      <c r="DR192" s="69">
        <v>0</v>
      </c>
      <c r="DS192" s="69">
        <v>0</v>
      </c>
      <c r="DT192" s="26">
        <v>0</v>
      </c>
      <c r="DU192" s="26">
        <v>0</v>
      </c>
      <c r="DV192" s="26">
        <v>151568.64524791506</v>
      </c>
      <c r="DW192" s="26">
        <v>0</v>
      </c>
      <c r="DX192" s="69">
        <v>0</v>
      </c>
      <c r="DY192" s="69">
        <v>0</v>
      </c>
      <c r="DZ192" s="69">
        <v>0</v>
      </c>
      <c r="EA192" s="69">
        <v>0</v>
      </c>
      <c r="EB192" s="69">
        <v>0</v>
      </c>
      <c r="EC192" s="69">
        <f>SUM(I192:EB192)</f>
        <v>151568.64524791506</v>
      </c>
      <c r="ED192" s="69">
        <v>0</v>
      </c>
      <c r="EE192" s="69">
        <v>0</v>
      </c>
      <c r="EF192" s="69">
        <v>0</v>
      </c>
      <c r="EG192" s="69">
        <f>SUM(EE192:EF192)</f>
        <v>0</v>
      </c>
      <c r="EH192" s="23"/>
      <c r="EI192" s="23"/>
    </row>
    <row r="193" spans="1:139" ht="12.75" customHeight="1">
      <c r="A193" s="67" t="s">
        <v>19</v>
      </c>
      <c r="B193" s="12" t="s">
        <v>370</v>
      </c>
      <c r="C193" s="4" t="s">
        <v>20</v>
      </c>
      <c r="D193" s="55">
        <f t="shared" si="9"/>
        <v>722905.6894320162</v>
      </c>
      <c r="E193" s="55">
        <v>0</v>
      </c>
      <c r="F193" s="55">
        <f t="shared" si="10"/>
        <v>722905.6894320162</v>
      </c>
      <c r="G193" s="55">
        <v>11069.050475451593</v>
      </c>
      <c r="H193" s="55">
        <f t="shared" si="11"/>
        <v>711836.6389565646</v>
      </c>
      <c r="I193" s="69">
        <v>0</v>
      </c>
      <c r="J193" s="69">
        <v>0</v>
      </c>
      <c r="K193" s="69">
        <v>0</v>
      </c>
      <c r="L193" s="69">
        <v>0</v>
      </c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>
        <v>0</v>
      </c>
      <c r="S193" s="69">
        <v>0</v>
      </c>
      <c r="T193" s="69">
        <v>0</v>
      </c>
      <c r="U193" s="69">
        <v>0</v>
      </c>
      <c r="V193" s="69">
        <v>0</v>
      </c>
      <c r="W193" s="69">
        <v>0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9">
        <v>0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69">
        <v>0</v>
      </c>
      <c r="AY193" s="69">
        <v>0</v>
      </c>
      <c r="AZ193" s="69">
        <v>0</v>
      </c>
      <c r="BA193" s="69">
        <v>0</v>
      </c>
      <c r="BB193" s="69">
        <v>0</v>
      </c>
      <c r="BC193" s="69">
        <v>0</v>
      </c>
      <c r="BD193" s="69">
        <v>0</v>
      </c>
      <c r="BE193" s="69">
        <v>0</v>
      </c>
      <c r="BF193" s="69">
        <v>0</v>
      </c>
      <c r="BG193" s="69">
        <v>0</v>
      </c>
      <c r="BH193" s="69">
        <v>0</v>
      </c>
      <c r="BI193" s="69">
        <v>0</v>
      </c>
      <c r="BJ193" s="69">
        <v>0</v>
      </c>
      <c r="BK193" s="69">
        <v>0</v>
      </c>
      <c r="BL193" s="69">
        <v>0</v>
      </c>
      <c r="BM193" s="69">
        <v>0</v>
      </c>
      <c r="BN193" s="69">
        <v>0</v>
      </c>
      <c r="BO193" s="69">
        <v>0</v>
      </c>
      <c r="BP193" s="69">
        <v>0</v>
      </c>
      <c r="BQ193" s="69">
        <v>0</v>
      </c>
      <c r="BR193" s="69">
        <v>0</v>
      </c>
      <c r="BS193" s="69">
        <v>0</v>
      </c>
      <c r="BT193" s="69">
        <v>0</v>
      </c>
      <c r="BU193" s="69">
        <v>0</v>
      </c>
      <c r="BV193" s="69">
        <v>0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69">
        <v>0</v>
      </c>
      <c r="CE193" s="69">
        <v>0</v>
      </c>
      <c r="CF193" s="69">
        <v>0</v>
      </c>
      <c r="CG193" s="69">
        <v>0</v>
      </c>
      <c r="CH193" s="69">
        <v>0</v>
      </c>
      <c r="CI193" s="69">
        <v>0</v>
      </c>
      <c r="CJ193" s="69">
        <v>0</v>
      </c>
      <c r="CK193" s="69">
        <v>0</v>
      </c>
      <c r="CL193" s="69">
        <v>0</v>
      </c>
      <c r="CM193" s="69">
        <v>0</v>
      </c>
      <c r="CN193" s="69">
        <v>0</v>
      </c>
      <c r="CO193" s="69">
        <v>0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69">
        <v>0</v>
      </c>
      <c r="CV193" s="69">
        <v>0</v>
      </c>
      <c r="CW193" s="69">
        <v>0</v>
      </c>
      <c r="CX193" s="69">
        <v>0</v>
      </c>
      <c r="CY193" s="69">
        <v>0</v>
      </c>
      <c r="CZ193" s="69">
        <v>0</v>
      </c>
      <c r="DA193" s="69">
        <v>0</v>
      </c>
      <c r="DB193" s="69">
        <v>0</v>
      </c>
      <c r="DC193" s="69">
        <v>0</v>
      </c>
      <c r="DD193" s="69">
        <v>0</v>
      </c>
      <c r="DE193" s="69">
        <v>0</v>
      </c>
      <c r="DF193" s="69">
        <v>0</v>
      </c>
      <c r="DG193" s="69">
        <v>0</v>
      </c>
      <c r="DH193" s="69">
        <v>0</v>
      </c>
      <c r="DI193" s="69">
        <v>0</v>
      </c>
      <c r="DJ193" s="69">
        <v>0</v>
      </c>
      <c r="DK193" s="69">
        <v>0</v>
      </c>
      <c r="DL193" s="69">
        <v>0</v>
      </c>
      <c r="DM193" s="69">
        <v>0</v>
      </c>
      <c r="DN193" s="69">
        <v>0</v>
      </c>
      <c r="DO193" s="69">
        <v>0</v>
      </c>
      <c r="DP193" s="69">
        <v>0</v>
      </c>
      <c r="DQ193" s="69">
        <v>0</v>
      </c>
      <c r="DR193" s="69">
        <v>0</v>
      </c>
      <c r="DS193" s="69">
        <v>0</v>
      </c>
      <c r="DT193" s="26">
        <v>0</v>
      </c>
      <c r="DU193" s="26">
        <v>0</v>
      </c>
      <c r="DV193" s="26">
        <v>0</v>
      </c>
      <c r="DW193" s="26">
        <v>711836.6389565646</v>
      </c>
      <c r="DX193" s="69">
        <v>0</v>
      </c>
      <c r="DY193" s="69">
        <v>0</v>
      </c>
      <c r="DZ193" s="69">
        <v>0</v>
      </c>
      <c r="EA193" s="69">
        <v>0</v>
      </c>
      <c r="EB193" s="69">
        <v>0</v>
      </c>
      <c r="EC193" s="69">
        <f>SUM(I193:EB193)</f>
        <v>711836.6389565646</v>
      </c>
      <c r="ED193" s="69">
        <v>0</v>
      </c>
      <c r="EE193" s="69">
        <v>0</v>
      </c>
      <c r="EF193" s="69">
        <v>0</v>
      </c>
      <c r="EG193" s="69">
        <f>SUM(EE193:EF193)</f>
        <v>0</v>
      </c>
      <c r="EH193" s="23"/>
      <c r="EI193" s="23"/>
    </row>
    <row r="194" spans="1:139" ht="12.75" customHeight="1">
      <c r="A194" s="67" t="s">
        <v>21</v>
      </c>
      <c r="B194" s="12" t="s">
        <v>371</v>
      </c>
      <c r="C194" s="4" t="s">
        <v>22</v>
      </c>
      <c r="D194" s="55">
        <f t="shared" si="9"/>
        <v>2117915.2258138675</v>
      </c>
      <c r="E194" s="55">
        <v>0</v>
      </c>
      <c r="F194" s="55">
        <f t="shared" si="10"/>
        <v>2117915.2258138675</v>
      </c>
      <c r="G194" s="55">
        <v>183.53454735441102</v>
      </c>
      <c r="H194" s="55">
        <f t="shared" si="11"/>
        <v>2117731.691266513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69">
        <v>0</v>
      </c>
      <c r="S194" s="69">
        <v>0</v>
      </c>
      <c r="T194" s="69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9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69">
        <v>0</v>
      </c>
      <c r="BC194" s="69">
        <v>0</v>
      </c>
      <c r="BD194" s="69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69">
        <v>0</v>
      </c>
      <c r="BK194" s="69">
        <v>0</v>
      </c>
      <c r="BL194" s="69">
        <v>0</v>
      </c>
      <c r="BM194" s="69">
        <v>0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69">
        <v>0</v>
      </c>
      <c r="BV194" s="69">
        <v>0</v>
      </c>
      <c r="BW194" s="69">
        <v>0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69">
        <v>0</v>
      </c>
      <c r="CE194" s="69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69">
        <v>0</v>
      </c>
      <c r="CN194" s="69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69">
        <v>0</v>
      </c>
      <c r="CV194" s="69">
        <v>0</v>
      </c>
      <c r="CW194" s="69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69">
        <v>0</v>
      </c>
      <c r="DF194" s="69">
        <v>0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69">
        <v>0</v>
      </c>
      <c r="DO194" s="69">
        <v>0</v>
      </c>
      <c r="DP194" s="69">
        <v>0</v>
      </c>
      <c r="DQ194" s="69">
        <v>0</v>
      </c>
      <c r="DR194" s="69">
        <v>0</v>
      </c>
      <c r="DS194" s="69">
        <v>0</v>
      </c>
      <c r="DT194" s="69">
        <v>0</v>
      </c>
      <c r="DU194" s="69">
        <v>0</v>
      </c>
      <c r="DV194" s="69">
        <v>0</v>
      </c>
      <c r="DW194" s="69">
        <v>0</v>
      </c>
      <c r="DX194" s="26">
        <v>2117731.691266513</v>
      </c>
      <c r="DY194" s="26">
        <v>0</v>
      </c>
      <c r="DZ194" s="26">
        <v>0</v>
      </c>
      <c r="EA194" s="26">
        <v>0</v>
      </c>
      <c r="EB194" s="69">
        <v>0</v>
      </c>
      <c r="EC194" s="69">
        <f>SUM(I194:EB194)</f>
        <v>2117731.691266513</v>
      </c>
      <c r="ED194" s="69">
        <v>0</v>
      </c>
      <c r="EE194" s="69">
        <v>0</v>
      </c>
      <c r="EF194" s="69">
        <v>0</v>
      </c>
      <c r="EG194" s="69">
        <f>SUM(EE194:EF194)</f>
        <v>0</v>
      </c>
      <c r="EH194" s="23"/>
      <c r="EI194" s="23"/>
    </row>
    <row r="195" spans="1:139" ht="12.75" customHeight="1">
      <c r="A195" s="67" t="s">
        <v>23</v>
      </c>
      <c r="B195" s="12" t="s">
        <v>372</v>
      </c>
      <c r="C195" s="4" t="s">
        <v>24</v>
      </c>
      <c r="D195" s="55">
        <f t="shared" si="9"/>
        <v>515534.1033498873</v>
      </c>
      <c r="E195" s="55">
        <v>0</v>
      </c>
      <c r="F195" s="55">
        <f t="shared" si="10"/>
        <v>515534.1033498873</v>
      </c>
      <c r="G195" s="55">
        <v>0</v>
      </c>
      <c r="H195" s="55">
        <f t="shared" si="11"/>
        <v>515534.1033498873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0</v>
      </c>
      <c r="S195" s="69">
        <v>0</v>
      </c>
      <c r="T195" s="69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9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69">
        <v>0</v>
      </c>
      <c r="AL195" s="69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69">
        <v>0</v>
      </c>
      <c r="AU195" s="69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69">
        <v>0</v>
      </c>
      <c r="BC195" s="69">
        <v>0</v>
      </c>
      <c r="BD195" s="69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69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69">
        <v>0</v>
      </c>
      <c r="BV195" s="69">
        <v>0</v>
      </c>
      <c r="BW195" s="69">
        <v>0</v>
      </c>
      <c r="BX195" s="69">
        <v>0</v>
      </c>
      <c r="BY195" s="69">
        <v>0</v>
      </c>
      <c r="BZ195" s="69">
        <v>0</v>
      </c>
      <c r="CA195" s="69">
        <v>0</v>
      </c>
      <c r="CB195" s="69">
        <v>0</v>
      </c>
      <c r="CC195" s="69">
        <v>0</v>
      </c>
      <c r="CD195" s="69">
        <v>0</v>
      </c>
      <c r="CE195" s="69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9">
        <v>0</v>
      </c>
      <c r="CL195" s="69">
        <v>0</v>
      </c>
      <c r="CM195" s="69">
        <v>0</v>
      </c>
      <c r="CN195" s="69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69">
        <v>0</v>
      </c>
      <c r="CV195" s="69">
        <v>0</v>
      </c>
      <c r="CW195" s="69">
        <v>0</v>
      </c>
      <c r="CX195" s="69">
        <v>0</v>
      </c>
      <c r="CY195" s="69">
        <v>0</v>
      </c>
      <c r="CZ195" s="69">
        <v>0</v>
      </c>
      <c r="DA195" s="69">
        <v>0</v>
      </c>
      <c r="DB195" s="69">
        <v>0</v>
      </c>
      <c r="DC195" s="69">
        <v>0</v>
      </c>
      <c r="DD195" s="69">
        <v>0</v>
      </c>
      <c r="DE195" s="69">
        <v>0</v>
      </c>
      <c r="DF195" s="69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69">
        <v>0</v>
      </c>
      <c r="DO195" s="69">
        <v>0</v>
      </c>
      <c r="DP195" s="69">
        <v>0</v>
      </c>
      <c r="DQ195" s="69">
        <v>0</v>
      </c>
      <c r="DR195" s="69">
        <v>0</v>
      </c>
      <c r="DS195" s="69">
        <v>0</v>
      </c>
      <c r="DT195" s="69">
        <v>0</v>
      </c>
      <c r="DU195" s="69">
        <v>0</v>
      </c>
      <c r="DV195" s="69">
        <v>0</v>
      </c>
      <c r="DW195" s="69">
        <v>0</v>
      </c>
      <c r="DX195" s="26">
        <v>0</v>
      </c>
      <c r="DY195" s="26">
        <v>515534.1033498873</v>
      </c>
      <c r="DZ195" s="26">
        <v>0</v>
      </c>
      <c r="EA195" s="26">
        <v>0</v>
      </c>
      <c r="EB195" s="69">
        <v>0</v>
      </c>
      <c r="EC195" s="69">
        <f>SUM(I195:EB195)</f>
        <v>515534.1033498873</v>
      </c>
      <c r="ED195" s="69">
        <v>0</v>
      </c>
      <c r="EE195" s="69">
        <v>0</v>
      </c>
      <c r="EF195" s="69">
        <v>0</v>
      </c>
      <c r="EG195" s="69">
        <f>SUM(EE195:EF195)</f>
        <v>0</v>
      </c>
      <c r="EH195" s="23"/>
      <c r="EI195" s="23"/>
    </row>
    <row r="196" spans="1:139" ht="12.75" customHeight="1">
      <c r="A196" s="67" t="s">
        <v>25</v>
      </c>
      <c r="B196" s="12" t="s">
        <v>373</v>
      </c>
      <c r="C196" s="4" t="s">
        <v>26</v>
      </c>
      <c r="D196" s="55">
        <f t="shared" si="9"/>
        <v>721999.494774601</v>
      </c>
      <c r="E196" s="55">
        <v>0</v>
      </c>
      <c r="F196" s="55">
        <f t="shared" si="10"/>
        <v>721999.494774601</v>
      </c>
      <c r="G196" s="55">
        <v>0</v>
      </c>
      <c r="H196" s="55">
        <f t="shared" si="11"/>
        <v>721999.494774601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69">
        <v>0</v>
      </c>
      <c r="P196" s="69">
        <v>0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0</v>
      </c>
      <c r="W196" s="69">
        <v>0</v>
      </c>
      <c r="X196" s="69">
        <v>0</v>
      </c>
      <c r="Y196" s="69">
        <v>0</v>
      </c>
      <c r="Z196" s="69">
        <v>0</v>
      </c>
      <c r="AA196" s="69">
        <v>0</v>
      </c>
      <c r="AB196" s="69">
        <v>0</v>
      </c>
      <c r="AC196" s="69">
        <v>0</v>
      </c>
      <c r="AD196" s="69">
        <v>0</v>
      </c>
      <c r="AE196" s="69">
        <v>0</v>
      </c>
      <c r="AF196" s="69">
        <v>0</v>
      </c>
      <c r="AG196" s="69">
        <v>0</v>
      </c>
      <c r="AH196" s="69">
        <v>0</v>
      </c>
      <c r="AI196" s="69">
        <v>0</v>
      </c>
      <c r="AJ196" s="69">
        <v>0</v>
      </c>
      <c r="AK196" s="69">
        <v>0</v>
      </c>
      <c r="AL196" s="69">
        <v>0</v>
      </c>
      <c r="AM196" s="69">
        <v>0</v>
      </c>
      <c r="AN196" s="69">
        <v>0</v>
      </c>
      <c r="AO196" s="69">
        <v>0</v>
      </c>
      <c r="AP196" s="69">
        <v>0</v>
      </c>
      <c r="AQ196" s="69">
        <v>0</v>
      </c>
      <c r="AR196" s="69">
        <v>0</v>
      </c>
      <c r="AS196" s="69">
        <v>0</v>
      </c>
      <c r="AT196" s="69">
        <v>0</v>
      </c>
      <c r="AU196" s="69">
        <v>0</v>
      </c>
      <c r="AV196" s="69">
        <v>0</v>
      </c>
      <c r="AW196" s="69">
        <v>0</v>
      </c>
      <c r="AX196" s="69">
        <v>0</v>
      </c>
      <c r="AY196" s="69">
        <v>0</v>
      </c>
      <c r="AZ196" s="69">
        <v>0</v>
      </c>
      <c r="BA196" s="69">
        <v>0</v>
      </c>
      <c r="BB196" s="69">
        <v>0</v>
      </c>
      <c r="BC196" s="69">
        <v>0</v>
      </c>
      <c r="BD196" s="69">
        <v>0</v>
      </c>
      <c r="BE196" s="69">
        <v>0</v>
      </c>
      <c r="BF196" s="69">
        <v>0</v>
      </c>
      <c r="BG196" s="69">
        <v>0</v>
      </c>
      <c r="BH196" s="69">
        <v>0</v>
      </c>
      <c r="BI196" s="69">
        <v>0</v>
      </c>
      <c r="BJ196" s="69">
        <v>0</v>
      </c>
      <c r="BK196" s="69">
        <v>0</v>
      </c>
      <c r="BL196" s="69">
        <v>0</v>
      </c>
      <c r="BM196" s="69">
        <v>0</v>
      </c>
      <c r="BN196" s="69">
        <v>0</v>
      </c>
      <c r="BO196" s="69">
        <v>0</v>
      </c>
      <c r="BP196" s="69">
        <v>0</v>
      </c>
      <c r="BQ196" s="69">
        <v>0</v>
      </c>
      <c r="BR196" s="69">
        <v>0</v>
      </c>
      <c r="BS196" s="69">
        <v>0</v>
      </c>
      <c r="BT196" s="69">
        <v>0</v>
      </c>
      <c r="BU196" s="69">
        <v>0</v>
      </c>
      <c r="BV196" s="69">
        <v>0</v>
      </c>
      <c r="BW196" s="69">
        <v>0</v>
      </c>
      <c r="BX196" s="69">
        <v>0</v>
      </c>
      <c r="BY196" s="69">
        <v>0</v>
      </c>
      <c r="BZ196" s="69">
        <v>0</v>
      </c>
      <c r="CA196" s="69">
        <v>0</v>
      </c>
      <c r="CB196" s="69">
        <v>0</v>
      </c>
      <c r="CC196" s="69">
        <v>0</v>
      </c>
      <c r="CD196" s="69">
        <v>0</v>
      </c>
      <c r="CE196" s="69">
        <v>0</v>
      </c>
      <c r="CF196" s="69">
        <v>0</v>
      </c>
      <c r="CG196" s="69">
        <v>0</v>
      </c>
      <c r="CH196" s="69">
        <v>0</v>
      </c>
      <c r="CI196" s="69">
        <v>0</v>
      </c>
      <c r="CJ196" s="69">
        <v>0</v>
      </c>
      <c r="CK196" s="69">
        <v>0</v>
      </c>
      <c r="CL196" s="69">
        <v>0</v>
      </c>
      <c r="CM196" s="69">
        <v>0</v>
      </c>
      <c r="CN196" s="69">
        <v>0</v>
      </c>
      <c r="CO196" s="69">
        <v>0</v>
      </c>
      <c r="CP196" s="69">
        <v>0</v>
      </c>
      <c r="CQ196" s="69">
        <v>0</v>
      </c>
      <c r="CR196" s="69">
        <v>0</v>
      </c>
      <c r="CS196" s="69">
        <v>0</v>
      </c>
      <c r="CT196" s="69">
        <v>0</v>
      </c>
      <c r="CU196" s="69">
        <v>0</v>
      </c>
      <c r="CV196" s="69">
        <v>0</v>
      </c>
      <c r="CW196" s="69">
        <v>0</v>
      </c>
      <c r="CX196" s="69">
        <v>0</v>
      </c>
      <c r="CY196" s="69">
        <v>0</v>
      </c>
      <c r="CZ196" s="69">
        <v>0</v>
      </c>
      <c r="DA196" s="69">
        <v>0</v>
      </c>
      <c r="DB196" s="69">
        <v>0</v>
      </c>
      <c r="DC196" s="69">
        <v>0</v>
      </c>
      <c r="DD196" s="69">
        <v>0</v>
      </c>
      <c r="DE196" s="69">
        <v>0</v>
      </c>
      <c r="DF196" s="69">
        <v>0</v>
      </c>
      <c r="DG196" s="69">
        <v>0</v>
      </c>
      <c r="DH196" s="69">
        <v>0</v>
      </c>
      <c r="DI196" s="69">
        <v>0</v>
      </c>
      <c r="DJ196" s="69">
        <v>0</v>
      </c>
      <c r="DK196" s="69">
        <v>0</v>
      </c>
      <c r="DL196" s="69">
        <v>0</v>
      </c>
      <c r="DM196" s="69">
        <v>0</v>
      </c>
      <c r="DN196" s="69">
        <v>0</v>
      </c>
      <c r="DO196" s="69">
        <v>0</v>
      </c>
      <c r="DP196" s="69">
        <v>0</v>
      </c>
      <c r="DQ196" s="69">
        <v>0</v>
      </c>
      <c r="DR196" s="69">
        <v>0</v>
      </c>
      <c r="DS196" s="69">
        <v>0</v>
      </c>
      <c r="DT196" s="69">
        <v>0</v>
      </c>
      <c r="DU196" s="69">
        <v>0</v>
      </c>
      <c r="DV196" s="69">
        <v>0</v>
      </c>
      <c r="DW196" s="69">
        <v>0</v>
      </c>
      <c r="DX196" s="26">
        <v>0</v>
      </c>
      <c r="DY196" s="26">
        <v>721999.494774601</v>
      </c>
      <c r="DZ196" s="26">
        <v>0</v>
      </c>
      <c r="EA196" s="26">
        <v>0</v>
      </c>
      <c r="EB196" s="69">
        <v>0</v>
      </c>
      <c r="EC196" s="69">
        <f>SUM(I196:EB196)</f>
        <v>721999.494774601</v>
      </c>
      <c r="ED196" s="69">
        <v>0</v>
      </c>
      <c r="EE196" s="69">
        <v>0</v>
      </c>
      <c r="EF196" s="69">
        <v>0</v>
      </c>
      <c r="EG196" s="69">
        <f>SUM(EE196:EF196)</f>
        <v>0</v>
      </c>
      <c r="EH196" s="23"/>
      <c r="EI196" s="23"/>
    </row>
    <row r="197" spans="1:139" ht="12.75" customHeight="1">
      <c r="A197" s="67" t="s">
        <v>27</v>
      </c>
      <c r="B197" s="12" t="s">
        <v>374</v>
      </c>
      <c r="C197" s="4" t="s">
        <v>28</v>
      </c>
      <c r="D197" s="55">
        <f t="shared" si="9"/>
        <v>3099344.153412874</v>
      </c>
      <c r="E197" s="55">
        <v>0</v>
      </c>
      <c r="F197" s="55">
        <f t="shared" si="10"/>
        <v>3099344.153412874</v>
      </c>
      <c r="G197" s="55">
        <v>0</v>
      </c>
      <c r="H197" s="55">
        <f t="shared" si="11"/>
        <v>3099344.153412874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0</v>
      </c>
      <c r="P197" s="69">
        <v>0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0</v>
      </c>
      <c r="W197" s="69">
        <v>0</v>
      </c>
      <c r="X197" s="69">
        <v>0</v>
      </c>
      <c r="Y197" s="69">
        <v>0</v>
      </c>
      <c r="Z197" s="69">
        <v>0</v>
      </c>
      <c r="AA197" s="69">
        <v>0</v>
      </c>
      <c r="AB197" s="69">
        <v>0</v>
      </c>
      <c r="AC197" s="69">
        <v>0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69">
        <v>0</v>
      </c>
      <c r="AU197" s="69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69">
        <v>0</v>
      </c>
      <c r="BD197" s="69">
        <v>0</v>
      </c>
      <c r="BE197" s="69">
        <v>0</v>
      </c>
      <c r="BF197" s="69">
        <v>0</v>
      </c>
      <c r="BG197" s="69">
        <v>0</v>
      </c>
      <c r="BH197" s="69">
        <v>0</v>
      </c>
      <c r="BI197" s="69">
        <v>0</v>
      </c>
      <c r="BJ197" s="69">
        <v>0</v>
      </c>
      <c r="BK197" s="69">
        <v>0</v>
      </c>
      <c r="BL197" s="69">
        <v>0</v>
      </c>
      <c r="BM197" s="69">
        <v>0</v>
      </c>
      <c r="BN197" s="69">
        <v>0</v>
      </c>
      <c r="BO197" s="69">
        <v>0</v>
      </c>
      <c r="BP197" s="69">
        <v>0</v>
      </c>
      <c r="BQ197" s="69">
        <v>0</v>
      </c>
      <c r="BR197" s="69">
        <v>0</v>
      </c>
      <c r="BS197" s="69">
        <v>0</v>
      </c>
      <c r="BT197" s="69">
        <v>0</v>
      </c>
      <c r="BU197" s="69">
        <v>0</v>
      </c>
      <c r="BV197" s="69">
        <v>0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69">
        <v>0</v>
      </c>
      <c r="CF197" s="69">
        <v>0</v>
      </c>
      <c r="CG197" s="69">
        <v>0</v>
      </c>
      <c r="CH197" s="69">
        <v>0</v>
      </c>
      <c r="CI197" s="69">
        <v>0</v>
      </c>
      <c r="CJ197" s="69">
        <v>0</v>
      </c>
      <c r="CK197" s="69">
        <v>0</v>
      </c>
      <c r="CL197" s="69">
        <v>0</v>
      </c>
      <c r="CM197" s="69">
        <v>0</v>
      </c>
      <c r="CN197" s="69">
        <v>0</v>
      </c>
      <c r="CO197" s="69">
        <v>0</v>
      </c>
      <c r="CP197" s="69">
        <v>0</v>
      </c>
      <c r="CQ197" s="69">
        <v>0</v>
      </c>
      <c r="CR197" s="69">
        <v>0</v>
      </c>
      <c r="CS197" s="69">
        <v>0</v>
      </c>
      <c r="CT197" s="69">
        <v>0</v>
      </c>
      <c r="CU197" s="69">
        <v>0</v>
      </c>
      <c r="CV197" s="69">
        <v>0</v>
      </c>
      <c r="CW197" s="69">
        <v>0</v>
      </c>
      <c r="CX197" s="69">
        <v>0</v>
      </c>
      <c r="CY197" s="69">
        <v>0</v>
      </c>
      <c r="CZ197" s="69">
        <v>0</v>
      </c>
      <c r="DA197" s="69">
        <v>0</v>
      </c>
      <c r="DB197" s="69">
        <v>0</v>
      </c>
      <c r="DC197" s="69">
        <v>0</v>
      </c>
      <c r="DD197" s="69">
        <v>0</v>
      </c>
      <c r="DE197" s="69">
        <v>0</v>
      </c>
      <c r="DF197" s="69">
        <v>0</v>
      </c>
      <c r="DG197" s="69">
        <v>0</v>
      </c>
      <c r="DH197" s="69">
        <v>0</v>
      </c>
      <c r="DI197" s="69">
        <v>0</v>
      </c>
      <c r="DJ197" s="69">
        <v>0</v>
      </c>
      <c r="DK197" s="69">
        <v>0</v>
      </c>
      <c r="DL197" s="69">
        <v>0</v>
      </c>
      <c r="DM197" s="69">
        <v>0</v>
      </c>
      <c r="DN197" s="69">
        <v>0</v>
      </c>
      <c r="DO197" s="69">
        <v>0</v>
      </c>
      <c r="DP197" s="69">
        <v>0</v>
      </c>
      <c r="DQ197" s="69">
        <v>0</v>
      </c>
      <c r="DR197" s="69">
        <v>0</v>
      </c>
      <c r="DS197" s="69">
        <v>0</v>
      </c>
      <c r="DT197" s="69">
        <v>0</v>
      </c>
      <c r="DU197" s="69">
        <v>0</v>
      </c>
      <c r="DV197" s="69">
        <v>0</v>
      </c>
      <c r="DW197" s="69">
        <v>0</v>
      </c>
      <c r="DX197" s="26">
        <v>0</v>
      </c>
      <c r="DY197" s="26">
        <v>3099344.153412874</v>
      </c>
      <c r="DZ197" s="26">
        <v>0</v>
      </c>
      <c r="EA197" s="26">
        <v>0</v>
      </c>
      <c r="EB197" s="69">
        <v>0</v>
      </c>
      <c r="EC197" s="69">
        <f>SUM(I197:EB197)</f>
        <v>3099344.153412874</v>
      </c>
      <c r="ED197" s="69">
        <v>0</v>
      </c>
      <c r="EE197" s="69">
        <v>0</v>
      </c>
      <c r="EF197" s="69">
        <v>0</v>
      </c>
      <c r="EG197" s="69">
        <f>SUM(EE197:EF197)</f>
        <v>0</v>
      </c>
      <c r="EH197" s="23"/>
      <c r="EI197" s="23"/>
    </row>
    <row r="198" spans="1:159" ht="12.75" customHeight="1">
      <c r="A198" s="67" t="s">
        <v>29</v>
      </c>
      <c r="B198" s="12" t="s">
        <v>375</v>
      </c>
      <c r="C198" s="4" t="s">
        <v>30</v>
      </c>
      <c r="D198" s="55">
        <f t="shared" si="9"/>
        <v>7330324.841701996</v>
      </c>
      <c r="E198" s="55">
        <v>0</v>
      </c>
      <c r="F198" s="55">
        <f t="shared" si="10"/>
        <v>7330324.841701996</v>
      </c>
      <c r="G198" s="55">
        <v>307208.57087202434</v>
      </c>
      <c r="H198" s="55">
        <f t="shared" si="11"/>
        <v>7023116.270829971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69">
        <v>0</v>
      </c>
      <c r="U198" s="69">
        <v>0</v>
      </c>
      <c r="V198" s="69">
        <v>0</v>
      </c>
      <c r="W198" s="69">
        <v>0</v>
      </c>
      <c r="X198" s="69">
        <v>0</v>
      </c>
      <c r="Y198" s="69">
        <v>0</v>
      </c>
      <c r="Z198" s="69">
        <v>0</v>
      </c>
      <c r="AA198" s="69">
        <v>0</v>
      </c>
      <c r="AB198" s="69">
        <v>0</v>
      </c>
      <c r="AC198" s="69">
        <v>0</v>
      </c>
      <c r="AD198" s="69">
        <v>0</v>
      </c>
      <c r="AE198" s="69">
        <v>0</v>
      </c>
      <c r="AF198" s="69">
        <v>0</v>
      </c>
      <c r="AG198" s="69">
        <v>0</v>
      </c>
      <c r="AH198" s="69">
        <v>0</v>
      </c>
      <c r="AI198" s="69">
        <v>0</v>
      </c>
      <c r="AJ198" s="69">
        <v>0</v>
      </c>
      <c r="AK198" s="69">
        <v>0</v>
      </c>
      <c r="AL198" s="69">
        <v>0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69">
        <v>0</v>
      </c>
      <c r="AU198" s="69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69">
        <v>4255.783604087844</v>
      </c>
      <c r="BD198" s="69">
        <v>0</v>
      </c>
      <c r="BE198" s="69">
        <v>0</v>
      </c>
      <c r="BF198" s="69">
        <v>0</v>
      </c>
      <c r="BG198" s="69">
        <v>0</v>
      </c>
      <c r="BH198" s="69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69">
        <v>0</v>
      </c>
      <c r="BT198" s="69">
        <v>0</v>
      </c>
      <c r="BU198" s="69">
        <v>0</v>
      </c>
      <c r="BV198" s="69">
        <v>0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69">
        <v>0</v>
      </c>
      <c r="CF198" s="69">
        <v>0</v>
      </c>
      <c r="CG198" s="69">
        <v>0</v>
      </c>
      <c r="CH198" s="69">
        <v>0</v>
      </c>
      <c r="CI198" s="69">
        <v>0</v>
      </c>
      <c r="CJ198" s="69">
        <v>0</v>
      </c>
      <c r="CK198" s="69">
        <v>0</v>
      </c>
      <c r="CL198" s="69">
        <v>0</v>
      </c>
      <c r="CM198" s="69">
        <v>0</v>
      </c>
      <c r="CN198" s="69">
        <v>0</v>
      </c>
      <c r="CO198" s="69">
        <v>0</v>
      </c>
      <c r="CP198" s="69">
        <v>0</v>
      </c>
      <c r="CQ198" s="69">
        <v>0</v>
      </c>
      <c r="CR198" s="69">
        <v>0</v>
      </c>
      <c r="CS198" s="69">
        <v>0</v>
      </c>
      <c r="CT198" s="69">
        <v>0</v>
      </c>
      <c r="CU198" s="69">
        <v>0</v>
      </c>
      <c r="CV198" s="69">
        <v>0</v>
      </c>
      <c r="CW198" s="69">
        <v>0</v>
      </c>
      <c r="CX198" s="69">
        <v>0</v>
      </c>
      <c r="CY198" s="69">
        <v>0</v>
      </c>
      <c r="CZ198" s="69">
        <v>0</v>
      </c>
      <c r="DA198" s="69">
        <v>0</v>
      </c>
      <c r="DB198" s="69">
        <v>0</v>
      </c>
      <c r="DC198" s="69">
        <v>0</v>
      </c>
      <c r="DD198" s="69">
        <v>0</v>
      </c>
      <c r="DE198" s="69">
        <v>0</v>
      </c>
      <c r="DF198" s="69">
        <v>0</v>
      </c>
      <c r="DG198" s="69">
        <v>0</v>
      </c>
      <c r="DH198" s="69">
        <v>0</v>
      </c>
      <c r="DI198" s="69">
        <v>0</v>
      </c>
      <c r="DJ198" s="69">
        <v>0</v>
      </c>
      <c r="DK198" s="69">
        <v>0</v>
      </c>
      <c r="DL198" s="69">
        <v>0</v>
      </c>
      <c r="DM198" s="69">
        <v>0</v>
      </c>
      <c r="DN198" s="69">
        <v>0</v>
      </c>
      <c r="DO198" s="69">
        <v>0</v>
      </c>
      <c r="DP198" s="69">
        <v>0</v>
      </c>
      <c r="DQ198" s="69">
        <v>0</v>
      </c>
      <c r="DR198" s="69">
        <v>0</v>
      </c>
      <c r="DS198" s="69">
        <v>0</v>
      </c>
      <c r="DT198" s="69">
        <v>0</v>
      </c>
      <c r="DU198" s="69">
        <v>0</v>
      </c>
      <c r="DV198" s="69">
        <v>0</v>
      </c>
      <c r="DW198" s="69">
        <v>0</v>
      </c>
      <c r="DX198" s="26">
        <v>0</v>
      </c>
      <c r="DY198" s="26">
        <v>0</v>
      </c>
      <c r="DZ198" s="26">
        <v>1632672.1461173547</v>
      </c>
      <c r="EA198" s="26">
        <v>5239836.184755293</v>
      </c>
      <c r="EB198" s="69">
        <v>0</v>
      </c>
      <c r="EC198" s="69">
        <f>SUM(I198:EB198)</f>
        <v>6876764.114476735</v>
      </c>
      <c r="ED198" s="69">
        <v>0</v>
      </c>
      <c r="EE198" s="69">
        <v>0</v>
      </c>
      <c r="EF198" s="69">
        <v>146352.15635323635</v>
      </c>
      <c r="EG198" s="69">
        <f>SUM(EE198:EF198)</f>
        <v>146352.15635323635</v>
      </c>
      <c r="EH198" s="23"/>
      <c r="EI198" s="23"/>
      <c r="FB198" s="29" t="s">
        <v>177</v>
      </c>
      <c r="FC198" s="30" t="s">
        <v>178</v>
      </c>
    </row>
    <row r="199" spans="1:159" ht="12.75" customHeight="1">
      <c r="A199" s="67" t="s">
        <v>31</v>
      </c>
      <c r="B199" s="12" t="s">
        <v>376</v>
      </c>
      <c r="C199" s="4" t="s">
        <v>32</v>
      </c>
      <c r="D199" s="55">
        <f t="shared" si="9"/>
        <v>644825.047677855</v>
      </c>
      <c r="E199" s="55">
        <v>0</v>
      </c>
      <c r="F199" s="55">
        <f t="shared" si="10"/>
        <v>644825.047677855</v>
      </c>
      <c r="G199" s="55">
        <v>71772.6124491037</v>
      </c>
      <c r="H199" s="55">
        <f t="shared" si="11"/>
        <v>573052.4352287513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9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69">
        <v>0</v>
      </c>
      <c r="AL199" s="69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69">
        <v>0</v>
      </c>
      <c r="AU199" s="69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69">
        <v>0</v>
      </c>
      <c r="BD199" s="69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69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69">
        <v>0</v>
      </c>
      <c r="BV199" s="69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69">
        <v>0</v>
      </c>
      <c r="CF199" s="69">
        <v>0</v>
      </c>
      <c r="CG199" s="69">
        <v>0</v>
      </c>
      <c r="CH199" s="69">
        <v>0</v>
      </c>
      <c r="CI199" s="69">
        <v>0</v>
      </c>
      <c r="CJ199" s="69">
        <v>0</v>
      </c>
      <c r="CK199" s="69">
        <v>0</v>
      </c>
      <c r="CL199" s="69">
        <v>0</v>
      </c>
      <c r="CM199" s="69">
        <v>0</v>
      </c>
      <c r="CN199" s="69">
        <v>0</v>
      </c>
      <c r="CO199" s="69">
        <v>0</v>
      </c>
      <c r="CP199" s="69">
        <v>0</v>
      </c>
      <c r="CQ199" s="69">
        <v>0</v>
      </c>
      <c r="CR199" s="69">
        <v>0</v>
      </c>
      <c r="CS199" s="69">
        <v>0</v>
      </c>
      <c r="CT199" s="69">
        <v>0</v>
      </c>
      <c r="CU199" s="69">
        <v>0</v>
      </c>
      <c r="CV199" s="69">
        <v>0</v>
      </c>
      <c r="CW199" s="69">
        <v>0</v>
      </c>
      <c r="CX199" s="69">
        <v>0</v>
      </c>
      <c r="CY199" s="69">
        <v>0</v>
      </c>
      <c r="CZ199" s="69">
        <v>0</v>
      </c>
      <c r="DA199" s="69">
        <v>0</v>
      </c>
      <c r="DB199" s="69">
        <v>0</v>
      </c>
      <c r="DC199" s="69">
        <v>0</v>
      </c>
      <c r="DD199" s="69">
        <v>0</v>
      </c>
      <c r="DE199" s="69">
        <v>0</v>
      </c>
      <c r="DF199" s="69">
        <v>0</v>
      </c>
      <c r="DG199" s="69">
        <v>0</v>
      </c>
      <c r="DH199" s="69">
        <v>0</v>
      </c>
      <c r="DI199" s="69">
        <v>0</v>
      </c>
      <c r="DJ199" s="69">
        <v>0</v>
      </c>
      <c r="DK199" s="69">
        <v>0</v>
      </c>
      <c r="DL199" s="69">
        <v>0</v>
      </c>
      <c r="DM199" s="69">
        <v>0</v>
      </c>
      <c r="DN199" s="69">
        <v>0</v>
      </c>
      <c r="DO199" s="69">
        <v>0</v>
      </c>
      <c r="DP199" s="69">
        <v>0</v>
      </c>
      <c r="DQ199" s="69">
        <v>0</v>
      </c>
      <c r="DR199" s="69">
        <v>0</v>
      </c>
      <c r="DS199" s="69">
        <v>0</v>
      </c>
      <c r="DT199" s="69">
        <v>0</v>
      </c>
      <c r="DU199" s="69">
        <v>0</v>
      </c>
      <c r="DV199" s="69">
        <v>0</v>
      </c>
      <c r="DW199" s="69">
        <v>0</v>
      </c>
      <c r="DX199" s="26">
        <v>0</v>
      </c>
      <c r="DY199" s="26">
        <v>0</v>
      </c>
      <c r="DZ199" s="26">
        <v>0</v>
      </c>
      <c r="EA199" s="26">
        <v>573052.4352287513</v>
      </c>
      <c r="EB199" s="69">
        <v>0</v>
      </c>
      <c r="EC199" s="69">
        <f>SUM(I199:EB199)</f>
        <v>573052.4352287513</v>
      </c>
      <c r="ED199" s="69">
        <v>0</v>
      </c>
      <c r="EE199" s="69">
        <v>0</v>
      </c>
      <c r="EF199" s="69">
        <v>0</v>
      </c>
      <c r="EG199" s="69">
        <f>SUM(EE199:EF199)</f>
        <v>0</v>
      </c>
      <c r="EH199" s="23"/>
      <c r="EI199" s="23"/>
      <c r="FB199" s="31"/>
      <c r="FC199" s="32" t="s">
        <v>179</v>
      </c>
    </row>
    <row r="200" spans="1:139" ht="12.75" customHeight="1">
      <c r="A200" s="67" t="s">
        <v>33</v>
      </c>
      <c r="B200" s="12" t="s">
        <v>377</v>
      </c>
      <c r="C200" s="4" t="s">
        <v>34</v>
      </c>
      <c r="D200" s="55">
        <f t="shared" si="9"/>
        <v>1307574.1698127068</v>
      </c>
      <c r="E200" s="55">
        <v>0</v>
      </c>
      <c r="F200" s="55">
        <f t="shared" si="10"/>
        <v>1307574.1698127068</v>
      </c>
      <c r="G200" s="55">
        <v>160253.95490857138</v>
      </c>
      <c r="H200" s="55">
        <f t="shared" si="11"/>
        <v>1147320.2149041353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0</v>
      </c>
      <c r="S200" s="69">
        <v>0</v>
      </c>
      <c r="T200" s="69">
        <v>0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9">
        <v>0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69">
        <v>0</v>
      </c>
      <c r="AL200" s="69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69">
        <v>0</v>
      </c>
      <c r="AU200" s="69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69">
        <v>0</v>
      </c>
      <c r="BD200" s="69">
        <v>0</v>
      </c>
      <c r="BE200" s="69">
        <v>0</v>
      </c>
      <c r="BF200" s="69">
        <v>0</v>
      </c>
      <c r="BG200" s="69">
        <v>0</v>
      </c>
      <c r="BH200" s="69">
        <v>0</v>
      </c>
      <c r="BI200" s="69">
        <v>0</v>
      </c>
      <c r="BJ200" s="69">
        <v>0</v>
      </c>
      <c r="BK200" s="69">
        <v>0</v>
      </c>
      <c r="BL200" s="69">
        <v>0</v>
      </c>
      <c r="BM200" s="69">
        <v>0</v>
      </c>
      <c r="BN200" s="69">
        <v>0</v>
      </c>
      <c r="BO200" s="69">
        <v>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69">
        <v>0</v>
      </c>
      <c r="BV200" s="69">
        <v>0</v>
      </c>
      <c r="BW200" s="69">
        <v>0</v>
      </c>
      <c r="BX200" s="69">
        <v>0</v>
      </c>
      <c r="BY200" s="69">
        <v>0</v>
      </c>
      <c r="BZ200" s="69">
        <v>0</v>
      </c>
      <c r="CA200" s="69">
        <v>0</v>
      </c>
      <c r="CB200" s="69">
        <v>0</v>
      </c>
      <c r="CC200" s="69">
        <v>0</v>
      </c>
      <c r="CD200" s="69">
        <v>0</v>
      </c>
      <c r="CE200" s="69">
        <v>0</v>
      </c>
      <c r="CF200" s="69">
        <v>0</v>
      </c>
      <c r="CG200" s="69">
        <v>0</v>
      </c>
      <c r="CH200" s="69">
        <v>0</v>
      </c>
      <c r="CI200" s="69">
        <v>0</v>
      </c>
      <c r="CJ200" s="69">
        <v>0</v>
      </c>
      <c r="CK200" s="69">
        <v>0</v>
      </c>
      <c r="CL200" s="69">
        <v>0</v>
      </c>
      <c r="CM200" s="69">
        <v>0</v>
      </c>
      <c r="CN200" s="69">
        <v>0</v>
      </c>
      <c r="CO200" s="69">
        <v>0</v>
      </c>
      <c r="CP200" s="69">
        <v>0</v>
      </c>
      <c r="CQ200" s="69">
        <v>0</v>
      </c>
      <c r="CR200" s="69">
        <v>0</v>
      </c>
      <c r="CS200" s="69">
        <v>0</v>
      </c>
      <c r="CT200" s="69">
        <v>0</v>
      </c>
      <c r="CU200" s="69">
        <v>0</v>
      </c>
      <c r="CV200" s="69">
        <v>0</v>
      </c>
      <c r="CW200" s="69">
        <v>0</v>
      </c>
      <c r="CX200" s="69">
        <v>0</v>
      </c>
      <c r="CY200" s="69">
        <v>0</v>
      </c>
      <c r="CZ200" s="69">
        <v>0</v>
      </c>
      <c r="DA200" s="69">
        <v>0</v>
      </c>
      <c r="DB200" s="69">
        <v>0</v>
      </c>
      <c r="DC200" s="69">
        <v>0</v>
      </c>
      <c r="DD200" s="69">
        <v>0</v>
      </c>
      <c r="DE200" s="69">
        <v>0</v>
      </c>
      <c r="DF200" s="69">
        <v>0</v>
      </c>
      <c r="DG200" s="69">
        <v>0</v>
      </c>
      <c r="DH200" s="69">
        <v>0</v>
      </c>
      <c r="DI200" s="69">
        <v>0</v>
      </c>
      <c r="DJ200" s="69">
        <v>0</v>
      </c>
      <c r="DK200" s="69">
        <v>0</v>
      </c>
      <c r="DL200" s="69">
        <v>0</v>
      </c>
      <c r="DM200" s="69">
        <v>0</v>
      </c>
      <c r="DN200" s="69">
        <v>0</v>
      </c>
      <c r="DO200" s="69">
        <v>0</v>
      </c>
      <c r="DP200" s="69">
        <v>0</v>
      </c>
      <c r="DQ200" s="69">
        <v>0</v>
      </c>
      <c r="DR200" s="69">
        <v>0</v>
      </c>
      <c r="DS200" s="69">
        <v>0</v>
      </c>
      <c r="DT200" s="69">
        <v>0</v>
      </c>
      <c r="DU200" s="69">
        <v>0</v>
      </c>
      <c r="DV200" s="69">
        <v>0</v>
      </c>
      <c r="DW200" s="69">
        <v>0</v>
      </c>
      <c r="DX200" s="26">
        <v>0</v>
      </c>
      <c r="DY200" s="26">
        <v>0</v>
      </c>
      <c r="DZ200" s="26">
        <v>0</v>
      </c>
      <c r="EA200" s="26">
        <v>1147320.2149041353</v>
      </c>
      <c r="EB200" s="69">
        <v>0</v>
      </c>
      <c r="EC200" s="69">
        <f>SUM(I200:EB200)</f>
        <v>1147320.2149041353</v>
      </c>
      <c r="ED200" s="69">
        <v>0</v>
      </c>
      <c r="EE200" s="69">
        <v>0</v>
      </c>
      <c r="EF200" s="69">
        <v>0</v>
      </c>
      <c r="EG200" s="69">
        <f>SUM(EE200:EF200)</f>
        <v>0</v>
      </c>
      <c r="EH200" s="23"/>
      <c r="EI200" s="23"/>
    </row>
    <row r="201" spans="1:139" ht="12.75" customHeight="1">
      <c r="A201" s="67" t="s">
        <v>35</v>
      </c>
      <c r="B201" s="12" t="s">
        <v>378</v>
      </c>
      <c r="C201" s="4" t="s">
        <v>36</v>
      </c>
      <c r="D201" s="55">
        <f t="shared" si="9"/>
        <v>541137.4127045438</v>
      </c>
      <c r="E201" s="55">
        <v>0</v>
      </c>
      <c r="F201" s="55">
        <f t="shared" si="10"/>
        <v>541137.4127045438</v>
      </c>
      <c r="G201" s="55">
        <v>9680.8034942643</v>
      </c>
      <c r="H201" s="55">
        <f t="shared" si="11"/>
        <v>531456.6092102795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69">
        <v>0</v>
      </c>
      <c r="S201" s="69">
        <v>0</v>
      </c>
      <c r="T201" s="69">
        <v>0</v>
      </c>
      <c r="U201" s="69">
        <v>0</v>
      </c>
      <c r="V201" s="69">
        <v>0</v>
      </c>
      <c r="W201" s="69">
        <v>0</v>
      </c>
      <c r="X201" s="69">
        <v>0</v>
      </c>
      <c r="Y201" s="69">
        <v>0</v>
      </c>
      <c r="Z201" s="69">
        <v>0</v>
      </c>
      <c r="AA201" s="69">
        <v>0</v>
      </c>
      <c r="AB201" s="69">
        <v>0</v>
      </c>
      <c r="AC201" s="69">
        <v>0</v>
      </c>
      <c r="AD201" s="69">
        <v>0</v>
      </c>
      <c r="AE201" s="69">
        <v>0</v>
      </c>
      <c r="AF201" s="69">
        <v>0</v>
      </c>
      <c r="AG201" s="69">
        <v>0</v>
      </c>
      <c r="AH201" s="69">
        <v>0</v>
      </c>
      <c r="AI201" s="69">
        <v>0</v>
      </c>
      <c r="AJ201" s="69">
        <v>0</v>
      </c>
      <c r="AK201" s="69">
        <v>0</v>
      </c>
      <c r="AL201" s="69">
        <v>0</v>
      </c>
      <c r="AM201" s="69">
        <v>0</v>
      </c>
      <c r="AN201" s="69">
        <v>0</v>
      </c>
      <c r="AO201" s="69">
        <v>0</v>
      </c>
      <c r="AP201" s="69">
        <v>0</v>
      </c>
      <c r="AQ201" s="69">
        <v>0</v>
      </c>
      <c r="AR201" s="69">
        <v>0</v>
      </c>
      <c r="AS201" s="69">
        <v>0</v>
      </c>
      <c r="AT201" s="69">
        <v>0</v>
      </c>
      <c r="AU201" s="69">
        <v>0</v>
      </c>
      <c r="AV201" s="69">
        <v>0</v>
      </c>
      <c r="AW201" s="69">
        <v>0</v>
      </c>
      <c r="AX201" s="69">
        <v>0</v>
      </c>
      <c r="AY201" s="69">
        <v>0</v>
      </c>
      <c r="AZ201" s="69">
        <v>0</v>
      </c>
      <c r="BA201" s="69">
        <v>0</v>
      </c>
      <c r="BB201" s="69">
        <v>0</v>
      </c>
      <c r="BC201" s="69">
        <v>0</v>
      </c>
      <c r="BD201" s="69">
        <v>0</v>
      </c>
      <c r="BE201" s="69">
        <v>0</v>
      </c>
      <c r="BF201" s="69">
        <v>0</v>
      </c>
      <c r="BG201" s="69">
        <v>0</v>
      </c>
      <c r="BH201" s="69">
        <v>0</v>
      </c>
      <c r="BI201" s="69">
        <v>0</v>
      </c>
      <c r="BJ201" s="69">
        <v>0</v>
      </c>
      <c r="BK201" s="69">
        <v>0</v>
      </c>
      <c r="BL201" s="69">
        <v>0</v>
      </c>
      <c r="BM201" s="69">
        <v>0</v>
      </c>
      <c r="BN201" s="69">
        <v>0</v>
      </c>
      <c r="BO201" s="69">
        <v>0</v>
      </c>
      <c r="BP201" s="69">
        <v>0</v>
      </c>
      <c r="BQ201" s="69">
        <v>0</v>
      </c>
      <c r="BR201" s="69">
        <v>0</v>
      </c>
      <c r="BS201" s="69">
        <v>0</v>
      </c>
      <c r="BT201" s="69">
        <v>0</v>
      </c>
      <c r="BU201" s="69">
        <v>0</v>
      </c>
      <c r="BV201" s="69">
        <v>0</v>
      </c>
      <c r="BW201" s="69">
        <v>0</v>
      </c>
      <c r="BX201" s="69">
        <v>0</v>
      </c>
      <c r="BY201" s="69">
        <v>0</v>
      </c>
      <c r="BZ201" s="69">
        <v>0</v>
      </c>
      <c r="CA201" s="69">
        <v>0</v>
      </c>
      <c r="CB201" s="69">
        <v>0</v>
      </c>
      <c r="CC201" s="69">
        <v>0</v>
      </c>
      <c r="CD201" s="69">
        <v>0</v>
      </c>
      <c r="CE201" s="69">
        <v>0</v>
      </c>
      <c r="CF201" s="69">
        <v>0</v>
      </c>
      <c r="CG201" s="69">
        <v>0</v>
      </c>
      <c r="CH201" s="69">
        <v>0</v>
      </c>
      <c r="CI201" s="69">
        <v>0</v>
      </c>
      <c r="CJ201" s="69">
        <v>0</v>
      </c>
      <c r="CK201" s="69">
        <v>0</v>
      </c>
      <c r="CL201" s="69">
        <v>0</v>
      </c>
      <c r="CM201" s="69">
        <v>0</v>
      </c>
      <c r="CN201" s="69">
        <v>0</v>
      </c>
      <c r="CO201" s="69">
        <v>0</v>
      </c>
      <c r="CP201" s="69">
        <v>0</v>
      </c>
      <c r="CQ201" s="69">
        <v>0</v>
      </c>
      <c r="CR201" s="69">
        <v>0</v>
      </c>
      <c r="CS201" s="69">
        <v>0</v>
      </c>
      <c r="CT201" s="69">
        <v>0</v>
      </c>
      <c r="CU201" s="69">
        <v>0</v>
      </c>
      <c r="CV201" s="69">
        <v>0</v>
      </c>
      <c r="CW201" s="69">
        <v>0</v>
      </c>
      <c r="CX201" s="69">
        <v>0</v>
      </c>
      <c r="CY201" s="69">
        <v>0</v>
      </c>
      <c r="CZ201" s="69">
        <v>0</v>
      </c>
      <c r="DA201" s="69">
        <v>0</v>
      </c>
      <c r="DB201" s="69">
        <v>0</v>
      </c>
      <c r="DC201" s="69">
        <v>0</v>
      </c>
      <c r="DD201" s="69">
        <v>0</v>
      </c>
      <c r="DE201" s="69">
        <v>0</v>
      </c>
      <c r="DF201" s="69">
        <v>0</v>
      </c>
      <c r="DG201" s="69">
        <v>0</v>
      </c>
      <c r="DH201" s="69">
        <v>0</v>
      </c>
      <c r="DI201" s="69">
        <v>0</v>
      </c>
      <c r="DJ201" s="69">
        <v>0</v>
      </c>
      <c r="DK201" s="69">
        <v>0</v>
      </c>
      <c r="DL201" s="69">
        <v>0</v>
      </c>
      <c r="DM201" s="69">
        <v>0</v>
      </c>
      <c r="DN201" s="69">
        <v>0</v>
      </c>
      <c r="DO201" s="69">
        <v>0</v>
      </c>
      <c r="DP201" s="69">
        <v>0</v>
      </c>
      <c r="DQ201" s="69">
        <v>0</v>
      </c>
      <c r="DR201" s="69">
        <v>0</v>
      </c>
      <c r="DS201" s="69">
        <v>0</v>
      </c>
      <c r="DT201" s="69">
        <v>0</v>
      </c>
      <c r="DU201" s="69">
        <v>0</v>
      </c>
      <c r="DV201" s="69">
        <v>0</v>
      </c>
      <c r="DW201" s="69">
        <v>0</v>
      </c>
      <c r="DX201" s="26">
        <v>0</v>
      </c>
      <c r="DY201" s="26">
        <v>0</v>
      </c>
      <c r="DZ201" s="26">
        <v>0</v>
      </c>
      <c r="EA201" s="26">
        <v>531456.6092102795</v>
      </c>
      <c r="EB201" s="69">
        <v>0</v>
      </c>
      <c r="EC201" s="69">
        <f>SUM(I201:EB201)</f>
        <v>531456.6092102795</v>
      </c>
      <c r="ED201" s="69">
        <v>0</v>
      </c>
      <c r="EE201" s="69">
        <v>0</v>
      </c>
      <c r="EF201" s="69">
        <v>0</v>
      </c>
      <c r="EG201" s="69">
        <f>SUM(EE201:EF201)</f>
        <v>0</v>
      </c>
      <c r="EH201" s="23"/>
      <c r="EI201" s="23"/>
    </row>
    <row r="202" spans="1:186" ht="12.75" customHeight="1">
      <c r="A202" s="67" t="s">
        <v>37</v>
      </c>
      <c r="B202" s="12" t="s">
        <v>379</v>
      </c>
      <c r="C202" s="4" t="s">
        <v>38</v>
      </c>
      <c r="D202" s="55">
        <f>+E202+F202</f>
        <v>865444.389257522</v>
      </c>
      <c r="E202" s="55">
        <v>0</v>
      </c>
      <c r="F202" s="55">
        <f>+G202+H202</f>
        <v>865444.389257522</v>
      </c>
      <c r="G202" s="55">
        <v>112055.12554947364</v>
      </c>
      <c r="H202" s="55">
        <f>+EC202+EG202+ED202</f>
        <v>753389.2637080483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0</v>
      </c>
      <c r="W202" s="69">
        <v>0</v>
      </c>
      <c r="X202" s="69">
        <v>0</v>
      </c>
      <c r="Y202" s="69">
        <v>0</v>
      </c>
      <c r="Z202" s="69">
        <v>0</v>
      </c>
      <c r="AA202" s="69">
        <v>0</v>
      </c>
      <c r="AB202" s="69">
        <v>0</v>
      </c>
      <c r="AC202" s="69">
        <v>0</v>
      </c>
      <c r="AD202" s="69">
        <v>0</v>
      </c>
      <c r="AE202" s="69">
        <v>0</v>
      </c>
      <c r="AF202" s="69">
        <v>0</v>
      </c>
      <c r="AG202" s="69">
        <v>0</v>
      </c>
      <c r="AH202" s="69">
        <v>0</v>
      </c>
      <c r="AI202" s="69">
        <v>0</v>
      </c>
      <c r="AJ202" s="69">
        <v>0</v>
      </c>
      <c r="AK202" s="69">
        <v>0</v>
      </c>
      <c r="AL202" s="69">
        <v>0</v>
      </c>
      <c r="AM202" s="69">
        <v>0</v>
      </c>
      <c r="AN202" s="69">
        <v>0</v>
      </c>
      <c r="AO202" s="69">
        <v>0</v>
      </c>
      <c r="AP202" s="69">
        <v>0</v>
      </c>
      <c r="AQ202" s="69">
        <v>0</v>
      </c>
      <c r="AR202" s="69">
        <v>0</v>
      </c>
      <c r="AS202" s="69">
        <v>0</v>
      </c>
      <c r="AT202" s="69">
        <v>0</v>
      </c>
      <c r="AU202" s="69">
        <v>0</v>
      </c>
      <c r="AV202" s="69">
        <v>0</v>
      </c>
      <c r="AW202" s="69">
        <v>0</v>
      </c>
      <c r="AX202" s="69">
        <v>0</v>
      </c>
      <c r="AY202" s="69">
        <v>0</v>
      </c>
      <c r="AZ202" s="69">
        <v>0</v>
      </c>
      <c r="BA202" s="69">
        <v>0</v>
      </c>
      <c r="BB202" s="69">
        <v>0</v>
      </c>
      <c r="BC202" s="69">
        <v>0</v>
      </c>
      <c r="BD202" s="69">
        <v>0</v>
      </c>
      <c r="BE202" s="69">
        <v>0</v>
      </c>
      <c r="BF202" s="69">
        <v>0</v>
      </c>
      <c r="BG202" s="69">
        <v>0</v>
      </c>
      <c r="BH202" s="69">
        <v>0</v>
      </c>
      <c r="BI202" s="69">
        <v>0</v>
      </c>
      <c r="BJ202" s="69">
        <v>0</v>
      </c>
      <c r="BK202" s="69">
        <v>0</v>
      </c>
      <c r="BL202" s="69">
        <v>0</v>
      </c>
      <c r="BM202" s="69">
        <v>0</v>
      </c>
      <c r="BN202" s="69">
        <v>0</v>
      </c>
      <c r="BO202" s="69">
        <v>0</v>
      </c>
      <c r="BP202" s="69">
        <v>0</v>
      </c>
      <c r="BQ202" s="69">
        <v>0</v>
      </c>
      <c r="BR202" s="69">
        <v>0</v>
      </c>
      <c r="BS202" s="69">
        <v>0</v>
      </c>
      <c r="BT202" s="69">
        <v>0</v>
      </c>
      <c r="BU202" s="69">
        <v>0</v>
      </c>
      <c r="BV202" s="69">
        <v>0</v>
      </c>
      <c r="BW202" s="69">
        <v>0</v>
      </c>
      <c r="BX202" s="69">
        <v>0</v>
      </c>
      <c r="BY202" s="69">
        <v>0</v>
      </c>
      <c r="BZ202" s="69">
        <v>0</v>
      </c>
      <c r="CA202" s="69">
        <v>0</v>
      </c>
      <c r="CB202" s="69">
        <v>0</v>
      </c>
      <c r="CC202" s="69">
        <v>0</v>
      </c>
      <c r="CD202" s="69">
        <v>0</v>
      </c>
      <c r="CE202" s="69">
        <v>0</v>
      </c>
      <c r="CF202" s="69">
        <v>0</v>
      </c>
      <c r="CG202" s="69">
        <v>0</v>
      </c>
      <c r="CH202" s="69">
        <v>0</v>
      </c>
      <c r="CI202" s="69">
        <v>0</v>
      </c>
      <c r="CJ202" s="69">
        <v>0</v>
      </c>
      <c r="CK202" s="69">
        <v>0</v>
      </c>
      <c r="CL202" s="69">
        <v>0</v>
      </c>
      <c r="CM202" s="69">
        <v>0</v>
      </c>
      <c r="CN202" s="69">
        <v>0</v>
      </c>
      <c r="CO202" s="69">
        <v>0</v>
      </c>
      <c r="CP202" s="69">
        <v>0</v>
      </c>
      <c r="CQ202" s="69">
        <v>0</v>
      </c>
      <c r="CR202" s="69">
        <v>0</v>
      </c>
      <c r="CS202" s="69">
        <v>0</v>
      </c>
      <c r="CT202" s="69">
        <v>0</v>
      </c>
      <c r="CU202" s="69">
        <v>0</v>
      </c>
      <c r="CV202" s="69">
        <v>0</v>
      </c>
      <c r="CW202" s="69">
        <v>0</v>
      </c>
      <c r="CX202" s="69">
        <v>0</v>
      </c>
      <c r="CY202" s="69">
        <v>0</v>
      </c>
      <c r="CZ202" s="69">
        <v>0</v>
      </c>
      <c r="DA202" s="69">
        <v>0</v>
      </c>
      <c r="DB202" s="69">
        <v>0</v>
      </c>
      <c r="DC202" s="69">
        <v>0</v>
      </c>
      <c r="DD202" s="69">
        <v>0</v>
      </c>
      <c r="DE202" s="69">
        <v>787.6475759127894</v>
      </c>
      <c r="DF202" s="69">
        <v>21561.604</v>
      </c>
      <c r="DG202" s="69">
        <v>0</v>
      </c>
      <c r="DH202" s="69">
        <v>5651.280549825427</v>
      </c>
      <c r="DI202" s="69">
        <v>12294.397493927918</v>
      </c>
      <c r="DJ202" s="69">
        <v>0</v>
      </c>
      <c r="DK202" s="69">
        <v>0</v>
      </c>
      <c r="DL202" s="69">
        <v>0</v>
      </c>
      <c r="DM202" s="69">
        <v>0</v>
      </c>
      <c r="DN202" s="69">
        <v>0</v>
      </c>
      <c r="DO202" s="69">
        <v>0</v>
      </c>
      <c r="DP202" s="69">
        <v>0</v>
      </c>
      <c r="DQ202" s="69">
        <v>0</v>
      </c>
      <c r="DR202" s="69">
        <v>0</v>
      </c>
      <c r="DS202" s="69">
        <v>0</v>
      </c>
      <c r="DT202" s="69">
        <v>0</v>
      </c>
      <c r="DU202" s="69">
        <v>0</v>
      </c>
      <c r="DV202" s="69">
        <v>0</v>
      </c>
      <c r="DW202" s="69">
        <v>0</v>
      </c>
      <c r="DX202" s="26">
        <v>0</v>
      </c>
      <c r="DY202" s="26">
        <v>0</v>
      </c>
      <c r="DZ202" s="26">
        <v>0</v>
      </c>
      <c r="EA202" s="26">
        <v>713094.3340883821</v>
      </c>
      <c r="EB202" s="69">
        <v>0</v>
      </c>
      <c r="EC202" s="69">
        <f>SUM(I202:EB202)</f>
        <v>753389.2637080483</v>
      </c>
      <c r="ED202" s="69">
        <v>0</v>
      </c>
      <c r="EE202" s="69">
        <v>0</v>
      </c>
      <c r="EF202" s="69">
        <v>0</v>
      </c>
      <c r="EG202" s="69">
        <f>SUM(EE202:EF202)</f>
        <v>0</v>
      </c>
      <c r="EH202" s="23"/>
      <c r="EI202" s="23"/>
      <c r="GD202" s="33" t="s">
        <v>180</v>
      </c>
    </row>
    <row r="203" spans="1:139" ht="12.75" customHeight="1">
      <c r="A203" s="67" t="s">
        <v>39</v>
      </c>
      <c r="B203" s="12" t="s">
        <v>380</v>
      </c>
      <c r="C203" s="4" t="s">
        <v>40</v>
      </c>
      <c r="D203" s="56">
        <f>+E203+F203</f>
        <v>4530446.892972108</v>
      </c>
      <c r="E203" s="56">
        <v>0</v>
      </c>
      <c r="F203" s="56">
        <f>+G203+H203</f>
        <v>4530446.892972108</v>
      </c>
      <c r="G203" s="56">
        <v>0</v>
      </c>
      <c r="H203" s="56">
        <f>+EC203+EG203+ED203</f>
        <v>4530446.892972108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0">
        <v>0</v>
      </c>
      <c r="S203" s="70">
        <v>0</v>
      </c>
      <c r="T203" s="70">
        <v>0</v>
      </c>
      <c r="U203" s="70">
        <v>0</v>
      </c>
      <c r="V203" s="70">
        <v>0</v>
      </c>
      <c r="W203" s="70">
        <v>0</v>
      </c>
      <c r="X203" s="70">
        <v>0</v>
      </c>
      <c r="Y203" s="70">
        <v>0</v>
      </c>
      <c r="Z203" s="70">
        <v>0</v>
      </c>
      <c r="AA203" s="70">
        <v>0</v>
      </c>
      <c r="AB203" s="70">
        <v>0</v>
      </c>
      <c r="AC203" s="70">
        <v>0</v>
      </c>
      <c r="AD203" s="70">
        <v>0</v>
      </c>
      <c r="AE203" s="70">
        <v>0</v>
      </c>
      <c r="AF203" s="70">
        <v>0</v>
      </c>
      <c r="AG203" s="70">
        <v>0</v>
      </c>
      <c r="AH203" s="70">
        <v>0</v>
      </c>
      <c r="AI203" s="70">
        <v>0</v>
      </c>
      <c r="AJ203" s="70">
        <v>0</v>
      </c>
      <c r="AK203" s="70">
        <v>0</v>
      </c>
      <c r="AL203" s="70">
        <v>0</v>
      </c>
      <c r="AM203" s="70">
        <v>0</v>
      </c>
      <c r="AN203" s="70">
        <v>0</v>
      </c>
      <c r="AO203" s="70">
        <v>0</v>
      </c>
      <c r="AP203" s="70">
        <v>0</v>
      </c>
      <c r="AQ203" s="70">
        <v>0</v>
      </c>
      <c r="AR203" s="70">
        <v>0</v>
      </c>
      <c r="AS203" s="70">
        <v>0</v>
      </c>
      <c r="AT203" s="70">
        <v>0</v>
      </c>
      <c r="AU203" s="70">
        <v>0</v>
      </c>
      <c r="AV203" s="70">
        <v>0</v>
      </c>
      <c r="AW203" s="70">
        <v>0</v>
      </c>
      <c r="AX203" s="70">
        <v>0</v>
      </c>
      <c r="AY203" s="70">
        <v>0</v>
      </c>
      <c r="AZ203" s="70">
        <v>0</v>
      </c>
      <c r="BA203" s="70">
        <v>0</v>
      </c>
      <c r="BB203" s="70">
        <v>0</v>
      </c>
      <c r="BC203" s="70">
        <v>0</v>
      </c>
      <c r="BD203" s="70">
        <v>0</v>
      </c>
      <c r="BE203" s="70">
        <v>0</v>
      </c>
      <c r="BF203" s="70">
        <v>0</v>
      </c>
      <c r="BG203" s="70">
        <v>0</v>
      </c>
      <c r="BH203" s="70">
        <v>0</v>
      </c>
      <c r="BI203" s="70">
        <v>0</v>
      </c>
      <c r="BJ203" s="70">
        <v>0</v>
      </c>
      <c r="BK203" s="70">
        <v>0</v>
      </c>
      <c r="BL203" s="70">
        <v>0</v>
      </c>
      <c r="BM203" s="70">
        <v>0</v>
      </c>
      <c r="BN203" s="70">
        <v>0</v>
      </c>
      <c r="BO203" s="70">
        <v>0</v>
      </c>
      <c r="BP203" s="70">
        <v>0</v>
      </c>
      <c r="BQ203" s="70">
        <v>0</v>
      </c>
      <c r="BR203" s="70">
        <v>0</v>
      </c>
      <c r="BS203" s="70">
        <v>0</v>
      </c>
      <c r="BT203" s="70">
        <v>0</v>
      </c>
      <c r="BU203" s="70">
        <v>0</v>
      </c>
      <c r="BV203" s="70">
        <v>0</v>
      </c>
      <c r="BW203" s="70">
        <v>0</v>
      </c>
      <c r="BX203" s="70">
        <v>0</v>
      </c>
      <c r="BY203" s="70">
        <v>0</v>
      </c>
      <c r="BZ203" s="70">
        <v>0</v>
      </c>
      <c r="CA203" s="70">
        <v>0</v>
      </c>
      <c r="CB203" s="70">
        <v>0</v>
      </c>
      <c r="CC203" s="70">
        <v>0</v>
      </c>
      <c r="CD203" s="70">
        <v>0</v>
      </c>
      <c r="CE203" s="70">
        <v>0</v>
      </c>
      <c r="CF203" s="70">
        <v>0</v>
      </c>
      <c r="CG203" s="70">
        <v>0</v>
      </c>
      <c r="CH203" s="70">
        <v>0</v>
      </c>
      <c r="CI203" s="70">
        <v>0</v>
      </c>
      <c r="CJ203" s="70">
        <v>0</v>
      </c>
      <c r="CK203" s="70">
        <v>0</v>
      </c>
      <c r="CL203" s="70">
        <v>0</v>
      </c>
      <c r="CM203" s="70">
        <v>0</v>
      </c>
      <c r="CN203" s="70">
        <v>0</v>
      </c>
      <c r="CO203" s="70">
        <v>0</v>
      </c>
      <c r="CP203" s="70">
        <v>0</v>
      </c>
      <c r="CQ203" s="70">
        <v>0</v>
      </c>
      <c r="CR203" s="70">
        <v>0</v>
      </c>
      <c r="CS203" s="70">
        <v>0</v>
      </c>
      <c r="CT203" s="70">
        <v>0</v>
      </c>
      <c r="CU203" s="70">
        <v>0</v>
      </c>
      <c r="CV203" s="70">
        <v>0</v>
      </c>
      <c r="CW203" s="70">
        <v>0</v>
      </c>
      <c r="CX203" s="70">
        <v>0</v>
      </c>
      <c r="CY203" s="70">
        <v>0</v>
      </c>
      <c r="CZ203" s="70">
        <v>0</v>
      </c>
      <c r="DA203" s="70">
        <v>0</v>
      </c>
      <c r="DB203" s="70">
        <v>0</v>
      </c>
      <c r="DC203" s="70">
        <v>0</v>
      </c>
      <c r="DD203" s="70">
        <v>0</v>
      </c>
      <c r="DE203" s="70">
        <v>0</v>
      </c>
      <c r="DF203" s="70">
        <v>0</v>
      </c>
      <c r="DG203" s="70">
        <v>0</v>
      </c>
      <c r="DH203" s="70">
        <v>0</v>
      </c>
      <c r="DI203" s="70">
        <v>0</v>
      </c>
      <c r="DJ203" s="70">
        <v>0</v>
      </c>
      <c r="DK203" s="70">
        <v>0</v>
      </c>
      <c r="DL203" s="70">
        <v>0</v>
      </c>
      <c r="DM203" s="70">
        <v>0</v>
      </c>
      <c r="DN203" s="70">
        <v>0</v>
      </c>
      <c r="DO203" s="70">
        <v>0</v>
      </c>
      <c r="DP203" s="70">
        <v>0</v>
      </c>
      <c r="DQ203" s="70">
        <v>0</v>
      </c>
      <c r="DR203" s="70">
        <v>0</v>
      </c>
      <c r="DS203" s="70">
        <v>0</v>
      </c>
      <c r="DT203" s="70">
        <v>0</v>
      </c>
      <c r="DU203" s="70">
        <v>0</v>
      </c>
      <c r="DV203" s="70">
        <v>0</v>
      </c>
      <c r="DW203" s="70">
        <v>0</v>
      </c>
      <c r="DX203" s="70">
        <v>0</v>
      </c>
      <c r="DY203" s="70">
        <v>0</v>
      </c>
      <c r="DZ203" s="70">
        <v>0</v>
      </c>
      <c r="EA203" s="70">
        <v>0</v>
      </c>
      <c r="EB203" s="27">
        <v>4530446.892972108</v>
      </c>
      <c r="EC203" s="70">
        <f>SUM(I203:EB203)</f>
        <v>4530446.892972108</v>
      </c>
      <c r="ED203" s="70">
        <v>0</v>
      </c>
      <c r="EE203" s="70">
        <v>0</v>
      </c>
      <c r="EF203" s="70">
        <v>0</v>
      </c>
      <c r="EG203" s="70">
        <f>SUM(EE203:EF203)</f>
        <v>0</v>
      </c>
      <c r="EH203" s="23"/>
      <c r="EI203" s="23"/>
    </row>
    <row r="204" spans="2:139" ht="14.25" customHeight="1">
      <c r="B204" s="34"/>
      <c r="C204" s="35"/>
      <c r="D204" s="22"/>
      <c r="E204" s="22"/>
      <c r="F204" s="22"/>
      <c r="G204" s="22"/>
      <c r="H204" s="22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</row>
    <row r="205" spans="2:139" ht="14.25" customHeight="1">
      <c r="B205" s="36"/>
      <c r="C205" s="37"/>
      <c r="D205" s="38"/>
      <c r="E205" s="38"/>
      <c r="F205" s="38"/>
      <c r="G205" s="38"/>
      <c r="H205" s="38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</row>
    <row r="206" spans="3:139" ht="14.25" customHeight="1">
      <c r="C206" s="74" t="s">
        <v>181</v>
      </c>
      <c r="D206" s="57">
        <f aca="true" t="shared" si="12" ref="D206:AI206">SUM(D9:D203)</f>
        <v>513505532.52887213</v>
      </c>
      <c r="E206" s="57">
        <f t="shared" si="12"/>
        <v>6.05359673500061E-09</v>
      </c>
      <c r="F206" s="57">
        <f t="shared" si="12"/>
        <v>513505532.52887225</v>
      </c>
      <c r="G206" s="57">
        <f t="shared" si="12"/>
        <v>36271751.101549305</v>
      </c>
      <c r="H206" s="57">
        <f t="shared" si="12"/>
        <v>477233781.4273231</v>
      </c>
      <c r="I206" s="57">
        <f t="shared" si="12"/>
        <v>8170426.014329251</v>
      </c>
      <c r="J206" s="57">
        <f t="shared" si="12"/>
        <v>1602958.4829025648</v>
      </c>
      <c r="K206" s="57">
        <f t="shared" si="12"/>
        <v>818505.2783145545</v>
      </c>
      <c r="L206" s="57">
        <f t="shared" si="12"/>
        <v>1875656.0765046875</v>
      </c>
      <c r="M206" s="57">
        <f t="shared" si="12"/>
        <v>808712.6985566104</v>
      </c>
      <c r="N206" s="57">
        <f t="shared" si="12"/>
        <v>7823663.720870837</v>
      </c>
      <c r="O206" s="57">
        <f t="shared" si="12"/>
        <v>1626655.8707215183</v>
      </c>
      <c r="P206" s="57">
        <f t="shared" si="12"/>
        <v>1092363.1368398792</v>
      </c>
      <c r="Q206" s="57">
        <f t="shared" si="12"/>
        <v>34560.3814289099</v>
      </c>
      <c r="R206" s="57">
        <f t="shared" si="12"/>
        <v>464289.70336075436</v>
      </c>
      <c r="S206" s="57">
        <f t="shared" si="12"/>
        <v>978465.735321002</v>
      </c>
      <c r="T206" s="57">
        <f t="shared" si="12"/>
        <v>7409328.2014794145</v>
      </c>
      <c r="U206" s="57">
        <f t="shared" si="12"/>
        <v>205106.58438616042</v>
      </c>
      <c r="V206" s="57">
        <f t="shared" si="12"/>
        <v>1432828.0833019959</v>
      </c>
      <c r="W206" s="57">
        <f t="shared" si="12"/>
        <v>9469320.05960639</v>
      </c>
      <c r="X206" s="57">
        <f t="shared" si="12"/>
        <v>541536.9045140042</v>
      </c>
      <c r="Y206" s="57">
        <f t="shared" si="12"/>
        <v>1863717.3098321494</v>
      </c>
      <c r="Z206" s="57">
        <f t="shared" si="12"/>
        <v>5431670.437214509</v>
      </c>
      <c r="AA206" s="57">
        <f t="shared" si="12"/>
        <v>4514959.968091417</v>
      </c>
      <c r="AB206" s="57">
        <f t="shared" si="12"/>
        <v>1969814.431341274</v>
      </c>
      <c r="AC206" s="57">
        <f t="shared" si="12"/>
        <v>599106.3159962554</v>
      </c>
      <c r="AD206" s="57">
        <f t="shared" si="12"/>
        <v>4544985.195998366</v>
      </c>
      <c r="AE206" s="57">
        <f t="shared" si="12"/>
        <v>737886.2184989731</v>
      </c>
      <c r="AF206" s="57">
        <f t="shared" si="12"/>
        <v>1036733.6142027527</v>
      </c>
      <c r="AG206" s="57">
        <f t="shared" si="12"/>
        <v>920830.1301403552</v>
      </c>
      <c r="AH206" s="57">
        <f t="shared" si="12"/>
        <v>2116087.4986005924</v>
      </c>
      <c r="AI206" s="57">
        <f t="shared" si="12"/>
        <v>212357.53885160192</v>
      </c>
      <c r="AJ206" s="57">
        <f aca="true" t="shared" si="13" ref="AJ206:BO206">SUM(AJ9:AJ203)</f>
        <v>2157845.8528312813</v>
      </c>
      <c r="AK206" s="57">
        <f t="shared" si="13"/>
        <v>804071.5565727286</v>
      </c>
      <c r="AL206" s="57">
        <f t="shared" si="13"/>
        <v>3106879.098807733</v>
      </c>
      <c r="AM206" s="57">
        <f t="shared" si="13"/>
        <v>988867.1382593438</v>
      </c>
      <c r="AN206" s="57">
        <f t="shared" si="13"/>
        <v>2840844.0409775176</v>
      </c>
      <c r="AO206" s="57">
        <f t="shared" si="13"/>
        <v>485563.9077279965</v>
      </c>
      <c r="AP206" s="57">
        <f t="shared" si="13"/>
        <v>1250382.0294132289</v>
      </c>
      <c r="AQ206" s="57">
        <f t="shared" si="13"/>
        <v>1023393.9644437672</v>
      </c>
      <c r="AR206" s="57">
        <f t="shared" si="13"/>
        <v>3775263.370840182</v>
      </c>
      <c r="AS206" s="57">
        <f t="shared" si="13"/>
        <v>1547138.183663218</v>
      </c>
      <c r="AT206" s="57">
        <f t="shared" si="13"/>
        <v>358224.52555731</v>
      </c>
      <c r="AU206" s="57">
        <f t="shared" si="13"/>
        <v>1717033.6650592508</v>
      </c>
      <c r="AV206" s="57">
        <f t="shared" si="13"/>
        <v>906263.1147557398</v>
      </c>
      <c r="AW206" s="57">
        <f t="shared" si="13"/>
        <v>1437018.302771287</v>
      </c>
      <c r="AX206" s="57">
        <f t="shared" si="13"/>
        <v>883151.7706028607</v>
      </c>
      <c r="AY206" s="57">
        <f t="shared" si="13"/>
        <v>1479121.5783665895</v>
      </c>
      <c r="AZ206" s="57">
        <f t="shared" si="13"/>
        <v>1234544.4058264652</v>
      </c>
      <c r="BA206" s="57">
        <f t="shared" si="13"/>
        <v>564580.04918905</v>
      </c>
      <c r="BB206" s="57">
        <f t="shared" si="13"/>
        <v>1855772.6269168246</v>
      </c>
      <c r="BC206" s="57">
        <f t="shared" si="13"/>
        <v>2639348.9637541217</v>
      </c>
      <c r="BD206" s="57">
        <f t="shared" si="13"/>
        <v>6164338.622174725</v>
      </c>
      <c r="BE206" s="57">
        <f t="shared" si="13"/>
        <v>1859997.4005171391</v>
      </c>
      <c r="BF206" s="57">
        <f t="shared" si="13"/>
        <v>1194466.678631243</v>
      </c>
      <c r="BG206" s="57">
        <f t="shared" si="13"/>
        <v>1655745.5355894486</v>
      </c>
      <c r="BH206" s="57">
        <f t="shared" si="13"/>
        <v>943532.4247385962</v>
      </c>
      <c r="BI206" s="57">
        <f t="shared" si="13"/>
        <v>4318489.061302975</v>
      </c>
      <c r="BJ206" s="57">
        <f t="shared" si="13"/>
        <v>2737235.3737255116</v>
      </c>
      <c r="BK206" s="57">
        <f t="shared" si="13"/>
        <v>1434688.7355227044</v>
      </c>
      <c r="BL206" s="57">
        <f t="shared" si="13"/>
        <v>459602.62867023307</v>
      </c>
      <c r="BM206" s="57">
        <f t="shared" si="13"/>
        <v>530176.3259763982</v>
      </c>
      <c r="BN206" s="57">
        <f t="shared" si="13"/>
        <v>459659.9223930949</v>
      </c>
      <c r="BO206" s="57">
        <f t="shared" si="13"/>
        <v>4982843.639047762</v>
      </c>
      <c r="BP206" s="57">
        <f aca="true" t="shared" si="14" ref="BP206:CU206">SUM(BP9:BP203)</f>
        <v>653227.1910067047</v>
      </c>
      <c r="BQ206" s="57">
        <f t="shared" si="14"/>
        <v>552487.6875755644</v>
      </c>
      <c r="BR206" s="57">
        <f t="shared" si="14"/>
        <v>882387.0994039507</v>
      </c>
      <c r="BS206" s="57">
        <f t="shared" si="14"/>
        <v>964350.8332578856</v>
      </c>
      <c r="BT206" s="57">
        <f t="shared" si="14"/>
        <v>704043.6156259903</v>
      </c>
      <c r="BU206" s="57">
        <f t="shared" si="14"/>
        <v>4586516.153632076</v>
      </c>
      <c r="BV206" s="57">
        <f t="shared" si="14"/>
        <v>970062.8807339746</v>
      </c>
      <c r="BW206" s="57">
        <f t="shared" si="14"/>
        <v>1001130.8254905355</v>
      </c>
      <c r="BX206" s="57">
        <f t="shared" si="14"/>
        <v>1055474.970472275</v>
      </c>
      <c r="BY206" s="57">
        <f t="shared" si="14"/>
        <v>683298.8244752167</v>
      </c>
      <c r="BZ206" s="57">
        <f t="shared" si="14"/>
        <v>591952.1389872435</v>
      </c>
      <c r="CA206" s="57">
        <f t="shared" si="14"/>
        <v>2308783.404960014</v>
      </c>
      <c r="CB206" s="57">
        <f t="shared" si="14"/>
        <v>803986.1558916451</v>
      </c>
      <c r="CC206" s="57">
        <f t="shared" si="14"/>
        <v>1385532.3663688765</v>
      </c>
      <c r="CD206" s="57">
        <f t="shared" si="14"/>
        <v>1087619.5485661838</v>
      </c>
      <c r="CE206" s="57">
        <f t="shared" si="14"/>
        <v>982685.120992902</v>
      </c>
      <c r="CF206" s="57">
        <f t="shared" si="14"/>
        <v>1447031.4690018657</v>
      </c>
      <c r="CG206" s="57">
        <f t="shared" si="14"/>
        <v>302786.0964913621</v>
      </c>
      <c r="CH206" s="57">
        <f t="shared" si="14"/>
        <v>440472.83227781253</v>
      </c>
      <c r="CI206" s="57">
        <f t="shared" si="14"/>
        <v>329306.973231793</v>
      </c>
      <c r="CJ206" s="57">
        <f t="shared" si="14"/>
        <v>521959.31984081527</v>
      </c>
      <c r="CK206" s="57">
        <f t="shared" si="14"/>
        <v>530242.9037600524</v>
      </c>
      <c r="CL206" s="57">
        <f t="shared" si="14"/>
        <v>357794.1642042997</v>
      </c>
      <c r="CM206" s="57">
        <f t="shared" si="14"/>
        <v>747834.6726002025</v>
      </c>
      <c r="CN206" s="57">
        <f t="shared" si="14"/>
        <v>654905.1754248025</v>
      </c>
      <c r="CO206" s="57">
        <f t="shared" si="14"/>
        <v>546934.8653008123</v>
      </c>
      <c r="CP206" s="57">
        <f t="shared" si="14"/>
        <v>6746328.330927414</v>
      </c>
      <c r="CQ206" s="57">
        <f t="shared" si="14"/>
        <v>687140.860105046</v>
      </c>
      <c r="CR206" s="57">
        <f t="shared" si="14"/>
        <v>2831731.001223991</v>
      </c>
      <c r="CS206" s="57">
        <f t="shared" si="14"/>
        <v>514533.062959363</v>
      </c>
      <c r="CT206" s="57">
        <f t="shared" si="14"/>
        <v>221776.50347464</v>
      </c>
      <c r="CU206" s="57">
        <f t="shared" si="14"/>
        <v>2948474.780141293</v>
      </c>
      <c r="CV206" s="57">
        <f aca="true" t="shared" si="15" ref="CV206:EB206">SUM(CV9:CV203)</f>
        <v>779772.2620588905</v>
      </c>
      <c r="CW206" s="57">
        <f t="shared" si="15"/>
        <v>6989017.26130912</v>
      </c>
      <c r="CX206" s="57">
        <f t="shared" si="15"/>
        <v>2099328.531794843</v>
      </c>
      <c r="CY206" s="57">
        <f t="shared" si="15"/>
        <v>1304641.9573514785</v>
      </c>
      <c r="CZ206" s="57">
        <f t="shared" si="15"/>
        <v>30289062.106160983</v>
      </c>
      <c r="DA206" s="57">
        <f t="shared" si="15"/>
        <v>14393151.576036353</v>
      </c>
      <c r="DB206" s="57">
        <f t="shared" si="15"/>
        <v>27496377.399278726</v>
      </c>
      <c r="DC206" s="57">
        <f t="shared" si="15"/>
        <v>2779079.031124331</v>
      </c>
      <c r="DD206" s="57">
        <f t="shared" si="15"/>
        <v>9623349.91914785</v>
      </c>
      <c r="DE206" s="57">
        <f t="shared" si="15"/>
        <v>7272462.937524743</v>
      </c>
      <c r="DF206" s="57">
        <f t="shared" si="15"/>
        <v>9262085.919990374</v>
      </c>
      <c r="DG206" s="57">
        <f t="shared" si="15"/>
        <v>735843.88611082</v>
      </c>
      <c r="DH206" s="57">
        <f t="shared" si="15"/>
        <v>284303.53953938547</v>
      </c>
      <c r="DI206" s="57">
        <f t="shared" si="15"/>
        <v>1681225.0187071364</v>
      </c>
      <c r="DJ206" s="57">
        <f t="shared" si="15"/>
        <v>4776166.714426298</v>
      </c>
      <c r="DK206" s="57">
        <f t="shared" si="15"/>
        <v>977131.4378258553</v>
      </c>
      <c r="DL206" s="57">
        <f t="shared" si="15"/>
        <v>8819364.431824947</v>
      </c>
      <c r="DM206" s="57">
        <f t="shared" si="15"/>
        <v>11964218.646329124</v>
      </c>
      <c r="DN206" s="57">
        <f t="shared" si="15"/>
        <v>3393503.9775890377</v>
      </c>
      <c r="DO206" s="57">
        <f t="shared" si="15"/>
        <v>18048418.687726486</v>
      </c>
      <c r="DP206" s="57">
        <f t="shared" si="15"/>
        <v>35871996.76906298</v>
      </c>
      <c r="DQ206" s="57">
        <f t="shared" si="15"/>
        <v>23339106.44539293</v>
      </c>
      <c r="DR206" s="57">
        <f t="shared" si="15"/>
        <v>8599532.347811053</v>
      </c>
      <c r="DS206" s="57">
        <f t="shared" si="15"/>
        <v>4710507.584664584</v>
      </c>
      <c r="DT206" s="57">
        <f t="shared" si="15"/>
        <v>4803475.856229017</v>
      </c>
      <c r="DU206" s="57">
        <f t="shared" si="15"/>
        <v>11288633.253716148</v>
      </c>
      <c r="DV206" s="57">
        <f t="shared" si="15"/>
        <v>151568.64524791506</v>
      </c>
      <c r="DW206" s="57">
        <f t="shared" si="15"/>
        <v>711836.6389565646</v>
      </c>
      <c r="DX206" s="57">
        <f t="shared" si="15"/>
        <v>2117731.691266513</v>
      </c>
      <c r="DY206" s="57">
        <f t="shared" si="15"/>
        <v>4336877.751537362</v>
      </c>
      <c r="DZ206" s="57">
        <f t="shared" si="15"/>
        <v>2649025.632638215</v>
      </c>
      <c r="EA206" s="57">
        <f t="shared" si="15"/>
        <v>13021845.578118313</v>
      </c>
      <c r="EB206" s="57">
        <f t="shared" si="15"/>
        <v>4530446.892972108</v>
      </c>
      <c r="EC206" s="24">
        <f>SUM(I206:EB206)</f>
        <v>444242492.2437103</v>
      </c>
      <c r="ED206" s="24">
        <f>SUM(ED9:ED204)</f>
        <v>-1896000</v>
      </c>
      <c r="EE206" s="24">
        <f>SUM(EE9:EE204)</f>
        <v>30449514.027259476</v>
      </c>
      <c r="EF206" s="24">
        <f>SUM(EF9:EF204)</f>
        <v>4437775.156353238</v>
      </c>
      <c r="EG206" s="24">
        <f>SUM(EG9:EG204)</f>
        <v>34887289.18361271</v>
      </c>
      <c r="EH206" s="23"/>
      <c r="EI206" s="23"/>
    </row>
    <row r="207" spans="2:139" ht="14.25" customHeight="1">
      <c r="B207" s="36"/>
      <c r="C207" s="73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23"/>
      <c r="EI207" s="23"/>
    </row>
    <row r="208" spans="2:139" ht="14.25" customHeight="1">
      <c r="B208" s="36"/>
      <c r="C208" s="73"/>
      <c r="D208" s="39"/>
      <c r="E208" s="39"/>
      <c r="F208" s="39"/>
      <c r="G208" s="39"/>
      <c r="H208" s="39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24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23"/>
      <c r="EI208" s="23"/>
    </row>
    <row r="209" spans="3:139" ht="14.25" customHeight="1">
      <c r="C209" s="74" t="s">
        <v>182</v>
      </c>
      <c r="D209" s="58">
        <f>+D211+D213</f>
        <v>4122699.3806111347</v>
      </c>
      <c r="E209" s="58"/>
      <c r="F209" s="58">
        <f>+F211+F213</f>
        <v>4122699.3806111347</v>
      </c>
      <c r="G209" s="58"/>
      <c r="H209" s="58">
        <f>+H211+H213</f>
        <v>4122699.3806111347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>
        <f>+ED211+ED213</f>
        <v>1896000</v>
      </c>
      <c r="EE209" s="24">
        <f>+EE211+EE213</f>
        <v>-1221500</v>
      </c>
      <c r="EF209" s="24">
        <f>+EF211+EF213</f>
        <v>3448199.3806111347</v>
      </c>
      <c r="EG209" s="24">
        <f>SUM(EE209:EF209)</f>
        <v>2226699.3806111347</v>
      </c>
      <c r="EH209" s="23"/>
      <c r="EI209" s="23"/>
    </row>
    <row r="210" spans="3:139" ht="14.25" customHeight="1">
      <c r="C210" s="75"/>
      <c r="D210" s="59"/>
      <c r="E210" s="59"/>
      <c r="F210" s="59"/>
      <c r="G210" s="59"/>
      <c r="H210" s="59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23"/>
      <c r="EI210" s="23"/>
    </row>
    <row r="211" spans="3:137" ht="14.25" customHeight="1">
      <c r="C211" s="76" t="s">
        <v>183</v>
      </c>
      <c r="D211" s="60">
        <f>+F211</f>
        <v>4122699.3806111347</v>
      </c>
      <c r="E211" s="60"/>
      <c r="F211" s="60">
        <f>+H211</f>
        <v>4122699.3806111347</v>
      </c>
      <c r="G211" s="60"/>
      <c r="H211" s="62">
        <f>+EG211+ED211</f>
        <v>4122699.3806111347</v>
      </c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1"/>
      <c r="EE211" s="63">
        <v>674500</v>
      </c>
      <c r="EF211" s="63">
        <v>3448199.3806111347</v>
      </c>
      <c r="EG211" s="63">
        <f>SUM(EE211:EF211)</f>
        <v>4122699.3806111347</v>
      </c>
    </row>
    <row r="212" spans="2:137" ht="14.25" customHeight="1">
      <c r="B212" s="36"/>
      <c r="C212" s="76"/>
      <c r="D212" s="62"/>
      <c r="E212" s="62"/>
      <c r="F212" s="62"/>
      <c r="G212" s="62"/>
      <c r="H212" s="62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</row>
    <row r="213" spans="2:137" ht="14.25" customHeight="1">
      <c r="B213" s="40"/>
      <c r="C213" s="76" t="s">
        <v>184</v>
      </c>
      <c r="D213" s="60">
        <f>+F213</f>
        <v>0</v>
      </c>
      <c r="E213" s="64"/>
      <c r="F213" s="60">
        <f>+H213</f>
        <v>0</v>
      </c>
      <c r="G213" s="64"/>
      <c r="H213" s="62">
        <f>+EG213+ED213</f>
        <v>0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63"/>
      <c r="ED213" s="41">
        <f>-ED206</f>
        <v>1896000</v>
      </c>
      <c r="EE213" s="41">
        <f>+ED206</f>
        <v>-1896000</v>
      </c>
      <c r="EF213" s="63"/>
      <c r="EG213" s="63">
        <f>SUM(EE213:EF213)</f>
        <v>-1896000</v>
      </c>
    </row>
    <row r="214" spans="2:137" ht="14.25" customHeight="1">
      <c r="B214" s="40"/>
      <c r="C214" s="77"/>
      <c r="D214" s="60"/>
      <c r="E214" s="60"/>
      <c r="F214" s="60"/>
      <c r="G214" s="60"/>
      <c r="H214" s="60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</row>
    <row r="215" spans="2:137" ht="14.25" customHeight="1">
      <c r="B215" s="40"/>
      <c r="C215" s="76"/>
      <c r="D215" s="60"/>
      <c r="E215" s="60"/>
      <c r="F215" s="60"/>
      <c r="G215" s="60"/>
      <c r="H215" s="60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</row>
    <row r="216" spans="2:137" ht="14.25" customHeight="1">
      <c r="B216" s="40"/>
      <c r="C216" s="74" t="s">
        <v>185</v>
      </c>
      <c r="D216" s="65">
        <f>+D206+D209</f>
        <v>517628231.90948325</v>
      </c>
      <c r="E216" s="78">
        <f>+E206</f>
        <v>6.05359673500061E-09</v>
      </c>
      <c r="F216" s="65">
        <f>+F206+F209</f>
        <v>517628231.9094834</v>
      </c>
      <c r="G216" s="65">
        <f>+G206+G209</f>
        <v>36271751.101549305</v>
      </c>
      <c r="H216" s="65">
        <f>+H209+H206</f>
        <v>481356480.8079342</v>
      </c>
      <c r="I216" s="61">
        <f aca="true" t="shared" si="16" ref="I216:AN216">+I206</f>
        <v>8170426.014329251</v>
      </c>
      <c r="J216" s="61">
        <f t="shared" si="16"/>
        <v>1602958.4829025648</v>
      </c>
      <c r="K216" s="61">
        <f t="shared" si="16"/>
        <v>818505.2783145545</v>
      </c>
      <c r="L216" s="61">
        <f t="shared" si="16"/>
        <v>1875656.0765046875</v>
      </c>
      <c r="M216" s="61">
        <f t="shared" si="16"/>
        <v>808712.6985566104</v>
      </c>
      <c r="N216" s="61">
        <f t="shared" si="16"/>
        <v>7823663.720870837</v>
      </c>
      <c r="O216" s="61">
        <f t="shared" si="16"/>
        <v>1626655.8707215183</v>
      </c>
      <c r="P216" s="61">
        <f t="shared" si="16"/>
        <v>1092363.1368398792</v>
      </c>
      <c r="Q216" s="61">
        <f t="shared" si="16"/>
        <v>34560.3814289099</v>
      </c>
      <c r="R216" s="61">
        <f t="shared" si="16"/>
        <v>464289.70336075436</v>
      </c>
      <c r="S216" s="61">
        <f t="shared" si="16"/>
        <v>978465.735321002</v>
      </c>
      <c r="T216" s="61">
        <f t="shared" si="16"/>
        <v>7409328.2014794145</v>
      </c>
      <c r="U216" s="61">
        <f t="shared" si="16"/>
        <v>205106.58438616042</v>
      </c>
      <c r="V216" s="61">
        <f t="shared" si="16"/>
        <v>1432828.0833019959</v>
      </c>
      <c r="W216" s="61">
        <f t="shared" si="16"/>
        <v>9469320.05960639</v>
      </c>
      <c r="X216" s="61">
        <f t="shared" si="16"/>
        <v>541536.9045140042</v>
      </c>
      <c r="Y216" s="61">
        <f t="shared" si="16"/>
        <v>1863717.3098321494</v>
      </c>
      <c r="Z216" s="61">
        <f t="shared" si="16"/>
        <v>5431670.437214509</v>
      </c>
      <c r="AA216" s="61">
        <f t="shared" si="16"/>
        <v>4514959.968091417</v>
      </c>
      <c r="AB216" s="61">
        <f t="shared" si="16"/>
        <v>1969814.431341274</v>
      </c>
      <c r="AC216" s="61">
        <f t="shared" si="16"/>
        <v>599106.3159962554</v>
      </c>
      <c r="AD216" s="61">
        <f t="shared" si="16"/>
        <v>4544985.195998366</v>
      </c>
      <c r="AE216" s="61">
        <f t="shared" si="16"/>
        <v>737886.2184989731</v>
      </c>
      <c r="AF216" s="61">
        <f t="shared" si="16"/>
        <v>1036733.6142027527</v>
      </c>
      <c r="AG216" s="61">
        <f t="shared" si="16"/>
        <v>920830.1301403552</v>
      </c>
      <c r="AH216" s="61">
        <f t="shared" si="16"/>
        <v>2116087.4986005924</v>
      </c>
      <c r="AI216" s="61">
        <f t="shared" si="16"/>
        <v>212357.53885160192</v>
      </c>
      <c r="AJ216" s="61">
        <f t="shared" si="16"/>
        <v>2157845.8528312813</v>
      </c>
      <c r="AK216" s="61">
        <f t="shared" si="16"/>
        <v>804071.5565727286</v>
      </c>
      <c r="AL216" s="61">
        <f t="shared" si="16"/>
        <v>3106879.098807733</v>
      </c>
      <c r="AM216" s="61">
        <f t="shared" si="16"/>
        <v>988867.1382593438</v>
      </c>
      <c r="AN216" s="61">
        <f t="shared" si="16"/>
        <v>2840844.0409775176</v>
      </c>
      <c r="AO216" s="61">
        <f aca="true" t="shared" si="17" ref="AO216:BT216">+AO206</f>
        <v>485563.9077279965</v>
      </c>
      <c r="AP216" s="61">
        <f t="shared" si="17"/>
        <v>1250382.0294132289</v>
      </c>
      <c r="AQ216" s="61">
        <f t="shared" si="17"/>
        <v>1023393.9644437672</v>
      </c>
      <c r="AR216" s="61">
        <f t="shared" si="17"/>
        <v>3775263.370840182</v>
      </c>
      <c r="AS216" s="61">
        <f t="shared" si="17"/>
        <v>1547138.183663218</v>
      </c>
      <c r="AT216" s="61">
        <f t="shared" si="17"/>
        <v>358224.52555731</v>
      </c>
      <c r="AU216" s="61">
        <f t="shared" si="17"/>
        <v>1717033.6650592508</v>
      </c>
      <c r="AV216" s="61">
        <f t="shared" si="17"/>
        <v>906263.1147557398</v>
      </c>
      <c r="AW216" s="61">
        <f t="shared" si="17"/>
        <v>1437018.302771287</v>
      </c>
      <c r="AX216" s="61">
        <f t="shared" si="17"/>
        <v>883151.7706028607</v>
      </c>
      <c r="AY216" s="61">
        <f t="shared" si="17"/>
        <v>1479121.5783665895</v>
      </c>
      <c r="AZ216" s="61">
        <f t="shared" si="17"/>
        <v>1234544.4058264652</v>
      </c>
      <c r="BA216" s="61">
        <f t="shared" si="17"/>
        <v>564580.04918905</v>
      </c>
      <c r="BB216" s="61">
        <f t="shared" si="17"/>
        <v>1855772.6269168246</v>
      </c>
      <c r="BC216" s="61">
        <f t="shared" si="17"/>
        <v>2639348.9637541217</v>
      </c>
      <c r="BD216" s="61">
        <f t="shared" si="17"/>
        <v>6164338.622174725</v>
      </c>
      <c r="BE216" s="61">
        <f t="shared" si="17"/>
        <v>1859997.4005171391</v>
      </c>
      <c r="BF216" s="61">
        <f t="shared" si="17"/>
        <v>1194466.678631243</v>
      </c>
      <c r="BG216" s="61">
        <f t="shared" si="17"/>
        <v>1655745.5355894486</v>
      </c>
      <c r="BH216" s="61">
        <f t="shared" si="17"/>
        <v>943532.4247385962</v>
      </c>
      <c r="BI216" s="61">
        <f t="shared" si="17"/>
        <v>4318489.061302975</v>
      </c>
      <c r="BJ216" s="61">
        <f t="shared" si="17"/>
        <v>2737235.3737255116</v>
      </c>
      <c r="BK216" s="61">
        <f t="shared" si="17"/>
        <v>1434688.7355227044</v>
      </c>
      <c r="BL216" s="61">
        <f t="shared" si="17"/>
        <v>459602.62867023307</v>
      </c>
      <c r="BM216" s="61">
        <f t="shared" si="17"/>
        <v>530176.3259763982</v>
      </c>
      <c r="BN216" s="61">
        <f t="shared" si="17"/>
        <v>459659.9223930949</v>
      </c>
      <c r="BO216" s="61">
        <f t="shared" si="17"/>
        <v>4982843.639047762</v>
      </c>
      <c r="BP216" s="61">
        <f t="shared" si="17"/>
        <v>653227.1910067047</v>
      </c>
      <c r="BQ216" s="61">
        <f t="shared" si="17"/>
        <v>552487.6875755644</v>
      </c>
      <c r="BR216" s="61">
        <f t="shared" si="17"/>
        <v>882387.0994039507</v>
      </c>
      <c r="BS216" s="61">
        <f t="shared" si="17"/>
        <v>964350.8332578856</v>
      </c>
      <c r="BT216" s="61">
        <f t="shared" si="17"/>
        <v>704043.6156259903</v>
      </c>
      <c r="BU216" s="61">
        <f aca="true" t="shared" si="18" ref="BU216:CZ216">+BU206</f>
        <v>4586516.153632076</v>
      </c>
      <c r="BV216" s="61">
        <f t="shared" si="18"/>
        <v>970062.8807339746</v>
      </c>
      <c r="BW216" s="61">
        <f t="shared" si="18"/>
        <v>1001130.8254905355</v>
      </c>
      <c r="BX216" s="61">
        <f t="shared" si="18"/>
        <v>1055474.970472275</v>
      </c>
      <c r="BY216" s="61">
        <f t="shared" si="18"/>
        <v>683298.8244752167</v>
      </c>
      <c r="BZ216" s="61">
        <f t="shared" si="18"/>
        <v>591952.1389872435</v>
      </c>
      <c r="CA216" s="61">
        <f t="shared" si="18"/>
        <v>2308783.404960014</v>
      </c>
      <c r="CB216" s="61">
        <f t="shared" si="18"/>
        <v>803986.1558916451</v>
      </c>
      <c r="CC216" s="61">
        <f t="shared" si="18"/>
        <v>1385532.3663688765</v>
      </c>
      <c r="CD216" s="61">
        <f t="shared" si="18"/>
        <v>1087619.5485661838</v>
      </c>
      <c r="CE216" s="61">
        <f t="shared" si="18"/>
        <v>982685.120992902</v>
      </c>
      <c r="CF216" s="61">
        <f t="shared" si="18"/>
        <v>1447031.4690018657</v>
      </c>
      <c r="CG216" s="61">
        <f t="shared" si="18"/>
        <v>302786.0964913621</v>
      </c>
      <c r="CH216" s="61">
        <f t="shared" si="18"/>
        <v>440472.83227781253</v>
      </c>
      <c r="CI216" s="61">
        <f t="shared" si="18"/>
        <v>329306.973231793</v>
      </c>
      <c r="CJ216" s="61">
        <f t="shared" si="18"/>
        <v>521959.31984081527</v>
      </c>
      <c r="CK216" s="61">
        <f t="shared" si="18"/>
        <v>530242.9037600524</v>
      </c>
      <c r="CL216" s="61">
        <f t="shared" si="18"/>
        <v>357794.1642042997</v>
      </c>
      <c r="CM216" s="61">
        <f t="shared" si="18"/>
        <v>747834.6726002025</v>
      </c>
      <c r="CN216" s="61">
        <f t="shared" si="18"/>
        <v>654905.1754248025</v>
      </c>
      <c r="CO216" s="61">
        <f t="shared" si="18"/>
        <v>546934.8653008123</v>
      </c>
      <c r="CP216" s="61">
        <f t="shared" si="18"/>
        <v>6746328.330927414</v>
      </c>
      <c r="CQ216" s="61">
        <f t="shared" si="18"/>
        <v>687140.860105046</v>
      </c>
      <c r="CR216" s="61">
        <f t="shared" si="18"/>
        <v>2831731.001223991</v>
      </c>
      <c r="CS216" s="61">
        <f t="shared" si="18"/>
        <v>514533.062959363</v>
      </c>
      <c r="CT216" s="61">
        <f t="shared" si="18"/>
        <v>221776.50347464</v>
      </c>
      <c r="CU216" s="61">
        <f t="shared" si="18"/>
        <v>2948474.780141293</v>
      </c>
      <c r="CV216" s="61">
        <f t="shared" si="18"/>
        <v>779772.2620588905</v>
      </c>
      <c r="CW216" s="61">
        <f t="shared" si="18"/>
        <v>6989017.26130912</v>
      </c>
      <c r="CX216" s="61">
        <f t="shared" si="18"/>
        <v>2099328.531794843</v>
      </c>
      <c r="CY216" s="61">
        <f t="shared" si="18"/>
        <v>1304641.9573514785</v>
      </c>
      <c r="CZ216" s="61">
        <f t="shared" si="18"/>
        <v>30289062.106160983</v>
      </c>
      <c r="DA216" s="61">
        <f aca="true" t="shared" si="19" ref="DA216:EC216">+DA206</f>
        <v>14393151.576036353</v>
      </c>
      <c r="DB216" s="61">
        <f t="shared" si="19"/>
        <v>27496377.399278726</v>
      </c>
      <c r="DC216" s="61">
        <f t="shared" si="19"/>
        <v>2779079.031124331</v>
      </c>
      <c r="DD216" s="61">
        <f t="shared" si="19"/>
        <v>9623349.91914785</v>
      </c>
      <c r="DE216" s="61">
        <f t="shared" si="19"/>
        <v>7272462.937524743</v>
      </c>
      <c r="DF216" s="61">
        <f t="shared" si="19"/>
        <v>9262085.919990374</v>
      </c>
      <c r="DG216" s="61">
        <f t="shared" si="19"/>
        <v>735843.88611082</v>
      </c>
      <c r="DH216" s="61">
        <f t="shared" si="19"/>
        <v>284303.53953938547</v>
      </c>
      <c r="DI216" s="61">
        <f t="shared" si="19"/>
        <v>1681225.0187071364</v>
      </c>
      <c r="DJ216" s="61">
        <f t="shared" si="19"/>
        <v>4776166.714426298</v>
      </c>
      <c r="DK216" s="61">
        <f t="shared" si="19"/>
        <v>977131.4378258553</v>
      </c>
      <c r="DL216" s="61">
        <f t="shared" si="19"/>
        <v>8819364.431824947</v>
      </c>
      <c r="DM216" s="61">
        <f t="shared" si="19"/>
        <v>11964218.646329124</v>
      </c>
      <c r="DN216" s="61">
        <f t="shared" si="19"/>
        <v>3393503.9775890377</v>
      </c>
      <c r="DO216" s="61">
        <f t="shared" si="19"/>
        <v>18048418.687726486</v>
      </c>
      <c r="DP216" s="61">
        <f t="shared" si="19"/>
        <v>35871996.76906298</v>
      </c>
      <c r="DQ216" s="61">
        <f t="shared" si="19"/>
        <v>23339106.44539293</v>
      </c>
      <c r="DR216" s="61">
        <f t="shared" si="19"/>
        <v>8599532.347811053</v>
      </c>
      <c r="DS216" s="61">
        <f t="shared" si="19"/>
        <v>4710507.584664584</v>
      </c>
      <c r="DT216" s="61">
        <f t="shared" si="19"/>
        <v>4803475.856229017</v>
      </c>
      <c r="DU216" s="61">
        <f t="shared" si="19"/>
        <v>11288633.253716148</v>
      </c>
      <c r="DV216" s="61">
        <f t="shared" si="19"/>
        <v>151568.64524791506</v>
      </c>
      <c r="DW216" s="61">
        <f t="shared" si="19"/>
        <v>711836.6389565646</v>
      </c>
      <c r="DX216" s="61">
        <f t="shared" si="19"/>
        <v>2117731.691266513</v>
      </c>
      <c r="DY216" s="61">
        <f t="shared" si="19"/>
        <v>4336877.751537362</v>
      </c>
      <c r="DZ216" s="61">
        <f t="shared" si="19"/>
        <v>2649025.632638215</v>
      </c>
      <c r="EA216" s="61">
        <f t="shared" si="19"/>
        <v>13021845.578118313</v>
      </c>
      <c r="EB216" s="61">
        <f t="shared" si="19"/>
        <v>4530446.892972108</v>
      </c>
      <c r="EC216" s="24">
        <f t="shared" si="19"/>
        <v>444242492.2437103</v>
      </c>
      <c r="ED216" s="61">
        <f>+ED206+ED209</f>
        <v>0</v>
      </c>
      <c r="EE216" s="61">
        <f>+EE206+EE209</f>
        <v>29228014.027259476</v>
      </c>
      <c r="EF216" s="61">
        <f>+EF206+EF209</f>
        <v>7885974.536964373</v>
      </c>
      <c r="EG216" s="61">
        <f>+EG206+EG209</f>
        <v>37113988.56422385</v>
      </c>
    </row>
    <row r="217" spans="2:137" ht="14.25" customHeight="1" thickBot="1">
      <c r="B217" s="40"/>
      <c r="C217" s="42"/>
      <c r="D217" s="42"/>
      <c r="E217" s="42"/>
      <c r="F217" s="42"/>
      <c r="G217" s="71"/>
      <c r="H217" s="7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</row>
    <row r="218" ht="13.5" thickTop="1">
      <c r="H218" s="43"/>
    </row>
    <row r="219" spans="8:9" ht="12.75">
      <c r="H219" s="28"/>
      <c r="I219" s="28"/>
    </row>
    <row r="220" spans="1:137" ht="12.75">
      <c r="A220" s="17" t="s">
        <v>607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</row>
    <row r="221" ht="12.75">
      <c r="I221" s="28"/>
    </row>
    <row r="223" ht="12.75">
      <c r="H223" s="28">
        <f>SUM(I206:EB206)</f>
        <v>444242492.2437103</v>
      </c>
    </row>
    <row r="224" ht="12.75">
      <c r="H224" s="28">
        <f>+EG206</f>
        <v>34887289.18361271</v>
      </c>
    </row>
    <row r="225" ht="12.75">
      <c r="H225" s="28">
        <f>+H224+H223</f>
        <v>479129781.427323</v>
      </c>
    </row>
  </sheetData>
  <mergeCells count="23">
    <mergeCell ref="ED6:ED8"/>
    <mergeCell ref="EE6:EG7"/>
    <mergeCell ref="DX7:EA7"/>
    <mergeCell ref="DO7:DP7"/>
    <mergeCell ref="DR7:DS7"/>
    <mergeCell ref="DT7:DW7"/>
    <mergeCell ref="EC6:EC8"/>
    <mergeCell ref="DC7:DD7"/>
    <mergeCell ref="DE7:DJ7"/>
    <mergeCell ref="DK7:DL7"/>
    <mergeCell ref="DM7:DN7"/>
    <mergeCell ref="I7:S7"/>
    <mergeCell ref="T7:V7"/>
    <mergeCell ref="W7:CV7"/>
    <mergeCell ref="CW7:CY7"/>
    <mergeCell ref="E6:E8"/>
    <mergeCell ref="F6:F8"/>
    <mergeCell ref="G6:G8"/>
    <mergeCell ref="H6:H8"/>
    <mergeCell ref="A6:A8"/>
    <mergeCell ref="B6:B8"/>
    <mergeCell ref="C6:C8"/>
    <mergeCell ref="D6:D8"/>
  </mergeCells>
  <printOptions/>
  <pageMargins left="0.5905511811023623" right="0.75" top="1" bottom="1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2001-08-24T19:04:51Z</dcterms:created>
  <dcterms:modified xsi:type="dcterms:W3CDTF">2004-07-21T13:51:33Z</dcterms:modified>
  <cp:category/>
  <cp:version/>
  <cp:contentType/>
  <cp:contentStatus/>
</cp:coreProperties>
</file>